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onica\Dropbox (Personal)\$ ROMC\Diarios\"/>
    </mc:Choice>
  </mc:AlternateContent>
  <xr:revisionPtr revIDLastSave="0" documentId="8_{9D7DA7CD-196B-4F88-96A4-839D0ECE60DA}" xr6:coauthVersionLast="47" xr6:coauthVersionMax="47" xr10:uidLastSave="{00000000-0000-0000-0000-000000000000}"/>
  <bookViews>
    <workbookView xWindow="-108" yWindow="-108" windowWidth="23256" windowHeight="12576" tabRatio="594" xr2:uid="{00000000-000D-0000-FFFF-FFFF00000000}"/>
  </bookViews>
  <sheets>
    <sheet name="Español" sheetId="4" r:id="rId1"/>
    <sheet name="English" sheetId="5" r:id="rId2"/>
    <sheet name="Módulo3" sheetId="8" state="veryHidden" r:id="rId3"/>
    <sheet name="Encaje" sheetId="14" r:id="rId4"/>
    <sheet name="TablaFechas" sheetId="9" r:id="rId5"/>
    <sheet name="validador" sheetId="13" r:id="rId6"/>
  </sheets>
  <externalReferences>
    <externalReference r:id="rId7"/>
    <externalReference r:id="rId8"/>
    <externalReference r:id="rId9"/>
  </externalReferences>
  <definedNames>
    <definedName name="_Fill" localSheetId="3" hidden="1">#REF!</definedName>
    <definedName name="_xlnm.Print_Area" localSheetId="1">English!$A$2:$J$255</definedName>
    <definedName name="_xlnm.Print_Area" localSheetId="0">Español!$A$1:$J$256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6" i="13" l="1" a="1"/>
  <c r="C56" i="13" s="1"/>
  <c r="E56" i="13" s="1"/>
  <c r="D56" i="13" l="1"/>
  <c r="C69" i="13" l="1" a="1"/>
  <c r="C69" i="13" s="1"/>
  <c r="D69" i="13" l="1"/>
  <c r="E69" i="13"/>
  <c r="C68" i="13" l="1" a="1"/>
  <c r="C68" i="13" s="1"/>
  <c r="H75" i="13" l="1"/>
  <c r="B9" i="14" l="1"/>
  <c r="H13" i="14" s="1"/>
  <c r="B8" i="14"/>
  <c r="H17" i="14" s="1"/>
  <c r="B7" i="14"/>
  <c r="B5" i="14"/>
  <c r="B13" i="14"/>
  <c r="H12" i="14" l="1"/>
  <c r="H14" i="14"/>
  <c r="H15" i="14"/>
  <c r="H16" i="14"/>
  <c r="B12" i="14"/>
  <c r="J48" i="13" l="1"/>
  <c r="E5" i="13"/>
  <c r="C43" i="13" l="1"/>
  <c r="E6" i="13"/>
  <c r="F6" i="13" s="1"/>
  <c r="C5" i="13" l="1"/>
  <c r="C38" i="13" l="1" a="1"/>
  <c r="C38" i="13" s="1"/>
  <c r="D38" i="13" s="1"/>
  <c r="E38" i="13" s="1"/>
  <c r="C37" i="13" a="1"/>
  <c r="C37" i="13" s="1"/>
  <c r="D37" i="13" s="1"/>
  <c r="E37" i="13" s="1"/>
  <c r="C36" i="13" a="1"/>
  <c r="C36" i="13" s="1"/>
  <c r="D36" i="13" s="1"/>
  <c r="E36" i="13" s="1"/>
  <c r="C35" i="13" a="1"/>
  <c r="C35" i="13" s="1"/>
  <c r="D35" i="13" s="1"/>
  <c r="E35" i="13" s="1"/>
  <c r="C34" i="13" a="1"/>
  <c r="C34" i="13" s="1"/>
  <c r="D34" i="13" s="1"/>
  <c r="E34" i="13" s="1"/>
  <c r="C33" i="13" a="1"/>
  <c r="C33" i="13" s="1"/>
  <c r="D33" i="13" s="1"/>
  <c r="E33" i="13" s="1"/>
  <c r="C32" i="13" a="1"/>
  <c r="C32" i="13" s="1"/>
  <c r="D32" i="13" s="1"/>
  <c r="E32" i="13" s="1"/>
  <c r="C31" i="13" a="1"/>
  <c r="C31" i="13" s="1"/>
  <c r="D31" i="13" s="1"/>
  <c r="E31" i="13" s="1"/>
  <c r="C30" i="13" a="1"/>
  <c r="C30" i="13" s="1"/>
  <c r="D30" i="13" s="1"/>
  <c r="E30" i="13" s="1"/>
  <c r="C29" i="13" a="1"/>
  <c r="C29" i="13" s="1"/>
  <c r="D29" i="13" s="1"/>
  <c r="E29" i="13" s="1"/>
  <c r="C28" i="13" a="1"/>
  <c r="C28" i="13" s="1"/>
  <c r="D28" i="13" s="1"/>
  <c r="E28" i="13" s="1"/>
  <c r="C27" i="13" a="1"/>
  <c r="C27" i="13" s="1"/>
  <c r="D27" i="13" s="1"/>
  <c r="E27" i="13" s="1"/>
  <c r="C26" i="13" a="1"/>
  <c r="C26" i="13" s="1"/>
  <c r="D26" i="13" s="1"/>
  <c r="E26" i="13" s="1"/>
  <c r="C25" i="13" a="1"/>
  <c r="C25" i="13" s="1"/>
  <c r="D25" i="13" s="1"/>
  <c r="E25" i="13" s="1"/>
  <c r="E19" i="13"/>
  <c r="F19" i="13" s="1"/>
  <c r="C19" i="13"/>
  <c r="D19" i="13" s="1"/>
  <c r="E383" i="9"/>
  <c r="H383" i="9" s="1"/>
  <c r="A383" i="9"/>
  <c r="D383" i="9" s="1"/>
  <c r="E382" i="9"/>
  <c r="C382" i="9"/>
  <c r="A382" i="9"/>
  <c r="D382" i="9" s="1"/>
  <c r="E381" i="9"/>
  <c r="G382" i="9" s="1"/>
  <c r="A381" i="9"/>
  <c r="D381" i="9" s="1"/>
  <c r="E380" i="9"/>
  <c r="H380" i="9" s="1"/>
  <c r="A380" i="9"/>
  <c r="C381" i="9" s="1"/>
  <c r="E379" i="9"/>
  <c r="H379" i="9" s="1"/>
  <c r="A379" i="9"/>
  <c r="E378" i="9"/>
  <c r="H378" i="9" s="1"/>
  <c r="A378" i="9"/>
  <c r="E377" i="9"/>
  <c r="G378" i="9" s="1"/>
  <c r="A377" i="9"/>
  <c r="D377" i="9" s="1"/>
  <c r="E376" i="9"/>
  <c r="G377" i="9" s="1"/>
  <c r="A376" i="9"/>
  <c r="C377" i="9" s="1"/>
  <c r="E375" i="9"/>
  <c r="G376" i="9" s="1"/>
  <c r="A375" i="9"/>
  <c r="C376" i="9" s="1"/>
  <c r="E374" i="9"/>
  <c r="H374" i="9" s="1"/>
  <c r="C374" i="9"/>
  <c r="A374" i="9"/>
  <c r="D374" i="9" s="1"/>
  <c r="E373" i="9"/>
  <c r="G374" i="9" s="1"/>
  <c r="A373" i="9"/>
  <c r="D373" i="9" s="1"/>
  <c r="E372" i="9"/>
  <c r="H372" i="9" s="1"/>
  <c r="A372" i="9"/>
  <c r="D372" i="9" s="1"/>
  <c r="E371" i="9"/>
  <c r="G372" i="9" s="1"/>
  <c r="A371" i="9"/>
  <c r="E370" i="9"/>
  <c r="H370" i="9" s="1"/>
  <c r="A370" i="9"/>
  <c r="E369" i="9"/>
  <c r="G370" i="9" s="1"/>
  <c r="A369" i="9"/>
  <c r="D369" i="9" s="1"/>
  <c r="E368" i="9"/>
  <c r="G369" i="9" s="1"/>
  <c r="A368" i="9"/>
  <c r="D368" i="9" s="1"/>
  <c r="E367" i="9"/>
  <c r="H367" i="9" s="1"/>
  <c r="A367" i="9"/>
  <c r="C368" i="9" s="1"/>
  <c r="E366" i="9"/>
  <c r="H366" i="9" s="1"/>
  <c r="A366" i="9"/>
  <c r="D366" i="9" s="1"/>
  <c r="E365" i="9"/>
  <c r="A365" i="9"/>
  <c r="E364" i="9"/>
  <c r="H364" i="9" s="1"/>
  <c r="A364" i="9"/>
  <c r="D364" i="9" s="1"/>
  <c r="E363" i="9"/>
  <c r="H363" i="9" s="1"/>
  <c r="A363" i="9"/>
  <c r="E362" i="9"/>
  <c r="H362" i="9" s="1"/>
  <c r="A362" i="9"/>
  <c r="D362" i="9" s="1"/>
  <c r="E361" i="9"/>
  <c r="G362" i="9" s="1"/>
  <c r="A361" i="9"/>
  <c r="E360" i="9"/>
  <c r="G361" i="9" s="1"/>
  <c r="A360" i="9"/>
  <c r="C361" i="9" s="1"/>
  <c r="E359" i="9"/>
  <c r="G360" i="9" s="1"/>
  <c r="A359" i="9"/>
  <c r="C360" i="9" s="1"/>
  <c r="E358" i="9"/>
  <c r="A358" i="9"/>
  <c r="D358" i="9" s="1"/>
  <c r="E357" i="9"/>
  <c r="G358" i="9" s="1"/>
  <c r="A357" i="9"/>
  <c r="D357" i="9" s="1"/>
  <c r="E356" i="9"/>
  <c r="A356" i="9"/>
  <c r="C357" i="9" s="1"/>
  <c r="E355" i="9"/>
  <c r="H355" i="9" s="1"/>
  <c r="A355" i="9"/>
  <c r="E354" i="9"/>
  <c r="A354" i="9"/>
  <c r="E353" i="9"/>
  <c r="G354" i="9" s="1"/>
  <c r="A353" i="9"/>
  <c r="D353" i="9" s="1"/>
  <c r="E352" i="9"/>
  <c r="G353" i="9" s="1"/>
  <c r="A352" i="9"/>
  <c r="C353" i="9" s="1"/>
  <c r="E351" i="9"/>
  <c r="H351" i="9" s="1"/>
  <c r="A351" i="9"/>
  <c r="C352" i="9" s="1"/>
  <c r="E350" i="9"/>
  <c r="H350" i="9" s="1"/>
  <c r="A350" i="9"/>
  <c r="E349" i="9"/>
  <c r="G350" i="9" s="1"/>
  <c r="A349" i="9"/>
  <c r="D349" i="9" s="1"/>
  <c r="E348" i="9"/>
  <c r="H348" i="9" s="1"/>
  <c r="A348" i="9"/>
  <c r="C349" i="9" s="1"/>
  <c r="E347" i="9"/>
  <c r="G348" i="9" s="1"/>
  <c r="A347" i="9"/>
  <c r="E346" i="9"/>
  <c r="H346" i="9" s="1"/>
  <c r="A346" i="9"/>
  <c r="E345" i="9"/>
  <c r="G346" i="9" s="1"/>
  <c r="A345" i="9"/>
  <c r="D345" i="9" s="1"/>
  <c r="E344" i="9"/>
  <c r="G345" i="9" s="1"/>
  <c r="A344" i="9"/>
  <c r="D344" i="9" s="1"/>
  <c r="E343" i="9"/>
  <c r="G344" i="9" s="1"/>
  <c r="A343" i="9"/>
  <c r="C344" i="9" s="1"/>
  <c r="E342" i="9"/>
  <c r="H342" i="9" s="1"/>
  <c r="A342" i="9"/>
  <c r="E341" i="9"/>
  <c r="G342" i="9" s="1"/>
  <c r="A341" i="9"/>
  <c r="D341" i="9" s="1"/>
  <c r="E340" i="9"/>
  <c r="H340" i="9" s="1"/>
  <c r="A340" i="9"/>
  <c r="C341" i="9" s="1"/>
  <c r="E339" i="9"/>
  <c r="G340" i="9" s="1"/>
  <c r="A339" i="9"/>
  <c r="E338" i="9"/>
  <c r="H338" i="9" s="1"/>
  <c r="A338" i="9"/>
  <c r="E337" i="9"/>
  <c r="G338" i="9" s="1"/>
  <c r="A337" i="9"/>
  <c r="D337" i="9" s="1"/>
  <c r="E336" i="9"/>
  <c r="G337" i="9" s="1"/>
  <c r="A336" i="9"/>
  <c r="E335" i="9"/>
  <c r="H335" i="9" s="1"/>
  <c r="A335" i="9"/>
  <c r="C336" i="9" s="1"/>
  <c r="E334" i="9"/>
  <c r="H334" i="9" s="1"/>
  <c r="A334" i="9"/>
  <c r="D334" i="9" s="1"/>
  <c r="E333" i="9"/>
  <c r="A333" i="9"/>
  <c r="E332" i="9"/>
  <c r="H332" i="9" s="1"/>
  <c r="A332" i="9"/>
  <c r="D332" i="9" s="1"/>
  <c r="E331" i="9"/>
  <c r="H331" i="9" s="1"/>
  <c r="A331" i="9"/>
  <c r="E330" i="9"/>
  <c r="H330" i="9" s="1"/>
  <c r="A330" i="9"/>
  <c r="D330" i="9" s="1"/>
  <c r="E329" i="9"/>
  <c r="G330" i="9" s="1"/>
  <c r="A329" i="9"/>
  <c r="E328" i="9"/>
  <c r="G329" i="9" s="1"/>
  <c r="A328" i="9"/>
  <c r="D328" i="9" s="1"/>
  <c r="E327" i="9"/>
  <c r="G328" i="9" s="1"/>
  <c r="A327" i="9"/>
  <c r="C328" i="9" s="1"/>
  <c r="E326" i="9"/>
  <c r="A326" i="9"/>
  <c r="D326" i="9" s="1"/>
  <c r="E325" i="9"/>
  <c r="A325" i="9"/>
  <c r="E324" i="9"/>
  <c r="H324" i="9" s="1"/>
  <c r="A324" i="9"/>
  <c r="D324" i="9" s="1"/>
  <c r="E323" i="9"/>
  <c r="H323" i="9" s="1"/>
  <c r="A323" i="9"/>
  <c r="E322" i="9"/>
  <c r="H322" i="9" s="1"/>
  <c r="A322" i="9"/>
  <c r="D322" i="9" s="1"/>
  <c r="E321" i="9"/>
  <c r="A321" i="9"/>
  <c r="E320" i="9"/>
  <c r="G321" i="9" s="1"/>
  <c r="A320" i="9"/>
  <c r="D320" i="9" s="1"/>
  <c r="E319" i="9"/>
  <c r="H319" i="9" s="1"/>
  <c r="A319" i="9"/>
  <c r="C320" i="9" s="1"/>
  <c r="E318" i="9"/>
  <c r="A318" i="9"/>
  <c r="D318" i="9" s="1"/>
  <c r="E317" i="9"/>
  <c r="G318" i="9" s="1"/>
  <c r="A317" i="9"/>
  <c r="D317" i="9" s="1"/>
  <c r="E316" i="9"/>
  <c r="H316" i="9" s="1"/>
  <c r="A316" i="9"/>
  <c r="C317" i="9" s="1"/>
  <c r="E315" i="9"/>
  <c r="H315" i="9" s="1"/>
  <c r="A315" i="9"/>
  <c r="E314" i="9"/>
  <c r="H314" i="9" s="1"/>
  <c r="A314" i="9"/>
  <c r="E313" i="9"/>
  <c r="G314" i="9" s="1"/>
  <c r="A313" i="9"/>
  <c r="D313" i="9" s="1"/>
  <c r="E312" i="9"/>
  <c r="A312" i="9"/>
  <c r="C313" i="9" s="1"/>
  <c r="E311" i="9"/>
  <c r="G312" i="9" s="1"/>
  <c r="A311" i="9"/>
  <c r="C312" i="9" s="1"/>
  <c r="E310" i="9"/>
  <c r="H310" i="9" s="1"/>
  <c r="A310" i="9"/>
  <c r="E309" i="9"/>
  <c r="G310" i="9" s="1"/>
  <c r="A309" i="9"/>
  <c r="D309" i="9" s="1"/>
  <c r="E308" i="9"/>
  <c r="H308" i="9" s="1"/>
  <c r="A308" i="9"/>
  <c r="C309" i="9" s="1"/>
  <c r="E307" i="9"/>
  <c r="G308" i="9" s="1"/>
  <c r="A307" i="9"/>
  <c r="E306" i="9"/>
  <c r="A306" i="9"/>
  <c r="E305" i="9"/>
  <c r="G306" i="9" s="1"/>
  <c r="A305" i="9"/>
  <c r="D305" i="9" s="1"/>
  <c r="E304" i="9"/>
  <c r="G305" i="9" s="1"/>
  <c r="A304" i="9"/>
  <c r="C305" i="9" s="1"/>
  <c r="E303" i="9"/>
  <c r="H303" i="9" s="1"/>
  <c r="A303" i="9"/>
  <c r="C304" i="9" s="1"/>
  <c r="E302" i="9"/>
  <c r="H302" i="9" s="1"/>
  <c r="A302" i="9"/>
  <c r="D302" i="9" s="1"/>
  <c r="E301" i="9"/>
  <c r="G302" i="9" s="1"/>
  <c r="A301" i="9"/>
  <c r="E300" i="9"/>
  <c r="H300" i="9" s="1"/>
  <c r="A300" i="9"/>
  <c r="D300" i="9" s="1"/>
  <c r="E299" i="9"/>
  <c r="G300" i="9" s="1"/>
  <c r="A299" i="9"/>
  <c r="E298" i="9"/>
  <c r="H298" i="9" s="1"/>
  <c r="A298" i="9"/>
  <c r="D298" i="9" s="1"/>
  <c r="E297" i="9"/>
  <c r="A297" i="9"/>
  <c r="E296" i="9"/>
  <c r="G297" i="9" s="1"/>
  <c r="A296" i="9"/>
  <c r="D296" i="9" s="1"/>
  <c r="E295" i="9"/>
  <c r="G296" i="9" s="1"/>
  <c r="A295" i="9"/>
  <c r="C296" i="9" s="1"/>
  <c r="E294" i="9"/>
  <c r="A294" i="9"/>
  <c r="D294" i="9" s="1"/>
  <c r="E293" i="9"/>
  <c r="A293" i="9"/>
  <c r="E292" i="9"/>
  <c r="H292" i="9" s="1"/>
  <c r="A292" i="9"/>
  <c r="D292" i="9" s="1"/>
  <c r="E291" i="9"/>
  <c r="H291" i="9" s="1"/>
  <c r="A291" i="9"/>
  <c r="E290" i="9"/>
  <c r="H290" i="9" s="1"/>
  <c r="A290" i="9"/>
  <c r="D290" i="9" s="1"/>
  <c r="E289" i="9"/>
  <c r="A289" i="9"/>
  <c r="E288" i="9"/>
  <c r="G289" i="9" s="1"/>
  <c r="A288" i="9"/>
  <c r="D288" i="9" s="1"/>
  <c r="E287" i="9"/>
  <c r="H287" i="9" s="1"/>
  <c r="A287" i="9"/>
  <c r="C288" i="9" s="1"/>
  <c r="E286" i="9"/>
  <c r="A286" i="9"/>
  <c r="D286" i="9" s="1"/>
  <c r="E285" i="9"/>
  <c r="H285" i="9" s="1"/>
  <c r="A285" i="9"/>
  <c r="D285" i="9" s="1"/>
  <c r="E284" i="9"/>
  <c r="H284" i="9" s="1"/>
  <c r="A284" i="9"/>
  <c r="C285" i="9" s="1"/>
  <c r="E283" i="9"/>
  <c r="H283" i="9" s="1"/>
  <c r="C283" i="9"/>
  <c r="A283" i="9"/>
  <c r="C284" i="9" s="1"/>
  <c r="E282" i="9"/>
  <c r="A282" i="9"/>
  <c r="D282" i="9" s="1"/>
  <c r="E281" i="9"/>
  <c r="H281" i="9" s="1"/>
  <c r="A281" i="9"/>
  <c r="E280" i="9"/>
  <c r="G281" i="9" s="1"/>
  <c r="A280" i="9"/>
  <c r="D280" i="9" s="1"/>
  <c r="E279" i="9"/>
  <c r="G280" i="9" s="1"/>
  <c r="A279" i="9"/>
  <c r="E278" i="9"/>
  <c r="H278" i="9" s="1"/>
  <c r="A278" i="9"/>
  <c r="C279" i="9" s="1"/>
  <c r="E277" i="9"/>
  <c r="H277" i="9" s="1"/>
  <c r="A277" i="9"/>
  <c r="E276" i="9"/>
  <c r="G277" i="9" s="1"/>
  <c r="A276" i="9"/>
  <c r="D276" i="9" s="1"/>
  <c r="E275" i="9"/>
  <c r="H275" i="9" s="1"/>
  <c r="A275" i="9"/>
  <c r="C276" i="9" s="1"/>
  <c r="E274" i="9"/>
  <c r="H274" i="9" s="1"/>
  <c r="A274" i="9"/>
  <c r="D274" i="9" s="1"/>
  <c r="E273" i="9"/>
  <c r="H273" i="9" s="1"/>
  <c r="A273" i="9"/>
  <c r="E272" i="9"/>
  <c r="H272" i="9" s="1"/>
  <c r="A272" i="9"/>
  <c r="D272" i="9" s="1"/>
  <c r="E271" i="9"/>
  <c r="H271" i="9" s="1"/>
  <c r="C271" i="9"/>
  <c r="A271" i="9"/>
  <c r="E270" i="9"/>
  <c r="H270" i="9" s="1"/>
  <c r="A270" i="9"/>
  <c r="D270" i="9" s="1"/>
  <c r="E269" i="9"/>
  <c r="G270" i="9" s="1"/>
  <c r="A269" i="9"/>
  <c r="D269" i="9" s="1"/>
  <c r="E268" i="9"/>
  <c r="H268" i="9" s="1"/>
  <c r="A268" i="9"/>
  <c r="D268" i="9" s="1"/>
  <c r="G267" i="9"/>
  <c r="E267" i="9"/>
  <c r="H267" i="9" s="1"/>
  <c r="A267" i="9"/>
  <c r="C268" i="9" s="1"/>
  <c r="E266" i="9"/>
  <c r="H266" i="9" s="1"/>
  <c r="A266" i="9"/>
  <c r="D266" i="9" s="1"/>
  <c r="E265" i="9"/>
  <c r="G266" i="9" s="1"/>
  <c r="A265" i="9"/>
  <c r="D265" i="9" s="1"/>
  <c r="E264" i="9"/>
  <c r="H264" i="9" s="1"/>
  <c r="A264" i="9"/>
  <c r="D264" i="9" s="1"/>
  <c r="E263" i="9"/>
  <c r="G264" i="9" s="1"/>
  <c r="A263" i="9"/>
  <c r="C264" i="9" s="1"/>
  <c r="E262" i="9"/>
  <c r="A262" i="9"/>
  <c r="C263" i="9" s="1"/>
  <c r="E261" i="9"/>
  <c r="A261" i="9"/>
  <c r="E260" i="9"/>
  <c r="H260" i="9" s="1"/>
  <c r="A260" i="9"/>
  <c r="D260" i="9" s="1"/>
  <c r="E259" i="9"/>
  <c r="G260" i="9" s="1"/>
  <c r="A259" i="9"/>
  <c r="C260" i="9" s="1"/>
  <c r="E258" i="9"/>
  <c r="H258" i="9" s="1"/>
  <c r="A258" i="9"/>
  <c r="E257" i="9"/>
  <c r="G258" i="9" s="1"/>
  <c r="A257" i="9"/>
  <c r="D257" i="9" s="1"/>
  <c r="E256" i="9"/>
  <c r="G257" i="9" s="1"/>
  <c r="A256" i="9"/>
  <c r="D256" i="9" s="1"/>
  <c r="E255" i="9"/>
  <c r="H255" i="9" s="1"/>
  <c r="A255" i="9"/>
  <c r="C256" i="9" s="1"/>
  <c r="E254" i="9"/>
  <c r="H254" i="9" s="1"/>
  <c r="A254" i="9"/>
  <c r="D254" i="9" s="1"/>
  <c r="E253" i="9"/>
  <c r="H253" i="9" s="1"/>
  <c r="A253" i="9"/>
  <c r="D253" i="9" s="1"/>
  <c r="E252" i="9"/>
  <c r="H252" i="9" s="1"/>
  <c r="A252" i="9"/>
  <c r="D252" i="9" s="1"/>
  <c r="E251" i="9"/>
  <c r="H251" i="9" s="1"/>
  <c r="A251" i="9"/>
  <c r="C252" i="9" s="1"/>
  <c r="E250" i="9"/>
  <c r="H250" i="9" s="1"/>
  <c r="A250" i="9"/>
  <c r="D250" i="9" s="1"/>
  <c r="E249" i="9"/>
  <c r="G250" i="9" s="1"/>
  <c r="A249" i="9"/>
  <c r="D249" i="9" s="1"/>
  <c r="E248" i="9"/>
  <c r="H248" i="9" s="1"/>
  <c r="A248" i="9"/>
  <c r="D248" i="9" s="1"/>
  <c r="E247" i="9"/>
  <c r="G248" i="9" s="1"/>
  <c r="A247" i="9"/>
  <c r="C248" i="9" s="1"/>
  <c r="E246" i="9"/>
  <c r="H246" i="9" s="1"/>
  <c r="A246" i="9"/>
  <c r="C247" i="9" s="1"/>
  <c r="E245" i="9"/>
  <c r="G246" i="9" s="1"/>
  <c r="A245" i="9"/>
  <c r="D245" i="9" s="1"/>
  <c r="E244" i="9"/>
  <c r="G245" i="9" s="1"/>
  <c r="A244" i="9"/>
  <c r="D244" i="9" s="1"/>
  <c r="E243" i="9"/>
  <c r="A243" i="9"/>
  <c r="C244" i="9" s="1"/>
  <c r="E242" i="9"/>
  <c r="H242" i="9" s="1"/>
  <c r="A242" i="9"/>
  <c r="D242" i="9" s="1"/>
  <c r="E241" i="9"/>
  <c r="H241" i="9" s="1"/>
  <c r="A241" i="9"/>
  <c r="D241" i="9" s="1"/>
  <c r="E240" i="9"/>
  <c r="A240" i="9"/>
  <c r="D240" i="9" s="1"/>
  <c r="E239" i="9"/>
  <c r="G240" i="9" s="1"/>
  <c r="A239" i="9"/>
  <c r="E238" i="9"/>
  <c r="H238" i="9" s="1"/>
  <c r="A238" i="9"/>
  <c r="D238" i="9" s="1"/>
  <c r="E237" i="9"/>
  <c r="H237" i="9" s="1"/>
  <c r="A237" i="9"/>
  <c r="D237" i="9" s="1"/>
  <c r="E236" i="9"/>
  <c r="G237" i="9" s="1"/>
  <c r="A236" i="9"/>
  <c r="C237" i="9" s="1"/>
  <c r="E235" i="9"/>
  <c r="G236" i="9" s="1"/>
  <c r="A235" i="9"/>
  <c r="C236" i="9" s="1"/>
  <c r="E234" i="9"/>
  <c r="H234" i="9" s="1"/>
  <c r="A234" i="9"/>
  <c r="C235" i="9" s="1"/>
  <c r="E233" i="9"/>
  <c r="H233" i="9" s="1"/>
  <c r="A233" i="9"/>
  <c r="D233" i="9" s="1"/>
  <c r="E232" i="9"/>
  <c r="G233" i="9" s="1"/>
  <c r="A232" i="9"/>
  <c r="C233" i="9" s="1"/>
  <c r="E231" i="9"/>
  <c r="G232" i="9" s="1"/>
  <c r="A231" i="9"/>
  <c r="E230" i="9"/>
  <c r="A230" i="9"/>
  <c r="D230" i="9" s="1"/>
  <c r="E229" i="9"/>
  <c r="H229" i="9" s="1"/>
  <c r="A229" i="9"/>
  <c r="C230" i="9" s="1"/>
  <c r="E228" i="9"/>
  <c r="A228" i="9"/>
  <c r="D228" i="9" s="1"/>
  <c r="E227" i="9"/>
  <c r="G228" i="9" s="1"/>
  <c r="A227" i="9"/>
  <c r="E226" i="9"/>
  <c r="H226" i="9" s="1"/>
  <c r="A226" i="9"/>
  <c r="D226" i="9" s="1"/>
  <c r="E225" i="9"/>
  <c r="H225" i="9" s="1"/>
  <c r="A225" i="9"/>
  <c r="E224" i="9"/>
  <c r="H224" i="9" s="1"/>
  <c r="A224" i="9"/>
  <c r="D224" i="9" s="1"/>
  <c r="E223" i="9"/>
  <c r="G224" i="9" s="1"/>
  <c r="A223" i="9"/>
  <c r="C224" i="9" s="1"/>
  <c r="E222" i="9"/>
  <c r="H222" i="9" s="1"/>
  <c r="A222" i="9"/>
  <c r="C223" i="9" s="1"/>
  <c r="E221" i="9"/>
  <c r="G222" i="9" s="1"/>
  <c r="A221" i="9"/>
  <c r="D221" i="9" s="1"/>
  <c r="E220" i="9"/>
  <c r="G221" i="9" s="1"/>
  <c r="A220" i="9"/>
  <c r="C221" i="9" s="1"/>
  <c r="E219" i="9"/>
  <c r="G220" i="9" s="1"/>
  <c r="A219" i="9"/>
  <c r="C220" i="9" s="1"/>
  <c r="E218" i="9"/>
  <c r="H218" i="9" s="1"/>
  <c r="A218" i="9"/>
  <c r="C219" i="9" s="1"/>
  <c r="E217" i="9"/>
  <c r="H217" i="9" s="1"/>
  <c r="A217" i="9"/>
  <c r="D217" i="9" s="1"/>
  <c r="E216" i="9"/>
  <c r="G217" i="9" s="1"/>
  <c r="A216" i="9"/>
  <c r="C217" i="9" s="1"/>
  <c r="E215" i="9"/>
  <c r="H215" i="9" s="1"/>
  <c r="A215" i="9"/>
  <c r="E214" i="9"/>
  <c r="A214" i="9"/>
  <c r="D214" i="9" s="1"/>
  <c r="E213" i="9"/>
  <c r="H213" i="9" s="1"/>
  <c r="A213" i="9"/>
  <c r="C214" i="9" s="1"/>
  <c r="E212" i="9"/>
  <c r="H212" i="9" s="1"/>
  <c r="A212" i="9"/>
  <c r="D212" i="9" s="1"/>
  <c r="E211" i="9"/>
  <c r="G212" i="9" s="1"/>
  <c r="A211" i="9"/>
  <c r="C212" i="9" s="1"/>
  <c r="E210" i="9"/>
  <c r="G211" i="9" s="1"/>
  <c r="A210" i="9"/>
  <c r="C211" i="9" s="1"/>
  <c r="E209" i="9"/>
  <c r="G210" i="9" s="1"/>
  <c r="A209" i="9"/>
  <c r="C210" i="9" s="1"/>
  <c r="E208" i="9"/>
  <c r="H208" i="9" s="1"/>
  <c r="A208" i="9"/>
  <c r="C209" i="9" s="1"/>
  <c r="E207" i="9"/>
  <c r="H207" i="9" s="1"/>
  <c r="A207" i="9"/>
  <c r="D207" i="9" s="1"/>
  <c r="E206" i="9"/>
  <c r="A206" i="9"/>
  <c r="E205" i="9"/>
  <c r="G206" i="9" s="1"/>
  <c r="A205" i="9"/>
  <c r="C206" i="9" s="1"/>
  <c r="E204" i="9"/>
  <c r="H204" i="9" s="1"/>
  <c r="A204" i="9"/>
  <c r="C205" i="9" s="1"/>
  <c r="E203" i="9"/>
  <c r="G204" i="9" s="1"/>
  <c r="A203" i="9"/>
  <c r="D203" i="9" s="1"/>
  <c r="E202" i="9"/>
  <c r="A202" i="9"/>
  <c r="D202" i="9" s="1"/>
  <c r="E201" i="9"/>
  <c r="G202" i="9" s="1"/>
  <c r="A201" i="9"/>
  <c r="C202" i="9" s="1"/>
  <c r="E200" i="9"/>
  <c r="H200" i="9" s="1"/>
  <c r="A200" i="9"/>
  <c r="C201" i="9" s="1"/>
  <c r="E199" i="9"/>
  <c r="H199" i="9" s="1"/>
  <c r="A199" i="9"/>
  <c r="D199" i="9" s="1"/>
  <c r="E198" i="9"/>
  <c r="G199" i="9" s="1"/>
  <c r="A198" i="9"/>
  <c r="D198" i="9" s="1"/>
  <c r="E197" i="9"/>
  <c r="H197" i="9" s="1"/>
  <c r="A197" i="9"/>
  <c r="C198" i="9" s="1"/>
  <c r="E196" i="9"/>
  <c r="H196" i="9" s="1"/>
  <c r="A196" i="9"/>
  <c r="D196" i="9" s="1"/>
  <c r="E195" i="9"/>
  <c r="H195" i="9" s="1"/>
  <c r="A195" i="9"/>
  <c r="C196" i="9" s="1"/>
  <c r="E194" i="9"/>
  <c r="G195" i="9" s="1"/>
  <c r="A194" i="9"/>
  <c r="C195" i="9" s="1"/>
  <c r="E193" i="9"/>
  <c r="G194" i="9" s="1"/>
  <c r="A193" i="9"/>
  <c r="C194" i="9" s="1"/>
  <c r="E192" i="9"/>
  <c r="H192" i="9" s="1"/>
  <c r="A192" i="9"/>
  <c r="D192" i="9" s="1"/>
  <c r="E191" i="9"/>
  <c r="G192" i="9" s="1"/>
  <c r="A191" i="9"/>
  <c r="D191" i="9" s="1"/>
  <c r="E190" i="9"/>
  <c r="G191" i="9" s="1"/>
  <c r="A190" i="9"/>
  <c r="D190" i="9" s="1"/>
  <c r="E189" i="9"/>
  <c r="G190" i="9" s="1"/>
  <c r="A189" i="9"/>
  <c r="C190" i="9" s="1"/>
  <c r="E188" i="9"/>
  <c r="H188" i="9" s="1"/>
  <c r="A188" i="9"/>
  <c r="C189" i="9" s="1"/>
  <c r="E187" i="9"/>
  <c r="G188" i="9" s="1"/>
  <c r="A187" i="9"/>
  <c r="C188" i="9" s="1"/>
  <c r="E186" i="9"/>
  <c r="G187" i="9" s="1"/>
  <c r="A186" i="9"/>
  <c r="D186" i="9" s="1"/>
  <c r="E185" i="9"/>
  <c r="G186" i="9" s="1"/>
  <c r="A185" i="9"/>
  <c r="C186" i="9" s="1"/>
  <c r="E184" i="9"/>
  <c r="H184" i="9" s="1"/>
  <c r="A184" i="9"/>
  <c r="D184" i="9" s="1"/>
  <c r="E183" i="9"/>
  <c r="G184" i="9" s="1"/>
  <c r="A183" i="9"/>
  <c r="D183" i="9" s="1"/>
  <c r="E182" i="9"/>
  <c r="G183" i="9" s="1"/>
  <c r="A182" i="9"/>
  <c r="D182" i="9" s="1"/>
  <c r="E181" i="9"/>
  <c r="H181" i="9" s="1"/>
  <c r="A181" i="9"/>
  <c r="C182" i="9" s="1"/>
  <c r="E180" i="9"/>
  <c r="H180" i="9" s="1"/>
  <c r="A180" i="9"/>
  <c r="D180" i="9" s="1"/>
  <c r="E179" i="9"/>
  <c r="G180" i="9" s="1"/>
  <c r="A179" i="9"/>
  <c r="D179" i="9" s="1"/>
  <c r="E178" i="9"/>
  <c r="G179" i="9" s="1"/>
  <c r="A178" i="9"/>
  <c r="E177" i="9"/>
  <c r="G178" i="9" s="1"/>
  <c r="A177" i="9"/>
  <c r="D177" i="9" s="1"/>
  <c r="E176" i="9"/>
  <c r="G177" i="9" s="1"/>
  <c r="A176" i="9"/>
  <c r="D176" i="9" s="1"/>
  <c r="E175" i="9"/>
  <c r="G176" i="9" s="1"/>
  <c r="A175" i="9"/>
  <c r="D175" i="9" s="1"/>
  <c r="E174" i="9"/>
  <c r="G175" i="9" s="1"/>
  <c r="A174" i="9"/>
  <c r="D174" i="9" s="1"/>
  <c r="E173" i="9"/>
  <c r="G174" i="9" s="1"/>
  <c r="A173" i="9"/>
  <c r="C174" i="9" s="1"/>
  <c r="E172" i="9"/>
  <c r="G173" i="9" s="1"/>
  <c r="A172" i="9"/>
  <c r="D172" i="9" s="1"/>
  <c r="E171" i="9"/>
  <c r="G172" i="9" s="1"/>
  <c r="A171" i="9"/>
  <c r="C172" i="9" s="1"/>
  <c r="E170" i="9"/>
  <c r="G171" i="9" s="1"/>
  <c r="A170" i="9"/>
  <c r="D170" i="9" s="1"/>
  <c r="E169" i="9"/>
  <c r="A169" i="9"/>
  <c r="C170" i="9" s="1"/>
  <c r="E168" i="9"/>
  <c r="G169" i="9" s="1"/>
  <c r="A168" i="9"/>
  <c r="D168" i="9" s="1"/>
  <c r="E167" i="9"/>
  <c r="G168" i="9" s="1"/>
  <c r="A167" i="9"/>
  <c r="C168" i="9" s="1"/>
  <c r="E166" i="9"/>
  <c r="G167" i="9" s="1"/>
  <c r="A166" i="9"/>
  <c r="D166" i="9" s="1"/>
  <c r="G165" i="9"/>
  <c r="E165" i="9"/>
  <c r="G166" i="9" s="1"/>
  <c r="C165" i="9"/>
  <c r="A165" i="9"/>
  <c r="C166" i="9" s="1"/>
  <c r="E1" i="9"/>
  <c r="D1" i="9"/>
  <c r="B11" i="14"/>
  <c r="C11" i="14" s="1"/>
  <c r="C19" i="14" s="1"/>
  <c r="B17" i="14"/>
  <c r="C257" i="9" l="1"/>
  <c r="C231" i="9"/>
  <c r="G238" i="9"/>
  <c r="C239" i="9"/>
  <c r="B29" i="14"/>
  <c r="B19" i="14"/>
  <c r="G189" i="9"/>
  <c r="C193" i="9"/>
  <c r="G254" i="9"/>
  <c r="G311" i="9"/>
  <c r="G356" i="9"/>
  <c r="G367" i="9"/>
  <c r="D343" i="9"/>
  <c r="C346" i="9"/>
  <c r="C175" i="9"/>
  <c r="C255" i="9"/>
  <c r="C350" i="9"/>
  <c r="C365" i="9"/>
  <c r="G343" i="9"/>
  <c r="C241" i="9"/>
  <c r="C333" i="9"/>
  <c r="G219" i="9"/>
  <c r="G249" i="9"/>
  <c r="C306" i="9"/>
  <c r="G309" i="9"/>
  <c r="G208" i="9"/>
  <c r="H219" i="9"/>
  <c r="C229" i="9"/>
  <c r="C253" i="9"/>
  <c r="G261" i="9"/>
  <c r="G341" i="9"/>
  <c r="G375" i="9"/>
  <c r="G303" i="9"/>
  <c r="C321" i="9"/>
  <c r="C177" i="9"/>
  <c r="H194" i="9"/>
  <c r="G247" i="9"/>
  <c r="G253" i="9"/>
  <c r="D259" i="9"/>
  <c r="C266" i="9"/>
  <c r="C314" i="9"/>
  <c r="G335" i="9"/>
  <c r="D356" i="9"/>
  <c r="C370" i="9"/>
  <c r="G373" i="9"/>
  <c r="G200" i="9"/>
  <c r="C222" i="9"/>
  <c r="D278" i="9"/>
  <c r="C281" i="9"/>
  <c r="G291" i="9"/>
  <c r="G323" i="9"/>
  <c r="C169" i="9"/>
  <c r="C184" i="9"/>
  <c r="G226" i="9"/>
  <c r="G278" i="9"/>
  <c r="C289" i="9"/>
  <c r="C167" i="9"/>
  <c r="C192" i="9"/>
  <c r="C227" i="9"/>
  <c r="G256" i="9"/>
  <c r="C273" i="9"/>
  <c r="G276" i="9"/>
  <c r="C297" i="9"/>
  <c r="C329" i="9"/>
  <c r="G339" i="9"/>
  <c r="H166" i="9"/>
  <c r="H174" i="9"/>
  <c r="H183" i="9"/>
  <c r="D211" i="9"/>
  <c r="D236" i="9"/>
  <c r="D195" i="9"/>
  <c r="H373" i="9"/>
  <c r="D232" i="9"/>
  <c r="C301" i="9"/>
  <c r="H309" i="9"/>
  <c r="D312" i="9"/>
  <c r="C318" i="9"/>
  <c r="C327" i="9"/>
  <c r="H341" i="9"/>
  <c r="D193" i="9"/>
  <c r="C204" i="9"/>
  <c r="C225" i="9"/>
  <c r="C251" i="9"/>
  <c r="D360" i="9"/>
  <c r="C363" i="9"/>
  <c r="C369" i="9"/>
  <c r="G371" i="9"/>
  <c r="D380" i="9"/>
  <c r="C173" i="9"/>
  <c r="H209" i="9"/>
  <c r="D216" i="9"/>
  <c r="G218" i="9"/>
  <c r="D223" i="9"/>
  <c r="H232" i="9"/>
  <c r="G242" i="9"/>
  <c r="C258" i="9"/>
  <c r="C275" i="9"/>
  <c r="C277" i="9"/>
  <c r="G284" i="9"/>
  <c r="C293" i="9"/>
  <c r="C310" i="9"/>
  <c r="C325" i="9"/>
  <c r="C331" i="9"/>
  <c r="D340" i="9"/>
  <c r="C342" i="9"/>
  <c r="G351" i="9"/>
  <c r="H357" i="9"/>
  <c r="H377" i="9"/>
  <c r="H165" i="9"/>
  <c r="C171" i="9"/>
  <c r="H178" i="9"/>
  <c r="C185" i="9"/>
  <c r="G196" i="9"/>
  <c r="G225" i="9"/>
  <c r="G230" i="9"/>
  <c r="D235" i="9"/>
  <c r="C246" i="9"/>
  <c r="C261" i="9"/>
  <c r="D267" i="9"/>
  <c r="G269" i="9"/>
  <c r="G282" i="9"/>
  <c r="C299" i="9"/>
  <c r="H305" i="9"/>
  <c r="C338" i="9"/>
  <c r="C367" i="9"/>
  <c r="H369" i="9"/>
  <c r="G380" i="9"/>
  <c r="D247" i="9"/>
  <c r="H265" i="9"/>
  <c r="D234" i="9"/>
  <c r="D165" i="9"/>
  <c r="H172" i="9"/>
  <c r="H177" i="9"/>
  <c r="D209" i="9"/>
  <c r="D218" i="9"/>
  <c r="D220" i="9"/>
  <c r="H276" i="9"/>
  <c r="D284" i="9"/>
  <c r="G286" i="9"/>
  <c r="C295" i="9"/>
  <c r="H339" i="9"/>
  <c r="C354" i="9"/>
  <c r="D187" i="9"/>
  <c r="H201" i="9"/>
  <c r="G234" i="9"/>
  <c r="H245" i="9"/>
  <c r="C269" i="9"/>
  <c r="G271" i="9"/>
  <c r="H307" i="9"/>
  <c r="H168" i="9"/>
  <c r="D171" i="9"/>
  <c r="H176" i="9"/>
  <c r="D185" i="9"/>
  <c r="C200" i="9"/>
  <c r="D205" i="9"/>
  <c r="C208" i="9"/>
  <c r="G216" i="9"/>
  <c r="G223" i="9"/>
  <c r="G275" i="9"/>
  <c r="C291" i="9"/>
  <c r="G293" i="9"/>
  <c r="H296" i="9"/>
  <c r="H313" i="9"/>
  <c r="G316" i="9"/>
  <c r="C323" i="9"/>
  <c r="G325" i="9"/>
  <c r="C358" i="9"/>
  <c r="C378" i="9"/>
  <c r="H187" i="9"/>
  <c r="D200" i="9"/>
  <c r="H221" i="9"/>
  <c r="H240" i="9"/>
  <c r="G241" i="9"/>
  <c r="H243" i="9"/>
  <c r="G244" i="9"/>
  <c r="G294" i="9"/>
  <c r="H293" i="9"/>
  <c r="H301" i="9"/>
  <c r="D321" i="9"/>
  <c r="C322" i="9"/>
  <c r="H328" i="9"/>
  <c r="H337" i="9"/>
  <c r="D342" i="9"/>
  <c r="C343" i="9"/>
  <c r="H349" i="9"/>
  <c r="D352" i="9"/>
  <c r="D361" i="9"/>
  <c r="C362" i="9"/>
  <c r="H371" i="9"/>
  <c r="H354" i="9"/>
  <c r="G355" i="9"/>
  <c r="G203" i="9"/>
  <c r="H202" i="9"/>
  <c r="D304" i="9"/>
  <c r="D376" i="9"/>
  <c r="D173" i="9"/>
  <c r="C180" i="9"/>
  <c r="C249" i="9"/>
  <c r="D251" i="9"/>
  <c r="G262" i="9"/>
  <c r="H261" i="9"/>
  <c r="H326" i="9"/>
  <c r="G327" i="9"/>
  <c r="D329" i="9"/>
  <c r="C330" i="9"/>
  <c r="D338" i="9"/>
  <c r="C339" i="9"/>
  <c r="D350" i="9"/>
  <c r="C351" i="9"/>
  <c r="H382" i="9"/>
  <c r="G383" i="9"/>
  <c r="C216" i="9"/>
  <c r="D215" i="9"/>
  <c r="G274" i="9"/>
  <c r="C280" i="9"/>
  <c r="D279" i="9"/>
  <c r="C286" i="9"/>
  <c r="D289" i="9"/>
  <c r="C290" i="9"/>
  <c r="D297" i="9"/>
  <c r="C298" i="9"/>
  <c r="H299" i="9"/>
  <c r="D310" i="9"/>
  <c r="C311" i="9"/>
  <c r="G313" i="9"/>
  <c r="H312" i="9"/>
  <c r="G322" i="9"/>
  <c r="H321" i="9"/>
  <c r="C345" i="9"/>
  <c r="H347" i="9"/>
  <c r="H358" i="9"/>
  <c r="G359" i="9"/>
  <c r="G364" i="9"/>
  <c r="D370" i="9"/>
  <c r="C371" i="9"/>
  <c r="D293" i="9"/>
  <c r="C294" i="9"/>
  <c r="D314" i="9"/>
  <c r="C315" i="9"/>
  <c r="H170" i="9"/>
  <c r="H211" i="9"/>
  <c r="H228" i="9"/>
  <c r="G229" i="9"/>
  <c r="D178" i="9"/>
  <c r="C179" i="9"/>
  <c r="H185" i="9"/>
  <c r="C176" i="9"/>
  <c r="C178" i="9"/>
  <c r="H259" i="9"/>
  <c r="C265" i="9"/>
  <c r="D277" i="9"/>
  <c r="C278" i="9"/>
  <c r="H286" i="9"/>
  <c r="G287" i="9"/>
  <c r="D308" i="9"/>
  <c r="H318" i="9"/>
  <c r="G319" i="9"/>
  <c r="G324" i="9"/>
  <c r="G332" i="9"/>
  <c r="H356" i="9"/>
  <c r="G357" i="9"/>
  <c r="D365" i="9"/>
  <c r="C366" i="9"/>
  <c r="D169" i="9"/>
  <c r="G205" i="9"/>
  <c r="D208" i="9"/>
  <c r="H269" i="9"/>
  <c r="D167" i="9"/>
  <c r="G170" i="9"/>
  <c r="H169" i="9"/>
  <c r="D189" i="9"/>
  <c r="H191" i="9"/>
  <c r="H193" i="9"/>
  <c r="H203" i="9"/>
  <c r="D206" i="9"/>
  <c r="C207" i="9"/>
  <c r="C245" i="9"/>
  <c r="H249" i="9"/>
  <c r="C254" i="9"/>
  <c r="H257" i="9"/>
  <c r="G272" i="9"/>
  <c r="G290" i="9"/>
  <c r="H289" i="9"/>
  <c r="G298" i="9"/>
  <c r="H297" i="9"/>
  <c r="D306" i="9"/>
  <c r="C307" i="9"/>
  <c r="D316" i="9"/>
  <c r="D325" i="9"/>
  <c r="C326" i="9"/>
  <c r="D327" i="9"/>
  <c r="D333" i="9"/>
  <c r="C334" i="9"/>
  <c r="C337" i="9"/>
  <c r="D336" i="9"/>
  <c r="H345" i="9"/>
  <c r="D348" i="9"/>
  <c r="D354" i="9"/>
  <c r="C355" i="9"/>
  <c r="C373" i="9"/>
  <c r="D378" i="9"/>
  <c r="C379" i="9"/>
  <c r="H306" i="9"/>
  <c r="G307" i="9"/>
  <c r="G326" i="9"/>
  <c r="H325" i="9"/>
  <c r="G334" i="9"/>
  <c r="H333" i="9"/>
  <c r="C232" i="9"/>
  <c r="D231" i="9"/>
  <c r="H263" i="9"/>
  <c r="H280" i="9"/>
  <c r="C191" i="9"/>
  <c r="D225" i="9"/>
  <c r="C226" i="9"/>
  <c r="H236" i="9"/>
  <c r="G255" i="9"/>
  <c r="H294" i="9"/>
  <c r="G295" i="9"/>
  <c r="G207" i="9"/>
  <c r="H206" i="9"/>
  <c r="H216" i="9"/>
  <c r="G252" i="9"/>
  <c r="C259" i="9"/>
  <c r="D258" i="9"/>
  <c r="D273" i="9"/>
  <c r="C274" i="9"/>
  <c r="G292" i="9"/>
  <c r="D301" i="9"/>
  <c r="C302" i="9"/>
  <c r="D346" i="9"/>
  <c r="C347" i="9"/>
  <c r="G366" i="9"/>
  <c r="H365" i="9"/>
  <c r="H173" i="9"/>
  <c r="H190" i="9"/>
  <c r="H210" i="9"/>
  <c r="D219" i="9"/>
  <c r="H220" i="9"/>
  <c r="D255" i="9"/>
  <c r="H256" i="9"/>
  <c r="H344" i="9"/>
  <c r="H227" i="9"/>
  <c r="H235" i="9"/>
  <c r="H329" i="9"/>
  <c r="H361" i="9"/>
  <c r="H186" i="9"/>
  <c r="D201" i="9"/>
  <c r="H317" i="9"/>
  <c r="H353" i="9"/>
  <c r="H381" i="9"/>
  <c r="C181" i="9"/>
  <c r="G182" i="9"/>
  <c r="D188" i="9"/>
  <c r="H189" i="9"/>
  <c r="D194" i="9"/>
  <c r="C197" i="9"/>
  <c r="G198" i="9"/>
  <c r="D204" i="9"/>
  <c r="H205" i="9"/>
  <c r="D210" i="9"/>
  <c r="C213" i="9"/>
  <c r="G214" i="9"/>
  <c r="D222" i="9"/>
  <c r="H223" i="9"/>
  <c r="H231" i="9"/>
  <c r="G239" i="9"/>
  <c r="C243" i="9"/>
  <c r="H244" i="9"/>
  <c r="D246" i="9"/>
  <c r="H247" i="9"/>
  <c r="D262" i="9"/>
  <c r="G265" i="9"/>
  <c r="C267" i="9"/>
  <c r="G268" i="9"/>
  <c r="C270" i="9"/>
  <c r="G273" i="9"/>
  <c r="D275" i="9"/>
  <c r="G285" i="9"/>
  <c r="C287" i="9"/>
  <c r="G288" i="9"/>
  <c r="H295" i="9"/>
  <c r="C303" i="9"/>
  <c r="G304" i="9"/>
  <c r="H311" i="9"/>
  <c r="C319" i="9"/>
  <c r="G320" i="9"/>
  <c r="H327" i="9"/>
  <c r="C335" i="9"/>
  <c r="G336" i="9"/>
  <c r="H343" i="9"/>
  <c r="G352" i="9"/>
  <c r="H359" i="9"/>
  <c r="G368" i="9"/>
  <c r="H375" i="9"/>
  <c r="C383" i="9"/>
  <c r="H167" i="9"/>
  <c r="H171" i="9"/>
  <c r="H175" i="9"/>
  <c r="H179" i="9"/>
  <c r="D181" i="9"/>
  <c r="H182" i="9"/>
  <c r="G185" i="9"/>
  <c r="C187" i="9"/>
  <c r="D197" i="9"/>
  <c r="H198" i="9"/>
  <c r="G201" i="9"/>
  <c r="C203" i="9"/>
  <c r="D213" i="9"/>
  <c r="C218" i="9"/>
  <c r="C228" i="9"/>
  <c r="D227" i="9"/>
  <c r="C238" i="9"/>
  <c r="H239" i="9"/>
  <c r="D243" i="9"/>
  <c r="H262" i="9"/>
  <c r="G263" i="9"/>
  <c r="H282" i="9"/>
  <c r="G283" i="9"/>
  <c r="D287" i="9"/>
  <c r="H288" i="9"/>
  <c r="G299" i="9"/>
  <c r="D303" i="9"/>
  <c r="H304" i="9"/>
  <c r="G315" i="9"/>
  <c r="D319" i="9"/>
  <c r="H320" i="9"/>
  <c r="G331" i="9"/>
  <c r="D335" i="9"/>
  <c r="H336" i="9"/>
  <c r="G347" i="9"/>
  <c r="D351" i="9"/>
  <c r="H352" i="9"/>
  <c r="G363" i="9"/>
  <c r="D367" i="9"/>
  <c r="H368" i="9"/>
  <c r="G379" i="9"/>
  <c r="H214" i="9"/>
  <c r="G215" i="9"/>
  <c r="C215" i="9"/>
  <c r="H230" i="9"/>
  <c r="G231" i="9"/>
  <c r="D261" i="9"/>
  <c r="C262" i="9"/>
  <c r="D281" i="9"/>
  <c r="C282" i="9"/>
  <c r="C292" i="9"/>
  <c r="D291" i="9"/>
  <c r="G301" i="9"/>
  <c r="C308" i="9"/>
  <c r="D307" i="9"/>
  <c r="G317" i="9"/>
  <c r="C324" i="9"/>
  <c r="D323" i="9"/>
  <c r="G333" i="9"/>
  <c r="C340" i="9"/>
  <c r="D339" i="9"/>
  <c r="G349" i="9"/>
  <c r="C356" i="9"/>
  <c r="D355" i="9"/>
  <c r="G365" i="9"/>
  <c r="C372" i="9"/>
  <c r="D371" i="9"/>
  <c r="G381" i="9"/>
  <c r="G181" i="9"/>
  <c r="C183" i="9"/>
  <c r="G197" i="9"/>
  <c r="C199" i="9"/>
  <c r="G213" i="9"/>
  <c r="G243" i="9"/>
  <c r="G227" i="9"/>
  <c r="D229" i="9"/>
  <c r="C234" i="9"/>
  <c r="G235" i="9"/>
  <c r="C242" i="9"/>
  <c r="C250" i="9"/>
  <c r="G251" i="9"/>
  <c r="G259" i="9"/>
  <c r="C272" i="9"/>
  <c r="D271" i="9"/>
  <c r="G279" i="9"/>
  <c r="C359" i="9"/>
  <c r="C375" i="9"/>
  <c r="G193" i="9"/>
  <c r="G209" i="9"/>
  <c r="C240" i="9"/>
  <c r="D239" i="9"/>
  <c r="D263" i="9"/>
  <c r="H279" i="9"/>
  <c r="D283" i="9"/>
  <c r="D295" i="9"/>
  <c r="D311" i="9"/>
  <c r="D359" i="9"/>
  <c r="H360" i="9"/>
  <c r="D375" i="9"/>
  <c r="H376" i="9"/>
  <c r="C300" i="9"/>
  <c r="D299" i="9"/>
  <c r="C316" i="9"/>
  <c r="D315" i="9"/>
  <c r="C332" i="9"/>
  <c r="D331" i="9"/>
  <c r="C348" i="9"/>
  <c r="D347" i="9"/>
  <c r="C364" i="9"/>
  <c r="D363" i="9"/>
  <c r="C380" i="9"/>
  <c r="D379" i="9"/>
  <c r="E12" i="13"/>
  <c r="F12" i="13" s="1"/>
  <c r="E14" i="13"/>
  <c r="F14" i="13" s="1"/>
  <c r="E7" i="13"/>
  <c r="F7" i="13" s="1"/>
  <c r="E15" i="13"/>
  <c r="F15" i="13" s="1"/>
  <c r="E16" i="13"/>
  <c r="F16" i="13" s="1"/>
  <c r="E17" i="13"/>
  <c r="F17" i="13" s="1"/>
  <c r="E10" i="13"/>
  <c r="F10" i="13" s="1"/>
  <c r="E18" i="13"/>
  <c r="F18" i="13" s="1"/>
  <c r="E8" i="13"/>
  <c r="F8" i="13" s="1"/>
  <c r="E9" i="13"/>
  <c r="F9" i="13" s="1"/>
  <c r="E11" i="13"/>
  <c r="F11" i="13" s="1"/>
  <c r="C6" i="13"/>
  <c r="D6" i="13" s="1"/>
  <c r="C8" i="13"/>
  <c r="D8" i="13" s="1"/>
  <c r="C10" i="13"/>
  <c r="D10" i="13" s="1"/>
  <c r="C12" i="13"/>
  <c r="D12" i="13" s="1"/>
  <c r="C14" i="13"/>
  <c r="D14" i="13" s="1"/>
  <c r="C16" i="13"/>
  <c r="D16" i="13" s="1"/>
  <c r="C18" i="13"/>
  <c r="D18" i="13" s="1"/>
  <c r="C7" i="13"/>
  <c r="D7" i="13" s="1"/>
  <c r="C9" i="13"/>
  <c r="D9" i="13" s="1"/>
  <c r="C11" i="13"/>
  <c r="D11" i="13" s="1"/>
  <c r="C15" i="13"/>
  <c r="D15" i="13" s="1"/>
  <c r="C17" i="13"/>
  <c r="D17" i="13" s="1"/>
  <c r="B14" i="14"/>
  <c r="B16" i="14"/>
  <c r="B15" i="14"/>
  <c r="C13" i="14" l="1"/>
  <c r="B28" i="14"/>
  <c r="B22" i="14"/>
  <c r="B23" i="14"/>
  <c r="B20" i="14"/>
  <c r="B21" i="14" s="1"/>
  <c r="C12" i="14"/>
  <c r="B30" i="14"/>
  <c r="C14" i="14"/>
  <c r="C30" i="14" s="1"/>
  <c r="C13" i="13"/>
  <c r="D13" i="13" s="1"/>
  <c r="E13" i="13"/>
  <c r="F13" i="13" s="1"/>
  <c r="C23" i="14" l="1"/>
  <c r="C22" i="14"/>
  <c r="C28" i="14"/>
  <c r="C29" i="14"/>
  <c r="C20" i="14"/>
  <c r="C21" i="14" s="1"/>
  <c r="C63" i="13" l="1" a="1"/>
  <c r="C63" i="13" s="1"/>
  <c r="C58" i="13" a="1"/>
  <c r="C58" i="13" s="1"/>
  <c r="C51" i="13" a="1"/>
  <c r="C51" i="13" s="1"/>
  <c r="C49" i="13" a="1"/>
  <c r="C49" i="13" s="1"/>
  <c r="C59" i="13" a="1"/>
  <c r="C59" i="13" s="1"/>
  <c r="C50" i="13" a="1"/>
  <c r="C50" i="13" s="1"/>
  <c r="C61" i="13" a="1"/>
  <c r="C61" i="13" s="1"/>
  <c r="C67" i="13" a="1"/>
  <c r="C67" i="13" s="1"/>
  <c r="D67" i="13" l="1"/>
  <c r="E67" i="13"/>
  <c r="D61" i="13"/>
  <c r="E61" i="13"/>
  <c r="D51" i="13"/>
  <c r="E51" i="13"/>
  <c r="D63" i="13"/>
  <c r="E63" i="13"/>
  <c r="E58" i="13"/>
  <c r="D58" i="13"/>
  <c r="D59" i="13"/>
  <c r="E59" i="13"/>
  <c r="E49" i="13"/>
  <c r="D49" i="13"/>
  <c r="E50" i="13"/>
  <c r="D50" i="13"/>
  <c r="E68" i="13" l="1"/>
  <c r="D68" i="13"/>
  <c r="C52" i="13" l="1" a="1"/>
  <c r="C52" i="13" s="1"/>
  <c r="E52" i="13" l="1"/>
  <c r="D52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Garcia Rojas, Fernando  Arturo</author>
  </authors>
  <commentList>
    <comment ref="I19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Garcia Rojas, Fernando  Arturo: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9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Garcia Rojas, Fernando  Arturo: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Delgado Heredia, Aldo Miguel</author>
  </authors>
  <commentList>
    <comment ref="B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Delgado Heredia, Aldo Miguel:</t>
        </r>
        <r>
          <rPr>
            <sz val="9"/>
            <color indexed="81"/>
            <rFont val="Tahoma"/>
            <family val="2"/>
          </rPr>
          <t xml:space="preserve">
Este archivo debe estar abierto para la actualización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Herencia</author>
  </authors>
  <commentList>
    <comment ref="B3" authorId="0" shapeId="0" xr:uid="{00000000-0006-0000-0400-000001000000}">
      <text>
        <r>
          <rPr>
            <b/>
            <sz val="10"/>
            <color indexed="81"/>
            <rFont val="Tahoma"/>
            <family val="2"/>
          </rPr>
          <t>Jorge Herencia:</t>
        </r>
        <r>
          <rPr>
            <sz val="10"/>
            <color indexed="81"/>
            <rFont val="Tahoma"/>
            <family val="2"/>
          </rPr>
          <t xml:space="preserve">
COMPLETAR EN ES TA COLUMNA. LAS DEMAS ES UN COPY.</t>
        </r>
      </text>
    </comment>
    <comment ref="F3" authorId="0" shapeId="0" xr:uid="{00000000-0006-0000-0400-000002000000}">
      <text>
        <r>
          <rPr>
            <b/>
            <sz val="10"/>
            <color indexed="81"/>
            <rFont val="Tahoma"/>
            <family val="2"/>
          </rPr>
          <t>Jorge Herencia:
COMPLETAR EN ES TA COLUMNA. LAS DEMAS ES UN COPY.</t>
        </r>
      </text>
    </comment>
  </commentList>
</comments>
</file>

<file path=xl/sharedStrings.xml><?xml version="1.0" encoding="utf-8"?>
<sst xmlns="http://schemas.openxmlformats.org/spreadsheetml/2006/main" count="2948" uniqueCount="1074">
  <si>
    <t>Propuestas recibidas</t>
  </si>
  <si>
    <t xml:space="preserve">       </t>
  </si>
  <si>
    <t>Plazo de vencimiento</t>
  </si>
  <si>
    <t>Tipo de cambio promedio</t>
  </si>
  <si>
    <t>Tasa de interés</t>
  </si>
  <si>
    <t>Comisión (tasa efectiva diaria)</t>
  </si>
  <si>
    <t xml:space="preserve"> BANCO CENTRAL DE RESERVA DEL PERÚ</t>
  </si>
  <si>
    <t>a.</t>
  </si>
  <si>
    <t>b.</t>
  </si>
  <si>
    <t>Fondos de encaje en moneda nacional promedio acumulado (% del TOSE) (*)</t>
  </si>
  <si>
    <t>c.</t>
  </si>
  <si>
    <t>Cuenta corriente moneda nacional promedio acumulado (% del TOSE) (*)</t>
  </si>
  <si>
    <t>Compras</t>
  </si>
  <si>
    <t xml:space="preserve"> (-)</t>
  </si>
  <si>
    <t>Ventas</t>
  </si>
  <si>
    <t>Pactadas</t>
  </si>
  <si>
    <t>Vencidas</t>
  </si>
  <si>
    <t>i.</t>
  </si>
  <si>
    <t>ii.</t>
  </si>
  <si>
    <t>i.           Al contado</t>
  </si>
  <si>
    <t>ii.          A futuro</t>
  </si>
  <si>
    <t xml:space="preserve">            Tasa de interés</t>
  </si>
  <si>
    <t>1. Commercial bank current account before Central Bank operations</t>
  </si>
  <si>
    <t>CENTRAL RESERVE BANK OF PERU</t>
  </si>
  <si>
    <t>d.</t>
  </si>
  <si>
    <t>Tasas de interés:  Mínima / Máxima/ Promedio</t>
  </si>
  <si>
    <t>i. Compras (millones de US$)</t>
  </si>
  <si>
    <t>ii. Ventas  (millones de US$)</t>
  </si>
  <si>
    <t>Plazo 12 meses (monto / tasa promedio)</t>
  </si>
  <si>
    <t>Nota: Tipo de cambio interbancario promedio (Fuente: Datatec)</t>
  </si>
  <si>
    <t>RESUMEN DE OPERACIONES MONETARIAS Y CAMBIARIAS</t>
  </si>
  <si>
    <t>SUMMARY OF MONETARY AND EXCHANGE OPERATIONS</t>
  </si>
  <si>
    <t/>
  </si>
  <si>
    <t>Tasas de interés:</t>
  </si>
  <si>
    <t>Mínima</t>
  </si>
  <si>
    <t>Máxima</t>
  </si>
  <si>
    <t>Promedio</t>
  </si>
  <si>
    <t>(*) Datos preliminares</t>
  </si>
  <si>
    <t>15 November</t>
  </si>
  <si>
    <t>i. Compras de CD BCRP y CD BCRP-NR</t>
  </si>
  <si>
    <t>2. Monetary and exchange Central Bank operations before close of the day</t>
  </si>
  <si>
    <t>a.  Central Bank monetary operations</t>
  </si>
  <si>
    <t>Proposals received</t>
  </si>
  <si>
    <t>Maturity</t>
  </si>
  <si>
    <t xml:space="preserve">Interest rate : Minimum </t>
  </si>
  <si>
    <t xml:space="preserve">               Maximum </t>
  </si>
  <si>
    <t xml:space="preserve">               Average</t>
  </si>
  <si>
    <t>Stock</t>
  </si>
  <si>
    <t>i.  Purchase (millions of US$)</t>
  </si>
  <si>
    <t>Average exchange rate (S/. US$)</t>
  </si>
  <si>
    <t>ii. Selling   (millions of US$)</t>
  </si>
  <si>
    <t>i.  Repurchase of CD BCRP and CD BCRP-NR</t>
  </si>
  <si>
    <t>ii. Purchase of BTP</t>
  </si>
  <si>
    <t>3. Commercial bank current account before close of the day</t>
  </si>
  <si>
    <t xml:space="preserve">4. Central Bank monetary operations </t>
  </si>
  <si>
    <t>a.  Swap operations of foreign currency.</t>
  </si>
  <si>
    <t>Fee (daily efective rate)</t>
  </si>
  <si>
    <t>b.  Outcome of the direct temporary buying securities (Repo)</t>
  </si>
  <si>
    <t>Interest rate</t>
  </si>
  <si>
    <t>c.  Monetary regulation credit</t>
  </si>
  <si>
    <t>d.  Overnight deposits in domestic currency</t>
  </si>
  <si>
    <t>5. Commercial bank current account in the BCR at close of the day</t>
  </si>
  <si>
    <t>Cumulative average reserve balances in domestic currency (% of liabilities subject to reserve requirements) (*)</t>
  </si>
  <si>
    <t>Cumulative average current account in domestic currency (% of  liabilities subject to reserve requirements) (*)</t>
  </si>
  <si>
    <t>6. Interbank market and Secondary market of CDBCRP</t>
  </si>
  <si>
    <t>a.  Interbank operations (domestic currency)</t>
  </si>
  <si>
    <t>Interest rate : Minimum / Maximum / Average</t>
  </si>
  <si>
    <t>b.  Interbank operations (foreign currency)</t>
  </si>
  <si>
    <t xml:space="preserve">c.  Secondary market of CDBCRP and CDBCRP-NR </t>
  </si>
  <si>
    <t>12 month term (amount / average interes rate)</t>
  </si>
  <si>
    <t xml:space="preserve">7. Operations in the foreign exchange market (millions of US$) </t>
  </si>
  <si>
    <t>Flow of foreign exchange position adjusted by forwards   =  a + b.i - c.i + e + f</t>
  </si>
  <si>
    <t>Flow of foreign exchange position    = a + b.ii - c.ii + e + f</t>
  </si>
  <si>
    <t>a. Spot purchases with non-banking costumers</t>
  </si>
  <si>
    <t>Purchases</t>
  </si>
  <si>
    <t>Sales</t>
  </si>
  <si>
    <t>Pacted</t>
  </si>
  <si>
    <t>Redemption</t>
  </si>
  <si>
    <t>d.  Interbank operations</t>
  </si>
  <si>
    <t>i.           Spot</t>
  </si>
  <si>
    <t>ii.          Forward</t>
  </si>
  <si>
    <t>e. Spot sales due to NDF redemption and swaps</t>
  </si>
  <si>
    <t xml:space="preserve">           Interest rate</t>
  </si>
  <si>
    <t>Note: Interbank exchange rate (Source: Datatec)</t>
  </si>
  <si>
    <t>16 Abril</t>
  </si>
  <si>
    <t>17 Abril</t>
  </si>
  <si>
    <t xml:space="preserve"> </t>
  </si>
  <si>
    <t xml:space="preserve">  </t>
  </si>
  <si>
    <t>,</t>
  </si>
  <si>
    <t>Next maturity CDR BCRP</t>
  </si>
  <si>
    <t>(*) Preliminar information</t>
  </si>
  <si>
    <t>d.   =   día(s)</t>
  </si>
  <si>
    <t>s.   =   semana(s)</t>
  </si>
  <si>
    <t>m.  =   mes(es)</t>
  </si>
  <si>
    <t>a.   =   año(s)</t>
  </si>
  <si>
    <t>d.    =   day(s)</t>
  </si>
  <si>
    <t>w.  =   week(s)</t>
  </si>
  <si>
    <t>m.   =   month(s)</t>
  </si>
  <si>
    <t>y.   =   year(s)</t>
  </si>
  <si>
    <t xml:space="preserve">Maximum </t>
  </si>
  <si>
    <t xml:space="preserve">Cross Currency Repo </t>
  </si>
  <si>
    <t>Next maturity Swap</t>
  </si>
  <si>
    <t xml:space="preserve">                Maximum </t>
  </si>
  <si>
    <t xml:space="preserve">                Average</t>
  </si>
  <si>
    <t>TABLA FECHAS PARA EL REPORTE: ResumenOmc</t>
  </si>
  <si>
    <t xml:space="preserve">                          SPANISH</t>
  </si>
  <si>
    <t>ENGLISH</t>
  </si>
  <si>
    <t>AYER</t>
  </si>
  <si>
    <t>HOY</t>
  </si>
  <si>
    <t>ANTEAYER</t>
  </si>
  <si>
    <t>AYER'</t>
  </si>
  <si>
    <t>11 Octubre</t>
  </si>
  <si>
    <t>12 Octubre</t>
  </si>
  <si>
    <t>10 Octubre</t>
  </si>
  <si>
    <t>October 11</t>
  </si>
  <si>
    <t>October 12</t>
  </si>
  <si>
    <t>October 10</t>
  </si>
  <si>
    <t>13 Octubre</t>
  </si>
  <si>
    <t>October 13</t>
  </si>
  <si>
    <t>16 Octubre</t>
  </si>
  <si>
    <t>October 16</t>
  </si>
  <si>
    <t>17 Octubre</t>
  </si>
  <si>
    <t>October 17</t>
  </si>
  <si>
    <t>18 Octubre</t>
  </si>
  <si>
    <t>October 18</t>
  </si>
  <si>
    <t>19 Octubre</t>
  </si>
  <si>
    <t>October 19</t>
  </si>
  <si>
    <t>20 Octubre</t>
  </si>
  <si>
    <t>October 20</t>
  </si>
  <si>
    <t>23 Octubre</t>
  </si>
  <si>
    <t>October 23</t>
  </si>
  <si>
    <t>24 Octubre</t>
  </si>
  <si>
    <t>October 24</t>
  </si>
  <si>
    <t>25 Octubre</t>
  </si>
  <si>
    <t>October 25</t>
  </si>
  <si>
    <t>26 Octubre</t>
  </si>
  <si>
    <t>October 26</t>
  </si>
  <si>
    <t>27 Octubre</t>
  </si>
  <si>
    <t>October 27</t>
  </si>
  <si>
    <t>30 Octubre</t>
  </si>
  <si>
    <t>October 30</t>
  </si>
  <si>
    <t>31 Octubre</t>
  </si>
  <si>
    <t>October 31</t>
  </si>
  <si>
    <t>2 Noviembre</t>
  </si>
  <si>
    <t>November 2</t>
  </si>
  <si>
    <t>3 Noviembre</t>
  </si>
  <si>
    <t>November 3</t>
  </si>
  <si>
    <t>6 Noviembre</t>
  </si>
  <si>
    <t>November 6</t>
  </si>
  <si>
    <t>7 Noviembre</t>
  </si>
  <si>
    <t>November 7</t>
  </si>
  <si>
    <t>8 Noviembre</t>
  </si>
  <si>
    <t>November 8</t>
  </si>
  <si>
    <t>9 Noviembre</t>
  </si>
  <si>
    <t>November 9</t>
  </si>
  <si>
    <t>10 Noviembre</t>
  </si>
  <si>
    <t>November 10</t>
  </si>
  <si>
    <t>13 Noviembre</t>
  </si>
  <si>
    <t>November 13</t>
  </si>
  <si>
    <t>14 Noviembre</t>
  </si>
  <si>
    <t>November 14</t>
  </si>
  <si>
    <t>15 Noviembre</t>
  </si>
  <si>
    <t>November 15</t>
  </si>
  <si>
    <t>16 Noviembre</t>
  </si>
  <si>
    <t>November 16</t>
  </si>
  <si>
    <t>17 Noviembre</t>
  </si>
  <si>
    <t>November 17</t>
  </si>
  <si>
    <t>20 Noviembre</t>
  </si>
  <si>
    <t>November 20</t>
  </si>
  <si>
    <t>21 Noviembre</t>
  </si>
  <si>
    <t>November 21</t>
  </si>
  <si>
    <t>22 Noviembre</t>
  </si>
  <si>
    <t>November 22</t>
  </si>
  <si>
    <t>23 Noviembre</t>
  </si>
  <si>
    <t>November 23</t>
  </si>
  <si>
    <t>24 Noviembre</t>
  </si>
  <si>
    <t>November 24</t>
  </si>
  <si>
    <t>27 Noviembre</t>
  </si>
  <si>
    <t>November 27</t>
  </si>
  <si>
    <t>28 Noviembre</t>
  </si>
  <si>
    <t>November 28</t>
  </si>
  <si>
    <t>29 Noviembre</t>
  </si>
  <si>
    <t>November 29</t>
  </si>
  <si>
    <t>30 Noviembre</t>
  </si>
  <si>
    <t>November 30</t>
  </si>
  <si>
    <t>1 Diciembre</t>
  </si>
  <si>
    <t>1 December</t>
  </si>
  <si>
    <t>4 Diciembre</t>
  </si>
  <si>
    <t>4 December</t>
  </si>
  <si>
    <t>5 Diciembre</t>
  </si>
  <si>
    <t>5 December</t>
  </si>
  <si>
    <t>6 Diciembre</t>
  </si>
  <si>
    <t>6 December</t>
  </si>
  <si>
    <t>7 Diciembre</t>
  </si>
  <si>
    <t>7 December</t>
  </si>
  <si>
    <t>11 Diciembre</t>
  </si>
  <si>
    <t>11 December</t>
  </si>
  <si>
    <t>12 Diciembre</t>
  </si>
  <si>
    <t>12 December</t>
  </si>
  <si>
    <t>13 Diciembre</t>
  </si>
  <si>
    <t>13 December</t>
  </si>
  <si>
    <t>14 Diciembre</t>
  </si>
  <si>
    <t>14 December</t>
  </si>
  <si>
    <t>15 Diciembre</t>
  </si>
  <si>
    <t>15 December</t>
  </si>
  <si>
    <t>18 Diciembre</t>
  </si>
  <si>
    <t>18 December</t>
  </si>
  <si>
    <t>19 Diciembre</t>
  </si>
  <si>
    <t>19 December</t>
  </si>
  <si>
    <t>20 Diciembre</t>
  </si>
  <si>
    <t>20 December</t>
  </si>
  <si>
    <t>21 Diciembre</t>
  </si>
  <si>
    <t>21 December</t>
  </si>
  <si>
    <t>22 Diciembre</t>
  </si>
  <si>
    <t>22 December</t>
  </si>
  <si>
    <t>26 Diciembre</t>
  </si>
  <si>
    <t>26 December</t>
  </si>
  <si>
    <t>27 Diciembre</t>
  </si>
  <si>
    <t>27 December</t>
  </si>
  <si>
    <t>28 Diciembre</t>
  </si>
  <si>
    <t>28 December</t>
  </si>
  <si>
    <t>29 Diciembre</t>
  </si>
  <si>
    <t>29 December</t>
  </si>
  <si>
    <t>2 Enero</t>
  </si>
  <si>
    <t>2 January</t>
  </si>
  <si>
    <t>3 Enero</t>
  </si>
  <si>
    <t>3 January</t>
  </si>
  <si>
    <t>4 Enero</t>
  </si>
  <si>
    <t>4 January</t>
  </si>
  <si>
    <t>5 Enero</t>
  </si>
  <si>
    <t>5 January</t>
  </si>
  <si>
    <t>8 Enero</t>
  </si>
  <si>
    <t>8 January</t>
  </si>
  <si>
    <t>9 Enero</t>
  </si>
  <si>
    <t>9 January</t>
  </si>
  <si>
    <t>10 Enero</t>
  </si>
  <si>
    <t>10 January</t>
  </si>
  <si>
    <t>11 Enero</t>
  </si>
  <si>
    <t>11 January</t>
  </si>
  <si>
    <t>12 Enero</t>
  </si>
  <si>
    <t>12 January</t>
  </si>
  <si>
    <t>15 Enero</t>
  </si>
  <si>
    <t>15 January</t>
  </si>
  <si>
    <t>16 Enero</t>
  </si>
  <si>
    <t>16 January</t>
  </si>
  <si>
    <t>17 Enero</t>
  </si>
  <si>
    <t>17 January</t>
  </si>
  <si>
    <t>18 Enero</t>
  </si>
  <si>
    <t>18 January</t>
  </si>
  <si>
    <t>19 Enero</t>
  </si>
  <si>
    <t>19 January</t>
  </si>
  <si>
    <t>22 Enero</t>
  </si>
  <si>
    <t>22 January</t>
  </si>
  <si>
    <t>23 Enero</t>
  </si>
  <si>
    <t>23 January</t>
  </si>
  <si>
    <t>24 Enero</t>
  </si>
  <si>
    <t>24 January</t>
  </si>
  <si>
    <t>25 Enero</t>
  </si>
  <si>
    <t>25 January</t>
  </si>
  <si>
    <t>26 Enero</t>
  </si>
  <si>
    <t>26 January</t>
  </si>
  <si>
    <t>29 Enero</t>
  </si>
  <si>
    <t>29 January</t>
  </si>
  <si>
    <t>30 Enero</t>
  </si>
  <si>
    <t>30 January</t>
  </si>
  <si>
    <t>31 Enero</t>
  </si>
  <si>
    <t>31 January</t>
  </si>
  <si>
    <t>1 Febrero</t>
  </si>
  <si>
    <t>1 February</t>
  </si>
  <si>
    <t>2 Febrero</t>
  </si>
  <si>
    <t>2 February</t>
  </si>
  <si>
    <t>5 Febrero</t>
  </si>
  <si>
    <t>5 February</t>
  </si>
  <si>
    <t>6 Febrero</t>
  </si>
  <si>
    <t>6 February</t>
  </si>
  <si>
    <t>7 Febrero</t>
  </si>
  <si>
    <t>7 February</t>
  </si>
  <si>
    <t>8 Febrero</t>
  </si>
  <si>
    <t>8 February</t>
  </si>
  <si>
    <t>9 Febrero</t>
  </si>
  <si>
    <t>9 February</t>
  </si>
  <si>
    <t>12 Febrero</t>
  </si>
  <si>
    <t>12 February</t>
  </si>
  <si>
    <t>13 Febrero</t>
  </si>
  <si>
    <t>13 February</t>
  </si>
  <si>
    <t>14 Febrero</t>
  </si>
  <si>
    <t>14 February</t>
  </si>
  <si>
    <t>15 Febrero</t>
  </si>
  <si>
    <t>15 February</t>
  </si>
  <si>
    <t>16 Febrero</t>
  </si>
  <si>
    <t>16 February</t>
  </si>
  <si>
    <t>19 Febrero</t>
  </si>
  <si>
    <t>19 February</t>
  </si>
  <si>
    <t>20 Febrero</t>
  </si>
  <si>
    <t>20 February</t>
  </si>
  <si>
    <t>21 Febrero</t>
  </si>
  <si>
    <t>21 February</t>
  </si>
  <si>
    <t>22 Febrero</t>
  </si>
  <si>
    <t>22 February</t>
  </si>
  <si>
    <t>23 Febrero</t>
  </si>
  <si>
    <t>23 February</t>
  </si>
  <si>
    <t>26 Febrero</t>
  </si>
  <si>
    <t>26 February</t>
  </si>
  <si>
    <t>27 Febrero</t>
  </si>
  <si>
    <t>27 February</t>
  </si>
  <si>
    <t>28 Febrero</t>
  </si>
  <si>
    <t>28 February</t>
  </si>
  <si>
    <t>1 Marzo</t>
  </si>
  <si>
    <t>1 March</t>
  </si>
  <si>
    <t>2 Marzo</t>
  </si>
  <si>
    <t>2 March</t>
  </si>
  <si>
    <t>5 Marzo</t>
  </si>
  <si>
    <t>5 March</t>
  </si>
  <si>
    <t>6 Marzo</t>
  </si>
  <si>
    <t>6 March</t>
  </si>
  <si>
    <t>7 Marzo</t>
  </si>
  <si>
    <t>7 March</t>
  </si>
  <si>
    <t>8 Marzo</t>
  </si>
  <si>
    <t>8 March</t>
  </si>
  <si>
    <t>9 Marzo</t>
  </si>
  <si>
    <t>9 March</t>
  </si>
  <si>
    <t>12 Marzo</t>
  </si>
  <si>
    <t>12 March</t>
  </si>
  <si>
    <t>13 Marzo</t>
  </si>
  <si>
    <t>13 March</t>
  </si>
  <si>
    <t>14 Marzo</t>
  </si>
  <si>
    <t>14 March</t>
  </si>
  <si>
    <t>15 Marzo</t>
  </si>
  <si>
    <t>15 March</t>
  </si>
  <si>
    <t>16 Marzo</t>
  </si>
  <si>
    <t>16 March</t>
  </si>
  <si>
    <t>19 Marzo</t>
  </si>
  <si>
    <t>19 March</t>
  </si>
  <si>
    <t>20 Marzo</t>
  </si>
  <si>
    <t>20 March</t>
  </si>
  <si>
    <t>21 Marzo</t>
  </si>
  <si>
    <t>21 March</t>
  </si>
  <si>
    <t>22 Marzo</t>
  </si>
  <si>
    <t>22 March</t>
  </si>
  <si>
    <t>23 Marzo</t>
  </si>
  <si>
    <t>23 March</t>
  </si>
  <si>
    <t>26 Marzo</t>
  </si>
  <si>
    <t>26 March</t>
  </si>
  <si>
    <t>27 Marzo</t>
  </si>
  <si>
    <t>27 March</t>
  </si>
  <si>
    <t>28 Marzo</t>
  </si>
  <si>
    <t>28 March</t>
  </si>
  <si>
    <t>29 Marzo</t>
  </si>
  <si>
    <t>29 March</t>
  </si>
  <si>
    <t>30 Marzo</t>
  </si>
  <si>
    <t>30 March</t>
  </si>
  <si>
    <t>2 Abril</t>
  </si>
  <si>
    <t>2 April</t>
  </si>
  <si>
    <t>3 Abril</t>
  </si>
  <si>
    <t>3 April</t>
  </si>
  <si>
    <t>4 Abril</t>
  </si>
  <si>
    <t>4 April</t>
  </si>
  <si>
    <t>5 Abril</t>
  </si>
  <si>
    <t>5 April</t>
  </si>
  <si>
    <t>6 Abril</t>
  </si>
  <si>
    <t>6 April</t>
  </si>
  <si>
    <t>9 Abril</t>
  </si>
  <si>
    <t>9 April</t>
  </si>
  <si>
    <t>10 Abril</t>
  </si>
  <si>
    <t>10 April</t>
  </si>
  <si>
    <t>11 Abril</t>
  </si>
  <si>
    <t>11 April</t>
  </si>
  <si>
    <t>12 Abril</t>
  </si>
  <si>
    <t>12 April</t>
  </si>
  <si>
    <t>13 Abril</t>
  </si>
  <si>
    <t>13 April</t>
  </si>
  <si>
    <t>16 April</t>
  </si>
  <si>
    <t>17 April</t>
  </si>
  <si>
    <t>18 Abril</t>
  </si>
  <si>
    <t>18 April</t>
  </si>
  <si>
    <t>19 Abril</t>
  </si>
  <si>
    <t>19 April</t>
  </si>
  <si>
    <t>20 Abril</t>
  </si>
  <si>
    <t>20 April</t>
  </si>
  <si>
    <t>23 Abril</t>
  </si>
  <si>
    <t>23 April</t>
  </si>
  <si>
    <t>24 Abril</t>
  </si>
  <si>
    <t>24 April</t>
  </si>
  <si>
    <t>25 Abril</t>
  </si>
  <si>
    <t>25 April</t>
  </si>
  <si>
    <t>26 Abril</t>
  </si>
  <si>
    <t>26 April</t>
  </si>
  <si>
    <t>27 Abril</t>
  </si>
  <si>
    <t>27 April</t>
  </si>
  <si>
    <t>30 Abril</t>
  </si>
  <si>
    <t>30 April</t>
  </si>
  <si>
    <t>02 Mayo</t>
  </si>
  <si>
    <t>02 May</t>
  </si>
  <si>
    <t>2 Mayo</t>
  </si>
  <si>
    <t>03 Mayo</t>
  </si>
  <si>
    <t>2 May</t>
  </si>
  <si>
    <t>03 May</t>
  </si>
  <si>
    <t>3 Mayo</t>
  </si>
  <si>
    <t>04 Mayo</t>
  </si>
  <si>
    <t>3 May</t>
  </si>
  <si>
    <t>04 May</t>
  </si>
  <si>
    <t>4 Mayo</t>
  </si>
  <si>
    <t>07 Mayo</t>
  </si>
  <si>
    <t>4 May</t>
  </si>
  <si>
    <t>07 May</t>
  </si>
  <si>
    <t>7 Mayo</t>
  </si>
  <si>
    <t>08 Mayo</t>
  </si>
  <si>
    <t>7 May</t>
  </si>
  <si>
    <t>08 May</t>
  </si>
  <si>
    <t>8 Mayo</t>
  </si>
  <si>
    <t>09 Mayo</t>
  </si>
  <si>
    <t>8 May</t>
  </si>
  <si>
    <t>09 May</t>
  </si>
  <si>
    <t>9 Mayo</t>
  </si>
  <si>
    <t>10 Mayo</t>
  </si>
  <si>
    <t>9 May</t>
  </si>
  <si>
    <t>10 May</t>
  </si>
  <si>
    <t>11 Mayo</t>
  </si>
  <si>
    <t>11 May</t>
  </si>
  <si>
    <t>14 Mayo</t>
  </si>
  <si>
    <t>14 May</t>
  </si>
  <si>
    <t>15 Mayo</t>
  </si>
  <si>
    <t>15 May</t>
  </si>
  <si>
    <t>16 Mayo</t>
  </si>
  <si>
    <t>16 May</t>
  </si>
  <si>
    <t>17 Mayo</t>
  </si>
  <si>
    <t>17 May</t>
  </si>
  <si>
    <t>18 Mayo</t>
  </si>
  <si>
    <t>18 May</t>
  </si>
  <si>
    <t>21 Mayo</t>
  </si>
  <si>
    <t>21 May</t>
  </si>
  <si>
    <t>22 Mayo</t>
  </si>
  <si>
    <t>22 May</t>
  </si>
  <si>
    <t>23 Mayo</t>
  </si>
  <si>
    <t>23 May</t>
  </si>
  <si>
    <t>24 Mayo</t>
  </si>
  <si>
    <t>24 May</t>
  </si>
  <si>
    <t>25 Mayo</t>
  </si>
  <si>
    <t>25 May</t>
  </si>
  <si>
    <t>28 Mayo</t>
  </si>
  <si>
    <t>28 May</t>
  </si>
  <si>
    <t>29 Mayo</t>
  </si>
  <si>
    <t>29 May</t>
  </si>
  <si>
    <t>30 Mayo</t>
  </si>
  <si>
    <t>30 May</t>
  </si>
  <si>
    <t>31 Mayo</t>
  </si>
  <si>
    <t>31 May</t>
  </si>
  <si>
    <t>01 Junio</t>
  </si>
  <si>
    <t>01 June</t>
  </si>
  <si>
    <t>4 Junio</t>
  </si>
  <si>
    <t>04 June</t>
  </si>
  <si>
    <t>5 Junio</t>
  </si>
  <si>
    <t>5 June</t>
  </si>
  <si>
    <t>6 Junio</t>
  </si>
  <si>
    <t>6 June</t>
  </si>
  <si>
    <t>7 Junio</t>
  </si>
  <si>
    <t>7 June</t>
  </si>
  <si>
    <t>8 Junio</t>
  </si>
  <si>
    <t>8 June</t>
  </si>
  <si>
    <t>11 Junio</t>
  </si>
  <si>
    <t>11 June</t>
  </si>
  <si>
    <t>12 Junio</t>
  </si>
  <si>
    <t>12 June</t>
  </si>
  <si>
    <t>13 Junio</t>
  </si>
  <si>
    <t>13 June</t>
  </si>
  <si>
    <t>14 Junio</t>
  </si>
  <si>
    <t>14 June</t>
  </si>
  <si>
    <t>15 Junio</t>
  </si>
  <si>
    <t>15 June</t>
  </si>
  <si>
    <t>18 Junio</t>
  </si>
  <si>
    <t>18 June</t>
  </si>
  <si>
    <t>19 Junio</t>
  </si>
  <si>
    <t>19 June</t>
  </si>
  <si>
    <t>20 Junio</t>
  </si>
  <si>
    <t>20 June</t>
  </si>
  <si>
    <t>21 Junio</t>
  </si>
  <si>
    <t>21 June</t>
  </si>
  <si>
    <t>22 Junio</t>
  </si>
  <si>
    <t>22 June</t>
  </si>
  <si>
    <t>25 Junio</t>
  </si>
  <si>
    <t>25 June</t>
  </si>
  <si>
    <t>26 Junio</t>
  </si>
  <si>
    <t>26 June</t>
  </si>
  <si>
    <t>27 Junio</t>
  </si>
  <si>
    <t>27 June</t>
  </si>
  <si>
    <t>28 Junio</t>
  </si>
  <si>
    <t>28 June</t>
  </si>
  <si>
    <t>02 Julio</t>
  </si>
  <si>
    <t>02 July</t>
  </si>
  <si>
    <t>03 Julio</t>
  </si>
  <si>
    <t>03 July</t>
  </si>
  <si>
    <t>04 Julio</t>
  </si>
  <si>
    <t>04 July</t>
  </si>
  <si>
    <t>05 Julio</t>
  </si>
  <si>
    <t>05 July</t>
  </si>
  <si>
    <t>06 Julio</t>
  </si>
  <si>
    <t>06 July</t>
  </si>
  <si>
    <t>09 Julio</t>
  </si>
  <si>
    <t>09 July</t>
  </si>
  <si>
    <t>10 Julio</t>
  </si>
  <si>
    <t>10 July</t>
  </si>
  <si>
    <t>11 Julio</t>
  </si>
  <si>
    <t>11 July</t>
  </si>
  <si>
    <t>12 Julio</t>
  </si>
  <si>
    <t>12 July</t>
  </si>
  <si>
    <t>13 Julio</t>
  </si>
  <si>
    <t>13 July</t>
  </si>
  <si>
    <t>16 Julio</t>
  </si>
  <si>
    <t>16 July</t>
  </si>
  <si>
    <t>17 Julio</t>
  </si>
  <si>
    <t>17 July</t>
  </si>
  <si>
    <t>18 Julio</t>
  </si>
  <si>
    <t>18 July</t>
  </si>
  <si>
    <t>19 Julio</t>
  </si>
  <si>
    <t>19 July</t>
  </si>
  <si>
    <t>20 Julio</t>
  </si>
  <si>
    <t>20 July</t>
  </si>
  <si>
    <t>23 Julio</t>
  </si>
  <si>
    <t>23 July</t>
  </si>
  <si>
    <t>24 Julio</t>
  </si>
  <si>
    <t>24 July</t>
  </si>
  <si>
    <t>25 Julio</t>
  </si>
  <si>
    <t>25 July</t>
  </si>
  <si>
    <t>26 Julio</t>
  </si>
  <si>
    <t>26 July</t>
  </si>
  <si>
    <t>27 Julio</t>
  </si>
  <si>
    <t>27 July</t>
  </si>
  <si>
    <t>30 Julio</t>
  </si>
  <si>
    <t>30 July</t>
  </si>
  <si>
    <t>31 Julio</t>
  </si>
  <si>
    <t>31 July</t>
  </si>
  <si>
    <t>01 Agosto</t>
  </si>
  <si>
    <t>01 August</t>
  </si>
  <si>
    <t>2 Agosto</t>
  </si>
  <si>
    <t>2 August</t>
  </si>
  <si>
    <t>3 Agosto</t>
  </si>
  <si>
    <t>3 August</t>
  </si>
  <si>
    <t>6 Agosto</t>
  </si>
  <si>
    <t>6 August</t>
  </si>
  <si>
    <t>7 Agosto</t>
  </si>
  <si>
    <t>7 August</t>
  </si>
  <si>
    <t>8 Agosto</t>
  </si>
  <si>
    <t>8 August</t>
  </si>
  <si>
    <t>9 Agosto</t>
  </si>
  <si>
    <t>9 August</t>
  </si>
  <si>
    <t>10 Agosto</t>
  </si>
  <si>
    <t>10 August</t>
  </si>
  <si>
    <t>13 Agosto</t>
  </si>
  <si>
    <t>13 August</t>
  </si>
  <si>
    <t>14 Agosto</t>
  </si>
  <si>
    <t>14 August</t>
  </si>
  <si>
    <t>15 Agosto</t>
  </si>
  <si>
    <t>15 August</t>
  </si>
  <si>
    <t>16 Agosto</t>
  </si>
  <si>
    <t>16 August</t>
  </si>
  <si>
    <t>17 Agosto</t>
  </si>
  <si>
    <t>17 August</t>
  </si>
  <si>
    <t>20 Agosto</t>
  </si>
  <si>
    <t>20 August</t>
  </si>
  <si>
    <t>21 Agosto</t>
  </si>
  <si>
    <t>21 August</t>
  </si>
  <si>
    <t>22 Agosto</t>
  </si>
  <si>
    <t>22 August</t>
  </si>
  <si>
    <t>23 Agosto</t>
  </si>
  <si>
    <t>23 August</t>
  </si>
  <si>
    <t>24 Agosto</t>
  </si>
  <si>
    <t>24 August</t>
  </si>
  <si>
    <t>27 Agosto</t>
  </si>
  <si>
    <t>27 August</t>
  </si>
  <si>
    <t>28 Agosto</t>
  </si>
  <si>
    <t>28 August</t>
  </si>
  <si>
    <t>29 Agosto</t>
  </si>
  <si>
    <t>29 August</t>
  </si>
  <si>
    <t>31 Agosto</t>
  </si>
  <si>
    <t>31 August</t>
  </si>
  <si>
    <t>3 Setiembre</t>
  </si>
  <si>
    <t>3 September</t>
  </si>
  <si>
    <t>4 Setiembre</t>
  </si>
  <si>
    <t>4 September</t>
  </si>
  <si>
    <t>5 Setiembre</t>
  </si>
  <si>
    <t>5 September</t>
  </si>
  <si>
    <t>6 Setiembre</t>
  </si>
  <si>
    <t>6 September</t>
  </si>
  <si>
    <t>7 Setiembre</t>
  </si>
  <si>
    <t>7 September</t>
  </si>
  <si>
    <t>10 Setiembre</t>
  </si>
  <si>
    <t>10 September</t>
  </si>
  <si>
    <t>11 Setiembre</t>
  </si>
  <si>
    <t>11 September</t>
  </si>
  <si>
    <t>12 Setiembre</t>
  </si>
  <si>
    <t>12 September</t>
  </si>
  <si>
    <t>13 Setiembre</t>
  </si>
  <si>
    <t>13 September</t>
  </si>
  <si>
    <t>14 Setiembre</t>
  </si>
  <si>
    <t>14 September</t>
  </si>
  <si>
    <t>17 Setiembre</t>
  </si>
  <si>
    <t>17 September</t>
  </si>
  <si>
    <t>18 Setiembre</t>
  </si>
  <si>
    <t>18 September</t>
  </si>
  <si>
    <t>19 Setiembre</t>
  </si>
  <si>
    <t>19 September</t>
  </si>
  <si>
    <t>20 Setiembre</t>
  </si>
  <si>
    <t>20 September</t>
  </si>
  <si>
    <t>21 Setiembre</t>
  </si>
  <si>
    <t>21 September</t>
  </si>
  <si>
    <t>24 Setiembre</t>
  </si>
  <si>
    <t>24 September</t>
  </si>
  <si>
    <t>25 Setiembre</t>
  </si>
  <si>
    <t>25 September</t>
  </si>
  <si>
    <t>26 Setiembre</t>
  </si>
  <si>
    <t>26 September</t>
  </si>
  <si>
    <t>27 Setiembre</t>
  </si>
  <si>
    <t>27 September</t>
  </si>
  <si>
    <t>28 Setiembre</t>
  </si>
  <si>
    <t>28 September</t>
  </si>
  <si>
    <t>01 Octubre</t>
  </si>
  <si>
    <t>01 october</t>
  </si>
  <si>
    <t>02 Octubre</t>
  </si>
  <si>
    <t>02 october</t>
  </si>
  <si>
    <t>03 Octubre</t>
  </si>
  <si>
    <t>03 october</t>
  </si>
  <si>
    <t>04 Octubre</t>
  </si>
  <si>
    <t>04 october</t>
  </si>
  <si>
    <t>05 Octubre</t>
  </si>
  <si>
    <t>05 october</t>
  </si>
  <si>
    <t>09 Octubre</t>
  </si>
  <si>
    <t>09 october</t>
  </si>
  <si>
    <t>10 october</t>
  </si>
  <si>
    <t>11 october</t>
  </si>
  <si>
    <t>12 october</t>
  </si>
  <si>
    <t>15 Octubre</t>
  </si>
  <si>
    <t>15 october</t>
  </si>
  <si>
    <t>16 october</t>
  </si>
  <si>
    <t>17 october</t>
  </si>
  <si>
    <t>18 october</t>
  </si>
  <si>
    <t>19 october</t>
  </si>
  <si>
    <t>22 Octubre</t>
  </si>
  <si>
    <t>22 october</t>
  </si>
  <si>
    <t>23 october</t>
  </si>
  <si>
    <t>24 october</t>
  </si>
  <si>
    <t>25 october</t>
  </si>
  <si>
    <t>26 october</t>
  </si>
  <si>
    <t>29 Octubre</t>
  </si>
  <si>
    <t>29 october</t>
  </si>
  <si>
    <t>30 october</t>
  </si>
  <si>
    <t>31 october</t>
  </si>
  <si>
    <t>2 November</t>
  </si>
  <si>
    <t>5 Noviembre</t>
  </si>
  <si>
    <t>5 November</t>
  </si>
  <si>
    <t>6 November</t>
  </si>
  <si>
    <t>7 November</t>
  </si>
  <si>
    <t>8 November</t>
  </si>
  <si>
    <t>9 November</t>
  </si>
  <si>
    <t>12 Noviembre</t>
  </si>
  <si>
    <t>12 November</t>
  </si>
  <si>
    <t>13 November</t>
  </si>
  <si>
    <t>14 November</t>
  </si>
  <si>
    <t>16 November</t>
  </si>
  <si>
    <t>19 Noviembre</t>
  </si>
  <si>
    <t>19 November</t>
  </si>
  <si>
    <t>20 November</t>
  </si>
  <si>
    <t>21 November</t>
  </si>
  <si>
    <t>22 November</t>
  </si>
  <si>
    <t>23 November</t>
  </si>
  <si>
    <t>26 Noviembre</t>
  </si>
  <si>
    <t>26 November</t>
  </si>
  <si>
    <t>27 November</t>
  </si>
  <si>
    <t>28 November</t>
  </si>
  <si>
    <t>29 November</t>
  </si>
  <si>
    <t>30 November</t>
  </si>
  <si>
    <t>3 Diciembre</t>
  </si>
  <si>
    <t>3 December</t>
  </si>
  <si>
    <t>10 Diciembre</t>
  </si>
  <si>
    <t>10 December</t>
  </si>
  <si>
    <t>17 Diciembre</t>
  </si>
  <si>
    <t>17 December</t>
  </si>
  <si>
    <t>24 Diciembre</t>
  </si>
  <si>
    <t>24 December</t>
  </si>
  <si>
    <t>31 Diciembre</t>
  </si>
  <si>
    <t>31 December</t>
  </si>
  <si>
    <t>7 Enero</t>
  </si>
  <si>
    <t>7 January</t>
  </si>
  <si>
    <t>14 Enero</t>
  </si>
  <si>
    <t>14 January</t>
  </si>
  <si>
    <t>21 Enero</t>
  </si>
  <si>
    <t>21 January</t>
  </si>
  <si>
    <t>28 Enero</t>
  </si>
  <si>
    <t>28 January</t>
  </si>
  <si>
    <t>4 Febrero</t>
  </si>
  <si>
    <t>4 February</t>
  </si>
  <si>
    <t>11 Febrero</t>
  </si>
  <si>
    <t>11 February</t>
  </si>
  <si>
    <t>18 Febrero</t>
  </si>
  <si>
    <t>18 February</t>
  </si>
  <si>
    <t>25 Febrero</t>
  </si>
  <si>
    <t>25 February</t>
  </si>
  <si>
    <t>29 Febrero</t>
  </si>
  <si>
    <t>29 February</t>
  </si>
  <si>
    <t>3 Marzo</t>
  </si>
  <si>
    <t>3 March</t>
  </si>
  <si>
    <t>4 Marzo</t>
  </si>
  <si>
    <t>4 March</t>
  </si>
  <si>
    <t>10 Marzo</t>
  </si>
  <si>
    <t>10 March</t>
  </si>
  <si>
    <t>11 Marzo</t>
  </si>
  <si>
    <t>11 March</t>
  </si>
  <si>
    <t>17 Marzo</t>
  </si>
  <si>
    <t>17 March</t>
  </si>
  <si>
    <t>18 Marzo</t>
  </si>
  <si>
    <t>18 March</t>
  </si>
  <si>
    <t>24 Marzo</t>
  </si>
  <si>
    <t>24 March</t>
  </si>
  <si>
    <t>25 Marzo</t>
  </si>
  <si>
    <t>25 March</t>
  </si>
  <si>
    <t>31 Marzo</t>
  </si>
  <si>
    <t>31 March</t>
  </si>
  <si>
    <t>1 Abril</t>
  </si>
  <si>
    <t>1 April</t>
  </si>
  <si>
    <t>7 Abril</t>
  </si>
  <si>
    <t>7 April</t>
  </si>
  <si>
    <t>8 Abril</t>
  </si>
  <si>
    <t>8 April</t>
  </si>
  <si>
    <t>14 Abril</t>
  </si>
  <si>
    <t>14 April</t>
  </si>
  <si>
    <t>CALCULO INDICADORES DE ENCAJE</t>
  </si>
  <si>
    <t>Indicadores</t>
  </si>
  <si>
    <t>Fondos totales prom acum</t>
  </si>
  <si>
    <t>Fondos/Tose</t>
  </si>
  <si>
    <t>Cuenta promedio</t>
  </si>
  <si>
    <t>Cuenta/Tose</t>
  </si>
  <si>
    <t>2. Operaciones monetarias y cambiarias del BCR antes del cierre de operaciones</t>
  </si>
  <si>
    <t>a.  Operaciones monetarias anunciadas del BCR</t>
  </si>
  <si>
    <t>3. Saldo de la cuenta corriente de las empresas bancarias en el BCR antes del cierre de operaciones</t>
  </si>
  <si>
    <t>4. Operaciones monetarias del BCR para el cierre de operaciones</t>
  </si>
  <si>
    <t>a.  Compra temporal de moneda extranjera (swaps).</t>
  </si>
  <si>
    <t>b.  Compra temporal directa de valores (fuera de subasta)</t>
  </si>
  <si>
    <t>c.  Crédito por regulación monetaria en moneda nacional</t>
  </si>
  <si>
    <t>d.  Depósitos Overnight en moneda nacional</t>
  </si>
  <si>
    <t>5. Saldo de la cuenta corriente de las empresas bancarias en el BCR al cierre de operaciones</t>
  </si>
  <si>
    <t>6. Mercado interbancario y mercado secundario de CDBCRP</t>
  </si>
  <si>
    <t>a.  Operaciones a la vista en moneda nacional</t>
  </si>
  <si>
    <t>b.  Operaciones a la vista en moneda extranjera (millones de US$)</t>
  </si>
  <si>
    <t>c. Total mercado secundario de CDBCRP, CDBCRP-NR y CDV</t>
  </si>
  <si>
    <t>Flujo de la posición contable   = a + b.ii - c.ii + e + g</t>
  </si>
  <si>
    <t>Flujo de la posición global   =  a + b.i - c.i + e + f + g</t>
  </si>
  <si>
    <t>1. Saldo de la cuenta corriente de las empresas bancarias antes de las operaciones del BCRP</t>
  </si>
  <si>
    <t>g.  Net operations with other financial institutions</t>
  </si>
  <si>
    <t>h.  Monetary regulation credit</t>
  </si>
  <si>
    <t>f.  Change due to FX options</t>
  </si>
  <si>
    <r>
      <t xml:space="preserve">7. </t>
    </r>
    <r>
      <rPr>
        <b/>
        <sz val="20"/>
        <color indexed="18"/>
        <rFont val="Arial Narrow"/>
        <family val="2"/>
      </rPr>
      <t>Operaciones en moneda extranjera de las empresas bancarias (millones de US$)</t>
    </r>
  </si>
  <si>
    <r>
      <t xml:space="preserve">a. </t>
    </r>
    <r>
      <rPr>
        <u/>
        <sz val="20"/>
        <rFont val="Arial"/>
        <family val="2"/>
      </rPr>
      <t xml:space="preserve">Mercado spot con el público </t>
    </r>
  </si>
  <si>
    <r>
      <t>d.</t>
    </r>
    <r>
      <rPr>
        <sz val="20"/>
        <color indexed="9"/>
        <rFont val="Arial"/>
        <family val="2"/>
      </rPr>
      <t>.</t>
    </r>
    <r>
      <rPr>
        <sz val="20"/>
        <rFont val="Arial"/>
        <family val="2"/>
      </rPr>
      <t xml:space="preserve">  </t>
    </r>
    <r>
      <rPr>
        <u/>
        <sz val="20"/>
        <rFont val="Arial"/>
        <family val="2"/>
      </rPr>
      <t>Operaciones cambiarias interbancarias</t>
    </r>
  </si>
  <si>
    <r>
      <t xml:space="preserve">e. </t>
    </r>
    <r>
      <rPr>
        <u/>
        <sz val="20"/>
        <rFont val="Arial"/>
        <family val="2"/>
      </rPr>
      <t>Operaciones spot asociadas a swaps y vencimientos de forwards sin entrega</t>
    </r>
  </si>
  <si>
    <r>
      <t xml:space="preserve">f.   </t>
    </r>
    <r>
      <rPr>
        <u/>
        <sz val="20"/>
        <rFont val="Arial"/>
        <family val="2"/>
      </rPr>
      <t>Efecto de Opciones</t>
    </r>
  </si>
  <si>
    <r>
      <t xml:space="preserve">g.  </t>
    </r>
    <r>
      <rPr>
        <u/>
        <sz val="20"/>
        <rFont val="Arial"/>
        <family val="2"/>
      </rPr>
      <t>Operaciones netas con otras instituciones financieras</t>
    </r>
  </si>
  <si>
    <r>
      <t xml:space="preserve">h.  </t>
    </r>
    <r>
      <rPr>
        <u/>
        <sz val="20"/>
        <rFont val="Arial"/>
        <family val="2"/>
      </rPr>
      <t>Crédito por regulación monetaria en moneda extranjera</t>
    </r>
  </si>
  <si>
    <t xml:space="preserve"> (Millones de Soles)</t>
  </si>
  <si>
    <t xml:space="preserve"> (Millions of Soles)</t>
  </si>
  <si>
    <t>Fondos de encaje en moneda nacional promedio acumulado (millones de S/) (*)</t>
  </si>
  <si>
    <t xml:space="preserve">Cuenta corriente moneda nacional promedio acumulado (millones de  S/) </t>
  </si>
  <si>
    <t>Cumulative average reserve balances in domestic currency (millions of S/) (*)</t>
  </si>
  <si>
    <t>Cumulative average current account in domestic currency (millions of S/)</t>
  </si>
  <si>
    <t>Saldos de Instrumentos monetarios y cambiarios</t>
  </si>
  <si>
    <t>Validador</t>
  </si>
  <si>
    <t>CD</t>
  </si>
  <si>
    <t>REPO VALORES</t>
  </si>
  <si>
    <t>REPO ESPECIAL</t>
  </si>
  <si>
    <t>CDV</t>
  </si>
  <si>
    <t>DEPOSITO A PLAZO</t>
  </si>
  <si>
    <t>COLOCACION EN MN DEL TESORO PUBLICO</t>
  </si>
  <si>
    <t>COLOCACION EN MN DEL BCO. NACION</t>
  </si>
  <si>
    <t>CDR BCRP</t>
  </si>
  <si>
    <t>REPO MN REGULAR</t>
  </si>
  <si>
    <t>REPO EXPANSION</t>
  </si>
  <si>
    <t>REPO SUSTITUCION</t>
  </si>
  <si>
    <t>Máscara vencimientos de la semana+</t>
  </si>
  <si>
    <t>español</t>
  </si>
  <si>
    <t>inglés</t>
  </si>
  <si>
    <t>Fecha y monto próximo vencimiento</t>
  </si>
  <si>
    <t>Fecha</t>
  </si>
  <si>
    <t>Monto</t>
  </si>
  <si>
    <t>Nota: en el caso del CDR hace referencia al próximo vencimiento por subasta.</t>
  </si>
  <si>
    <t>SWAP CAMBIARIO VENTA (SCV)</t>
  </si>
  <si>
    <t>SWAP CAMBIARIO COMPRA (SCC)</t>
  </si>
  <si>
    <t>CDLD</t>
  </si>
  <si>
    <t>Ruta Archivos</t>
  </si>
  <si>
    <t>Fecha Datos</t>
  </si>
  <si>
    <t>N° Días</t>
  </si>
  <si>
    <t>Archivos</t>
  </si>
  <si>
    <t>Cta. Corriente promedio</t>
  </si>
  <si>
    <t>N6</t>
  </si>
  <si>
    <t>Caja Válida promedio</t>
  </si>
  <si>
    <t>TOSE promedio</t>
  </si>
  <si>
    <t>m6</t>
  </si>
  <si>
    <t>Cta Correinte fin día</t>
  </si>
  <si>
    <t>h6</t>
  </si>
  <si>
    <t>Caja Válida fin día</t>
  </si>
  <si>
    <t>i6</t>
  </si>
  <si>
    <t>TOSE Fin día</t>
  </si>
  <si>
    <t>c6</t>
  </si>
  <si>
    <t>Copiar valores en Hoja Español, Filas 175-178</t>
  </si>
  <si>
    <t>Cta. Corriente acumulado</t>
  </si>
  <si>
    <t>Caja Válida acumulado</t>
  </si>
  <si>
    <t>TOSE acumulado</t>
  </si>
  <si>
    <r>
      <t xml:space="preserve">b.  </t>
    </r>
    <r>
      <rPr>
        <u/>
        <sz val="20"/>
        <rFont val="Arial"/>
        <family val="2"/>
      </rPr>
      <t>Compras forward y swap al público (con y sin entrega)</t>
    </r>
  </si>
  <si>
    <r>
      <t xml:space="preserve">c.  </t>
    </r>
    <r>
      <rPr>
        <u/>
        <sz val="20"/>
        <rFont val="Arial"/>
        <family val="2"/>
      </rPr>
      <t>Ventas forward y swap al público (con y sin entrega)</t>
    </r>
  </si>
  <si>
    <t>b.  Forward and swap purchases with non-banking costumers</t>
  </si>
  <si>
    <t>C.  Forward and swap sells with non-banking costumers</t>
  </si>
  <si>
    <t>from july 18 to 19, 2019.</t>
  </si>
  <si>
    <t>del 18 al 19 de julio de 2019</t>
  </si>
  <si>
    <t>Next maturity Swap foreign currency</t>
  </si>
  <si>
    <t xml:space="preserve"> Tasas de interés:  Mínima / Máxima / TIBO</t>
  </si>
  <si>
    <t>Interest rate : Minimum / Maximum / TIBO</t>
  </si>
  <si>
    <t>Next maturity CDV BCRP</t>
  </si>
  <si>
    <t>Next maturity Special Repo.</t>
  </si>
  <si>
    <t xml:space="preserve">Next maturity CDLD BCRP </t>
  </si>
  <si>
    <t>Next maturity of time deposits BN</t>
  </si>
  <si>
    <t>Subasta de Certificados de Depósitos del BCRP (CD BCR)</t>
  </si>
  <si>
    <t>Subasta de Compra Temporal de Valores (REPO)</t>
  </si>
  <si>
    <t xml:space="preserve">iii. </t>
  </si>
  <si>
    <t>iv.</t>
  </si>
  <si>
    <t>Garantía para los créditos</t>
  </si>
  <si>
    <t xml:space="preserve">v. </t>
  </si>
  <si>
    <t>Subasta de Compra Temporal de Valores (REPO Especial - CDR)</t>
  </si>
  <si>
    <t>vi.</t>
  </si>
  <si>
    <t>Subasta de Certificados de Depósitos Variables del BCR (CDV BCRP)</t>
  </si>
  <si>
    <t>vii.</t>
  </si>
  <si>
    <t>Subasta de Certificados de Depósitos Liquidables en Dólares del BCR (CDLD BCRP)</t>
  </si>
  <si>
    <t>viii.</t>
  </si>
  <si>
    <t>Subasta de Depósitos a Plazo en Moneda Nacional (DP BCRP)</t>
  </si>
  <si>
    <t>Saldo</t>
  </si>
  <si>
    <t>Próximo vencimiento de REPO Especial - CDR</t>
  </si>
  <si>
    <t>ESPAÑOL</t>
  </si>
  <si>
    <t>INGLES</t>
  </si>
  <si>
    <t>REPO</t>
  </si>
  <si>
    <t>DP</t>
  </si>
  <si>
    <t>CDR</t>
  </si>
  <si>
    <t>COLOCTP</t>
  </si>
  <si>
    <t>ix.</t>
  </si>
  <si>
    <t>Subasta de Colocación DP en M.N. del Tesoro Público (COLOCTP)</t>
  </si>
  <si>
    <t>Subasta de Colocación DP en M.N. del Banco de la Nación</t>
  </si>
  <si>
    <t>x.</t>
  </si>
  <si>
    <t xml:space="preserve">xi. </t>
  </si>
  <si>
    <t>Subasta de Certificados de Depósitos Reajustables del BCRP (CDR BCRP)</t>
  </si>
  <si>
    <t>COLOCBN</t>
  </si>
  <si>
    <t>Próximo vencimiento de Repo</t>
  </si>
  <si>
    <t>Próximo vencimiento de CDBCRP-NR</t>
  </si>
  <si>
    <t>Próximo vencimiento de Repo Expansion</t>
  </si>
  <si>
    <t>Próximo vencimiento de Repo Sustitucion</t>
  </si>
  <si>
    <t>Próximo vencimiento de CDLD BCRP</t>
  </si>
  <si>
    <t>VCTO</t>
  </si>
  <si>
    <t>Guarantee percentage</t>
  </si>
  <si>
    <t>Outcome of the buying auction sale securities (Special REPO)</t>
  </si>
  <si>
    <t xml:space="preserve">x. </t>
  </si>
  <si>
    <t>Auction sale of time deposits BN in domestic currency</t>
  </si>
  <si>
    <t>Auction sale of time deposits TP in domestic currency</t>
  </si>
  <si>
    <t>Auction sale of CDR BCRP</t>
  </si>
  <si>
    <t>xi.</t>
  </si>
  <si>
    <t xml:space="preserve">xv. </t>
  </si>
  <si>
    <t>Auction sale of Swap operation in foreign currency (Expansion)</t>
  </si>
  <si>
    <t>Auction sale of time deposits in domestic currency</t>
  </si>
  <si>
    <t xml:space="preserve">viii. </t>
  </si>
  <si>
    <t xml:space="preserve">xiv. </t>
  </si>
  <si>
    <t>xviii.</t>
  </si>
  <si>
    <t>xvii.</t>
  </si>
  <si>
    <t>Auction FX Swap Sell BCRP</t>
  </si>
  <si>
    <t xml:space="preserve">xvi. </t>
  </si>
  <si>
    <t>Auction sale of Swap operation in foreign currency (Sustitution)</t>
  </si>
  <si>
    <t>v.</t>
  </si>
  <si>
    <t xml:space="preserve">vi. </t>
  </si>
  <si>
    <t>Auction sale of CDV BCRP</t>
  </si>
  <si>
    <t>Auction sale of CDLD BCRP</t>
  </si>
  <si>
    <t xml:space="preserve">vii. </t>
  </si>
  <si>
    <t>Auction sale of CD BCRP-NR</t>
  </si>
  <si>
    <t xml:space="preserve">xii. </t>
  </si>
  <si>
    <t xml:space="preserve">xiii. </t>
  </si>
  <si>
    <t>Auction sale of Swap operation in foreign currency</t>
  </si>
  <si>
    <t>xix.</t>
  </si>
  <si>
    <t>Próximo vencimiento de Coloc-BN</t>
  </si>
  <si>
    <t>xii.</t>
  </si>
  <si>
    <t>xiii.</t>
  </si>
  <si>
    <t xml:space="preserve">Subasta de Certificados de Depósitos del BCR con Negociación Restringida (CDBCRP-NR) </t>
  </si>
  <si>
    <t>xiv.</t>
  </si>
  <si>
    <t>Compra con compromiso de Recompra de moneda extranjera (Regular)</t>
  </si>
  <si>
    <t>Venta de Moneda Extranjera con compromiso de reventa</t>
  </si>
  <si>
    <t>xvi.</t>
  </si>
  <si>
    <t>Compra con compromiso de Recompra de moneda extranjera (Expansión)</t>
  </si>
  <si>
    <t xml:space="preserve">xvii. </t>
  </si>
  <si>
    <t>Compra con compromiso de Recompra de moneda extranjera (Sustitución)</t>
  </si>
  <si>
    <t>Subasta de Swap Cambiario Venta del BCRP</t>
  </si>
  <si>
    <t>SCV</t>
  </si>
  <si>
    <t>Plazo 6 meses (monto / tasa promedio)</t>
  </si>
  <si>
    <t>Plazo 24 meses (monto / tasa promedio)</t>
  </si>
  <si>
    <t>6 month term (amount / average interest rate)</t>
  </si>
  <si>
    <t>24 month term (amount / average interest rate)</t>
  </si>
  <si>
    <t>Saldo adjudicado</t>
  </si>
  <si>
    <t>iii.</t>
  </si>
  <si>
    <t xml:space="preserve">i. </t>
  </si>
  <si>
    <t>Auction sale of CD BCRP</t>
  </si>
  <si>
    <t>xx.</t>
  </si>
  <si>
    <t>REPOGART ESPECIAL</t>
  </si>
  <si>
    <t>CD-NR</t>
  </si>
  <si>
    <t>Venta de ME</t>
  </si>
  <si>
    <t>SWAP-SUSTITUCION</t>
  </si>
  <si>
    <t>SWAP-REGULAR</t>
  </si>
  <si>
    <t>SWAP-EXPANSION</t>
  </si>
  <si>
    <t xml:space="preserve">i. Compras (millones de US$) </t>
  </si>
  <si>
    <t>c.  Operaciones cambiarias en la Mesa de Negociación del BCR</t>
  </si>
  <si>
    <t>d.  Operaciones Fuera de Mesa (millones de US$)</t>
  </si>
  <si>
    <t>e.  Operaciones en el Mercado Secundario de CD BCRP, CD BCRP-NR y BTP</t>
  </si>
  <si>
    <r>
      <t xml:space="preserve">c.  </t>
    </r>
    <r>
      <rPr>
        <u/>
        <sz val="20"/>
        <rFont val="Arial"/>
        <family val="2"/>
      </rPr>
      <t>Central Bank foreign currency operations at over-the-counter</t>
    </r>
  </si>
  <si>
    <r>
      <t xml:space="preserve">e.  </t>
    </r>
    <r>
      <rPr>
        <u/>
        <sz val="20"/>
        <rFont val="Arial"/>
        <family val="2"/>
      </rPr>
      <t>Operations at the Secundary Market of CD BCRP, CD BCRP-NR and BTP</t>
    </r>
  </si>
  <si>
    <t>ii. Selling (millions of US$)</t>
  </si>
  <si>
    <r>
      <t xml:space="preserve">d.  </t>
    </r>
    <r>
      <rPr>
        <u/>
        <sz val="20"/>
        <rFont val="Arial"/>
        <family val="2"/>
      </rPr>
      <t>Operations outside of FX Desk (millions of US$)</t>
    </r>
  </si>
  <si>
    <t>Subasta de Compra Temporal de Cartera de Créditos (General)</t>
  </si>
  <si>
    <t>Subasta de Compra Temporal de Cartera de Créditos (Alternativo)</t>
  </si>
  <si>
    <t>Subasta de Compra Temporal de Cartera de Créditos con Garantía del Gobierno Nacional (Regular)</t>
  </si>
  <si>
    <t>Subasta de Compra Temporal de Cartera de Créditos con Garantía del Gobierno Nacional (Especial)</t>
  </si>
  <si>
    <t>Outcome of the buying auction sale securities (REPO)</t>
  </si>
  <si>
    <t>Auction of credit portfolio repurchase agreements (General)</t>
  </si>
  <si>
    <t>Auction of credit portfolio repurchase agreements (Alternative)</t>
  </si>
  <si>
    <t>Auction of government guaranteed credit portfolio repurchase agreements (Regular)</t>
  </si>
  <si>
    <t>Auction of government guaranteed credit portfolio repurchase agreements (Special)</t>
  </si>
  <si>
    <t>REPOGART REGULAR</t>
  </si>
  <si>
    <t>REPOCART ALTERNATIVO</t>
  </si>
  <si>
    <t>BCR COMPRA</t>
  </si>
  <si>
    <t>TCCOMPRA</t>
  </si>
  <si>
    <t>BCR VENDE</t>
  </si>
  <si>
    <t>TC VENDE</t>
  </si>
  <si>
    <t>(PEGAR EN VALORES)</t>
  </si>
  <si>
    <t>TC OPERACIONES FUERA DE MESA AFP</t>
  </si>
  <si>
    <r>
      <t xml:space="preserve">b.  </t>
    </r>
    <r>
      <rPr>
        <u/>
        <sz val="20"/>
        <rFont val="Arial"/>
        <family val="2"/>
      </rPr>
      <t>Settlement of Credit Portfolio Repo (from Circular 0014-2020-BCRP,  Circular 0017-2020-BCRP and Circular 0021-2020-BCRP)</t>
    </r>
  </si>
  <si>
    <t>Próximo vencimiento de Repo de Cartera General</t>
  </si>
  <si>
    <t>Next maturity General Credit Portfolio Repo</t>
  </si>
  <si>
    <t>ii. Compras de BTP (Valorizado)</t>
  </si>
  <si>
    <t>b.  Liquid. Repos Cartera de Créditos (Circular 0014-2020-BCRP, Circular 0017-2020-BCRP y Circular 0021-2020-BCRP )</t>
  </si>
  <si>
    <t>Subasta de Repo de Valores para proveer dólares (RED)</t>
  </si>
  <si>
    <t>RED</t>
  </si>
  <si>
    <t>Auction Security Repos to provide US$ dollars (RED)</t>
  </si>
  <si>
    <t>S:\TOSE 2021\</t>
  </si>
  <si>
    <t>debería jalar 9 de agosto</t>
  </si>
  <si>
    <t>xxi.</t>
  </si>
  <si>
    <t xml:space="preserve">Auction Interest Rate Swap </t>
  </si>
  <si>
    <t>Subasta de Swap de Tasas de Interés</t>
  </si>
  <si>
    <t>Márgen:</t>
  </si>
  <si>
    <t>Minimum</t>
  </si>
  <si>
    <t xml:space="preserve">Spread : </t>
  </si>
  <si>
    <t>Minimim</t>
  </si>
  <si>
    <t>Average</t>
  </si>
  <si>
    <t>STI</t>
  </si>
  <si>
    <t>el 23 de Noviembre del 2021</t>
  </si>
  <si>
    <t>(Nov. 23, 2021)</t>
  </si>
  <si>
    <t>el 13 de Enero del 2022</t>
  </si>
  <si>
    <t>REPOCART GJanRAL</t>
  </si>
  <si>
    <t>del 21 al 22 de octubre de 2021</t>
  </si>
  <si>
    <t xml:space="preserve"> from oct 21 to 22, 2021</t>
  </si>
  <si>
    <t>el 24 de Augsto de 2019</t>
  </si>
  <si>
    <t xml:space="preserve"> from oct 22, 2021</t>
  </si>
  <si>
    <t>0,25 / 0,25 / 0,25</t>
  </si>
  <si>
    <t>el 27 de Enero del 2022</t>
  </si>
  <si>
    <t>(Jan. 27, 2022)</t>
  </si>
  <si>
    <t>(Jan. 13, 2022)</t>
  </si>
  <si>
    <t>el 26 de Noviembre del 2021</t>
  </si>
  <si>
    <t>(Nov. 26, 2021)</t>
  </si>
  <si>
    <t>el 13 de Diciembre del 2021</t>
  </si>
  <si>
    <t>(Dec. 13, 2021)</t>
  </si>
  <si>
    <t>1,85%</t>
  </si>
  <si>
    <t>2,00 / 2,00 / 2,00</t>
  </si>
  <si>
    <t xml:space="preserve">   0,04</t>
  </si>
  <si>
    <t xml:space="preserve">  1,98                   1,97</t>
  </si>
  <si>
    <t xml:space="preserve">   2,00                    2,00</t>
  </si>
  <si>
    <t xml:space="preserve">   2,00                   1,99</t>
  </si>
  <si>
    <t>el 30 de Noviembre del 2021</t>
  </si>
  <si>
    <t>(Nov. 30, 2021)</t>
  </si>
  <si>
    <t xml:space="preserve">  91 d</t>
  </si>
  <si>
    <t>Nov.19, 2021</t>
  </si>
  <si>
    <t>Nov.19.2021</t>
  </si>
  <si>
    <t>22 Nov 21</t>
  </si>
  <si>
    <t>el 29 de Noviembre del 2021</t>
  </si>
  <si>
    <t>(Nov. 29, 2021)</t>
  </si>
  <si>
    <t xml:space="preserve"> 190,0</t>
  </si>
  <si>
    <t xml:space="preserve"> 200,0</t>
  </si>
  <si>
    <t xml:space="preserve">  88 d</t>
  </si>
  <si>
    <t xml:space="preserve">  1 500,0                   8 600,1</t>
  </si>
  <si>
    <t xml:space="preserve"> 1 733,6                   8 921,5</t>
  </si>
  <si>
    <t xml:space="preserve">   7 d                    1 d</t>
  </si>
  <si>
    <t xml:space="preserve"> 500,0</t>
  </si>
  <si>
    <t xml:space="preserve"> 954,0</t>
  </si>
  <si>
    <t xml:space="preserve"> 100,0                  172,0</t>
  </si>
  <si>
    <t xml:space="preserve"> 170,0                  172,0</t>
  </si>
  <si>
    <t xml:space="preserve"> 182 d                  365 d</t>
  </si>
  <si>
    <t xml:space="preserve">   0,57                    0,54</t>
  </si>
  <si>
    <t xml:space="preserve">   0,60                    0,60</t>
  </si>
  <si>
    <t xml:space="preserve">   0,59                    0,57</t>
  </si>
  <si>
    <t>Nov.22.2021</t>
  </si>
  <si>
    <t>Nov.22, 2021</t>
  </si>
  <si>
    <t>23 Nov 21</t>
  </si>
  <si>
    <t xml:space="preserve"> 160,0</t>
  </si>
  <si>
    <t xml:space="preserve"> 260,0</t>
  </si>
  <si>
    <t xml:space="preserve">  94 d</t>
  </si>
  <si>
    <t xml:space="preserve">  1 500,1                   9 299,9</t>
  </si>
  <si>
    <t xml:space="preserve"> 1 564,8                   9 525,7</t>
  </si>
  <si>
    <t xml:space="preserve"> 970,0</t>
  </si>
  <si>
    <t xml:space="preserve">  90 d</t>
  </si>
  <si>
    <t xml:space="preserve"> 200,0                  200,0</t>
  </si>
  <si>
    <t xml:space="preserve"> 370,0                  352,0</t>
  </si>
  <si>
    <t xml:space="preserve"> 365 d                  365 d</t>
  </si>
  <si>
    <t xml:space="preserve">   0,49                    0,49</t>
  </si>
  <si>
    <t xml:space="preserve">   0,57                    0,52</t>
  </si>
  <si>
    <t xml:space="preserve">   0,53                    0,51</t>
  </si>
  <si>
    <t xml:space="preserve"> 150,0</t>
  </si>
  <si>
    <t xml:space="preserve">  14 d</t>
  </si>
  <si>
    <t xml:space="preserve">   0,30</t>
  </si>
  <si>
    <t>del 24 al 26 de noviembre de 2021</t>
  </si>
  <si>
    <t>from nov. 24th to 26th 2021</t>
  </si>
  <si>
    <t>el 24 de Noviembre del 2021</t>
  </si>
  <si>
    <t>(Nov. 24, 2021)</t>
  </si>
  <si>
    <t>Próximo vencimiento de CD BCRP el 30 de Noviembre del 2021</t>
  </si>
  <si>
    <t>Vencimiento de CD BCRP del 24 al 26 de noviembre de 2021</t>
  </si>
  <si>
    <t>Próximo vencimiento de Repo de Valores el 27 de Enero del 2022</t>
  </si>
  <si>
    <t>Vencimiento de Repo Valores del 24 al 26 de noviembre de 2021</t>
  </si>
  <si>
    <t>Vencimiento de Repo de Cartera General  del 24 al 26 de noviembre de 2021</t>
  </si>
  <si>
    <t>Próximo vencimiento de Repo de Cartera Alternativo el 13 de Enero del 2022</t>
  </si>
  <si>
    <t>Vencimiento de Repo de Cartera Alternativo del 24 al 26 de noviembre de 2021</t>
  </si>
  <si>
    <t>Vencimiento de Repo Especial - CDR del 24 al 26 de noviembre de 2021</t>
  </si>
  <si>
    <t>Próximo vencimiento de CDV BCRP el 30 de Noviembre del 2021</t>
  </si>
  <si>
    <t>Vencimientos de CDV BCRP del 24 al 26 de noviembre de 2021</t>
  </si>
  <si>
    <t>Vencimiento de CDLD BCRP del 24 al 26 de noviembre de 2021</t>
  </si>
  <si>
    <t>Próximo vencimiento de Depósitos a Plazo el 24 de Noviembre del 2021</t>
  </si>
  <si>
    <t>Vencimiento de Depósitos a Plazo del 24 al 26 de noviembre de 2021</t>
  </si>
  <si>
    <t>Próximo vencimiento de Coloc-TP el 29 de Noviembre del 2021</t>
  </si>
  <si>
    <t>Vencimiento de Coloc-TP del 24 al 26 de noviembre de 2021</t>
  </si>
  <si>
    <t>Vencimiento de Coloc - BN del 24 al 26 de noviembre de 2021</t>
  </si>
  <si>
    <t>Próximo vencimiento de CDR BCRP el 13 de Diciembre del 2021</t>
  </si>
  <si>
    <t>Vencimiento de CDR BCRP del 24 al 26 de noviembre de 2021</t>
  </si>
  <si>
    <t>Vencimientos de CD BCRP del 24 al 26 de noviembre de 2021</t>
  </si>
  <si>
    <t>Próximo vencimiento de Repo Regular el 26 de Noviembre del 2021</t>
  </si>
  <si>
    <t>Vencimiento de REPO del 24 al 26 de noviembre de 2021</t>
  </si>
  <si>
    <t>Vencimiento de REPO Expansión del 24 al 26 de noviembre de 2021</t>
  </si>
  <si>
    <t>Vencimiento de REPO Sustitución del 24 al 26 de noviembre de 2021</t>
  </si>
  <si>
    <t>Próximo vencimiento de SC-Venta el 24 de Noviembre del 2021</t>
  </si>
  <si>
    <t>Vencimiento de SC - Venta del 24 al 26 de noviembre de 2021</t>
  </si>
  <si>
    <t>Próximo vencimiento de RED el 26 de Noviembre del 2021</t>
  </si>
  <si>
    <t>Vencimiento de RED del 24 al 26 de noviembre de 2021</t>
  </si>
  <si>
    <t>Próximo vencimiento de Swap Tasas de Interés el 24 de Noviembre del 2021</t>
  </si>
  <si>
    <t>Vencimiento de Swap de Tasas de Interés del 24 al 26 de noviembre de 2021</t>
  </si>
  <si>
    <t>Next maturity CD BCRP (Nov. 30, 2021)</t>
  </si>
  <si>
    <t>CD BCRP matured  from nov. 24th to 26th 2021</t>
  </si>
  <si>
    <t>Next maturity Repo (Jan. 27, 2022)</t>
  </si>
  <si>
    <t xml:space="preserve">      Repo BCRP matured   from nov. 24th to 26th 2021</t>
  </si>
  <si>
    <t>General Credit Portfolio Repo matured from nov. 24th to 26th 2021</t>
  </si>
  <si>
    <t>Next maturity Alternative Credit Portfolio Repo (Jan. 13, 2022)</t>
  </si>
  <si>
    <t>Alternative Credit Portfolio Repo matured from nov. 24th to 26th 2021</t>
  </si>
  <si>
    <t>Special Repo matured from nov. 24th to 26th 2021</t>
  </si>
  <si>
    <t>CDV BCRP matured from nov. 24th to 26th 2021</t>
  </si>
  <si>
    <t>CDLD BCRP matured from nov. 24th to 26th 2021</t>
  </si>
  <si>
    <t>Next maturity of time deposits (Nov. 24, 2021)</t>
  </si>
  <si>
    <t>Time Deposits  matured  from nov. 24th to 26th 2021</t>
  </si>
  <si>
    <t>Next maturity of time deposits TP (Nov. 29, 2021)</t>
  </si>
  <si>
    <t>Time Deposits TP matured  from nov. 24th to 26th 2021</t>
  </si>
  <si>
    <t>Time Deposits BN matured from nov. 24th to 26th 2021</t>
  </si>
  <si>
    <t>Next maturity CDR BCRP (Dec. 13, 2021)</t>
  </si>
  <si>
    <t>CDR BCRP matured  from nov. 24th to 26th 2021</t>
  </si>
  <si>
    <t>CD BCRP-NR matured from nov. 24th to 26th 2021</t>
  </si>
  <si>
    <t>Next maturity Swap (Nov. 26, 2021)</t>
  </si>
  <si>
    <t>Swap matured  from nov. 24th to 26th 2021</t>
  </si>
  <si>
    <t>Cross Currency Repo matured from nov. 24th to 26th 2021</t>
  </si>
  <si>
    <t>Swap foreign currency matured  from nov. 24th to 26th 2021</t>
  </si>
  <si>
    <t>Swap foreign currency matured from nov. 24th to 26th 2021</t>
  </si>
  <si>
    <t>Next maturity FX Swap Sell (Nov. 24, 2021)</t>
  </si>
  <si>
    <t>FX Swap Sell currency matured from nov. 24th to 26th 2021</t>
  </si>
  <si>
    <t>Next maturity RED (Nov. 26, 2021)</t>
  </si>
  <si>
    <t>FX Swap Purchase currency matured  from nov. 24th to 26th 2021</t>
  </si>
  <si>
    <t>Next maturity Interest Rate Swap (Nov. 24,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</si>
</sst>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 * #,##0.00_ ;_ * \-#,##0.00_ ;_ * &quot;-&quot;??_ ;_ @_ "/>
    <numFmt numFmtId="165" formatCode="#,##0.0_);\(#,##0.0\)"/>
    <numFmt numFmtId="166" formatCode="0.0"/>
    <numFmt numFmtId="167" formatCode="#,##0.0"/>
    <numFmt numFmtId="168" formatCode="0.0000%"/>
    <numFmt numFmtId="169" formatCode="#,##0.0000_);\(#,##0.0000\)"/>
    <numFmt numFmtId="170" formatCode="_ [$€]* #,##0.00_ ;_ [$€]* \-#,##0.00_ ;_ [$€]* &quot;-&quot;??_ ;_ @_ "/>
    <numFmt numFmtId="171" formatCode="#,##0.000_);\(#,##0.000\)"/>
    <numFmt numFmtId="172" formatCode="#,##0.00000_);\(#,##0.00000\)"/>
    <numFmt numFmtId="173" formatCode="#,##0.00_);\(#,##0.00\)"/>
    <numFmt numFmtId="175" formatCode="_ * #,##0.0000_ ;_ * \-#,##0.0000_ ;_ * &quot;-&quot;??_ ;_ @_ "/>
    <numFmt numFmtId="176" formatCode="#,##0_);\(#,##0\)"/>
    <numFmt numFmtId="177" formatCode="#,##0.0000"/>
    <numFmt numFmtId="178" formatCode="#,##0.000"/>
  </numFmts>
  <fonts count="107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color indexed="18"/>
      <name val="Arial"/>
      <family val="2"/>
    </font>
    <font>
      <sz val="22"/>
      <name val="Arial"/>
      <family val="2"/>
    </font>
    <font>
      <b/>
      <u/>
      <sz val="8"/>
      <name val="Arial"/>
      <family val="2"/>
    </font>
    <font>
      <sz val="8"/>
      <name val="Arial"/>
      <family val="2"/>
    </font>
    <font>
      <sz val="8"/>
      <color indexed="9"/>
      <name val="Arial"/>
      <family val="2"/>
    </font>
    <font>
      <sz val="8"/>
      <color indexed="18"/>
      <name val="Arial"/>
      <family val="2"/>
    </font>
    <font>
      <b/>
      <sz val="8"/>
      <color indexed="18"/>
      <name val="Arial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b/>
      <sz val="9"/>
      <name val="Arial"/>
      <family val="2"/>
    </font>
    <font>
      <sz val="9"/>
      <name val="Arial"/>
      <family val="2"/>
    </font>
    <font>
      <b/>
      <sz val="26"/>
      <color rgb="FF002060"/>
      <name val="Arial"/>
      <family val="2"/>
    </font>
    <font>
      <b/>
      <sz val="16"/>
      <color indexed="18"/>
      <name val="Arial"/>
      <family val="2"/>
    </font>
    <font>
      <sz val="16"/>
      <name val="Arial"/>
      <family val="2"/>
    </font>
    <font>
      <b/>
      <sz val="26"/>
      <color theme="6" tint="0.79998168889431442"/>
      <name val="Arial"/>
      <family val="2"/>
    </font>
    <font>
      <b/>
      <sz val="16"/>
      <color indexed="10"/>
      <name val="Arial"/>
      <family val="2"/>
    </font>
    <font>
      <sz val="17"/>
      <name val="Arial"/>
      <family val="2"/>
    </font>
    <font>
      <b/>
      <sz val="20"/>
      <color indexed="18"/>
      <name val="Arial"/>
      <family val="2"/>
    </font>
    <font>
      <sz val="20"/>
      <name val="Arial"/>
      <family val="2"/>
    </font>
    <font>
      <u/>
      <sz val="20"/>
      <name val="Arial"/>
      <family val="2"/>
    </font>
    <font>
      <sz val="20"/>
      <color theme="1"/>
      <name val="Arial"/>
      <family val="2"/>
    </font>
    <font>
      <sz val="20"/>
      <color rgb="FFFF0000"/>
      <name val="Arial"/>
      <family val="2"/>
    </font>
    <font>
      <b/>
      <sz val="20"/>
      <name val="Arial"/>
      <family val="2"/>
    </font>
    <font>
      <b/>
      <sz val="20"/>
      <color indexed="18"/>
      <name val="Arial Narrow"/>
      <family val="2"/>
    </font>
    <font>
      <sz val="20"/>
      <color indexed="9"/>
      <name val="Arial"/>
      <family val="2"/>
    </font>
    <font>
      <b/>
      <sz val="18"/>
      <color rgb="FF002060"/>
      <name val="Arial"/>
      <family val="2"/>
    </font>
    <font>
      <b/>
      <sz val="18"/>
      <color theme="6" tint="0.79998168889431442"/>
      <name val="Arial"/>
      <family val="2"/>
    </font>
    <font>
      <b/>
      <sz val="22"/>
      <color indexed="18"/>
      <name val="Arial"/>
      <family val="2"/>
    </font>
    <font>
      <u/>
      <sz val="22"/>
      <name val="Arial"/>
      <family val="2"/>
    </font>
    <font>
      <u/>
      <sz val="22"/>
      <color theme="1"/>
      <name val="Arial"/>
      <family val="2"/>
    </font>
    <font>
      <sz val="22"/>
      <color theme="1"/>
      <name val="Arial"/>
      <family val="2"/>
    </font>
    <font>
      <sz val="11"/>
      <name val="Arial"/>
      <family val="2"/>
    </font>
    <font>
      <sz val="12"/>
      <color theme="3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8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8"/>
      <color theme="3"/>
      <name val="Cambria"/>
      <family val="2"/>
    </font>
    <font>
      <b/>
      <sz val="22"/>
      <name val="Arial"/>
      <family val="2"/>
    </font>
    <font>
      <b/>
      <sz val="11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theme="1"/>
      <name val="Arial"/>
      <family val="2"/>
    </font>
    <font>
      <sz val="9"/>
      <name val="Microsoft JhengHei"/>
      <family val="2"/>
      <charset val="136"/>
    </font>
    <font>
      <sz val="12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22"/>
      <color rgb="FFFF0000"/>
      <name val="Arial"/>
      <family val="2"/>
    </font>
    <font>
      <u/>
      <sz val="22"/>
      <color rgb="FFFF0000"/>
      <name val="Arial"/>
      <family val="2"/>
    </font>
    <font>
      <sz val="12"/>
      <color rgb="FF0070C0"/>
      <name val="Arial"/>
      <family val="2"/>
    </font>
    <font>
      <u/>
      <sz val="22"/>
      <name val="Calibri"/>
      <family val="2"/>
      <scheme val="minor"/>
    </font>
    <font>
      <sz val="22"/>
      <name val="Calibri"/>
      <family val="2"/>
      <scheme val="minor"/>
    </font>
    <font>
      <b/>
      <sz val="24"/>
      <color rgb="FF00008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1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</borders>
  <cellStyleXfs count="12332">
    <xf numFmtId="0" fontId="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70" fontId="3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70" fontId="31" fillId="0" borderId="0" applyFont="0" applyFill="0" applyBorder="0" applyAlignment="0" applyProtection="0"/>
    <xf numFmtId="0" fontId="27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5" fillId="0" borderId="0"/>
    <xf numFmtId="0" fontId="25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2" fillId="0" borderId="0"/>
    <xf numFmtId="0" fontId="22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8" fillId="0" borderId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5" borderId="0" applyNumberFormat="0" applyBorder="0" applyAlignment="0" applyProtection="0"/>
    <xf numFmtId="0" fontId="10" fillId="29" borderId="0" applyNumberFormat="0" applyBorder="0" applyAlignment="0" applyProtection="0"/>
    <xf numFmtId="0" fontId="10" fillId="33" borderId="0" applyNumberFormat="0" applyBorder="0" applyAlignment="0" applyProtection="0"/>
    <xf numFmtId="0" fontId="10" fillId="37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4" borderId="0" applyNumberFormat="0" applyBorder="0" applyAlignment="0" applyProtection="0"/>
    <xf numFmtId="0" fontId="10" fillId="38" borderId="0" applyNumberFormat="0" applyBorder="0" applyAlignment="0" applyProtection="0"/>
    <xf numFmtId="0" fontId="8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27" borderId="0" applyNumberFormat="0" applyBorder="0" applyAlignment="0" applyProtection="0"/>
    <xf numFmtId="0" fontId="83" fillId="31" borderId="0" applyNumberFormat="0" applyBorder="0" applyAlignment="0" applyProtection="0"/>
    <xf numFmtId="0" fontId="83" fillId="35" borderId="0" applyNumberFormat="0" applyBorder="0" applyAlignment="0" applyProtection="0"/>
    <xf numFmtId="0" fontId="83" fillId="39" borderId="0" applyNumberFormat="0" applyBorder="0" applyAlignment="0" applyProtection="0"/>
    <xf numFmtId="0" fontId="72" fillId="9" borderId="0" applyNumberFormat="0" applyBorder="0" applyAlignment="0" applyProtection="0"/>
    <xf numFmtId="0" fontId="77" fillId="13" borderId="44" applyNumberFormat="0" applyAlignment="0" applyProtection="0"/>
    <xf numFmtId="0" fontId="79" fillId="14" borderId="47" applyNumberFormat="0" applyAlignment="0" applyProtection="0"/>
    <xf numFmtId="0" fontId="78" fillId="0" borderId="46" applyNumberFormat="0" applyFill="0" applyAlignment="0" applyProtection="0"/>
    <xf numFmtId="0" fontId="69" fillId="0" borderId="41" applyNumberFormat="0" applyFill="0" applyAlignment="0" applyProtection="0"/>
    <xf numFmtId="0" fontId="71" fillId="0" borderId="0" applyNumberFormat="0" applyFill="0" applyBorder="0" applyAlignment="0" applyProtection="0"/>
    <xf numFmtId="0" fontId="83" fillId="16" borderId="0" applyNumberFormat="0" applyBorder="0" applyAlignment="0" applyProtection="0"/>
    <xf numFmtId="0" fontId="83" fillId="20" borderId="0" applyNumberFormat="0" applyBorder="0" applyAlignment="0" applyProtection="0"/>
    <xf numFmtId="0" fontId="83" fillId="24" borderId="0" applyNumberFormat="0" applyBorder="0" applyAlignment="0" applyProtection="0"/>
    <xf numFmtId="0" fontId="83" fillId="28" borderId="0" applyNumberFormat="0" applyBorder="0" applyAlignment="0" applyProtection="0"/>
    <xf numFmtId="0" fontId="83" fillId="32" borderId="0" applyNumberFormat="0" applyBorder="0" applyAlignment="0" applyProtection="0"/>
    <xf numFmtId="0" fontId="83" fillId="36" borderId="0" applyNumberFormat="0" applyBorder="0" applyAlignment="0" applyProtection="0"/>
    <xf numFmtId="0" fontId="75" fillId="12" borderId="44" applyNumberFormat="0" applyAlignment="0" applyProtection="0"/>
    <xf numFmtId="0" fontId="73" fillId="10" borderId="0" applyNumberFormat="0" applyBorder="0" applyAlignment="0" applyProtection="0"/>
    <xf numFmtId="164" fontId="28" fillId="0" borderId="0" applyFont="0" applyFill="0" applyBorder="0" applyAlignment="0" applyProtection="0"/>
    <xf numFmtId="0" fontId="74" fillId="11" borderId="0" applyNumberFormat="0" applyBorder="0" applyAlignment="0" applyProtection="0"/>
    <xf numFmtId="0" fontId="10" fillId="0" borderId="0"/>
    <xf numFmtId="0" fontId="85" fillId="0" borderId="0"/>
    <xf numFmtId="0" fontId="84" fillId="0" borderId="0"/>
    <xf numFmtId="0" fontId="85" fillId="0" borderId="0"/>
    <xf numFmtId="0" fontId="28" fillId="0" borderId="0"/>
    <xf numFmtId="0" fontId="84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15" borderId="48" applyNumberFormat="0" applyFont="0" applyAlignment="0" applyProtection="0"/>
    <xf numFmtId="9" fontId="28" fillId="0" borderId="0" applyFont="0" applyFill="0" applyBorder="0" applyAlignment="0" applyProtection="0"/>
    <xf numFmtId="0" fontId="76" fillId="13" borderId="45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0" fillId="0" borderId="42" applyNumberFormat="0" applyFill="0" applyAlignment="0" applyProtection="0"/>
    <xf numFmtId="0" fontId="71" fillId="0" borderId="43" applyNumberFormat="0" applyFill="0" applyAlignment="0" applyProtection="0"/>
    <xf numFmtId="0" fontId="68" fillId="0" borderId="0" applyNumberFormat="0" applyFill="0" applyBorder="0" applyAlignment="0" applyProtection="0"/>
    <xf numFmtId="0" fontId="82" fillId="0" borderId="49" applyNumberFormat="0" applyFill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3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4" borderId="0" applyNumberFormat="0" applyBorder="0" applyAlignment="0" applyProtection="0"/>
    <xf numFmtId="0" fontId="7" fillId="3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4" borderId="0" applyNumberFormat="0" applyBorder="0" applyAlignment="0" applyProtection="0"/>
    <xf numFmtId="0" fontId="6" fillId="3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 applyNumberFormat="0" applyFill="0" applyBorder="0" applyAlignment="0" applyProtection="0"/>
    <xf numFmtId="0" fontId="69" fillId="0" borderId="41" applyNumberFormat="0" applyFill="0" applyAlignment="0" applyProtection="0"/>
    <xf numFmtId="0" fontId="70" fillId="0" borderId="42" applyNumberFormat="0" applyFill="0" applyAlignment="0" applyProtection="0"/>
    <xf numFmtId="0" fontId="71" fillId="0" borderId="43" applyNumberFormat="0" applyFill="0" applyAlignment="0" applyProtection="0"/>
    <xf numFmtId="0" fontId="71" fillId="0" borderId="0" applyNumberFormat="0" applyFill="0" applyBorder="0" applyAlignment="0" applyProtection="0"/>
    <xf numFmtId="0" fontId="72" fillId="9" borderId="0" applyNumberFormat="0" applyBorder="0" applyAlignment="0" applyProtection="0"/>
    <xf numFmtId="0" fontId="73" fillId="10" borderId="0" applyNumberFormat="0" applyBorder="0" applyAlignment="0" applyProtection="0"/>
    <xf numFmtId="0" fontId="74" fillId="11" borderId="0" applyNumberFormat="0" applyBorder="0" applyAlignment="0" applyProtection="0"/>
    <xf numFmtId="0" fontId="75" fillId="12" borderId="44" applyNumberFormat="0" applyAlignment="0" applyProtection="0"/>
    <xf numFmtId="0" fontId="76" fillId="13" borderId="45" applyNumberFormat="0" applyAlignment="0" applyProtection="0"/>
    <xf numFmtId="0" fontId="77" fillId="13" borderId="44" applyNumberFormat="0" applyAlignment="0" applyProtection="0"/>
    <xf numFmtId="0" fontId="78" fillId="0" borderId="46" applyNumberFormat="0" applyFill="0" applyAlignment="0" applyProtection="0"/>
    <xf numFmtId="0" fontId="79" fillId="14" borderId="47" applyNumberFormat="0" applyAlignment="0" applyProtection="0"/>
    <xf numFmtId="0" fontId="80" fillId="0" borderId="0" applyNumberFormat="0" applyFill="0" applyBorder="0" applyAlignment="0" applyProtection="0"/>
    <xf numFmtId="0" fontId="96" fillId="15" borderId="48" applyNumberFormat="0" applyFont="0" applyAlignment="0" applyProtection="0"/>
    <xf numFmtId="0" fontId="81" fillId="0" borderId="0" applyNumberFormat="0" applyFill="0" applyBorder="0" applyAlignment="0" applyProtection="0"/>
    <xf numFmtId="0" fontId="82" fillId="0" borderId="49" applyNumberFormat="0" applyFill="0" applyAlignment="0" applyProtection="0"/>
    <xf numFmtId="0" fontId="83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83" fillId="23" borderId="0" applyNumberFormat="0" applyBorder="0" applyAlignment="0" applyProtection="0"/>
    <xf numFmtId="0" fontId="83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83" fillId="27" borderId="0" applyNumberFormat="0" applyBorder="0" applyAlignment="0" applyProtection="0"/>
    <xf numFmtId="0" fontId="83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83" fillId="31" borderId="0" applyNumberFormat="0" applyBorder="0" applyAlignment="0" applyProtection="0"/>
    <xf numFmtId="0" fontId="83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83" fillId="35" borderId="0" applyNumberFormat="0" applyBorder="0" applyAlignment="0" applyProtection="0"/>
    <xf numFmtId="0" fontId="83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83" fillId="39" borderId="0" applyNumberFormat="0" applyBorder="0" applyAlignment="0" applyProtection="0"/>
    <xf numFmtId="0" fontId="97" fillId="0" borderId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43" fontId="28" fillId="0" borderId="0" applyFont="0" applyFill="0" applyBorder="0" applyAlignment="0" applyProtection="0"/>
    <xf numFmtId="0" fontId="4" fillId="0" borderId="0"/>
    <xf numFmtId="0" fontId="9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41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15" borderId="48" applyNumberFormat="0" applyFont="0" applyAlignment="0" applyProtection="0"/>
    <xf numFmtId="0" fontId="4" fillId="0" borderId="0"/>
    <xf numFmtId="0" fontId="4" fillId="0" borderId="0"/>
    <xf numFmtId="0" fontId="99" fillId="0" borderId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37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0" borderId="0"/>
    <xf numFmtId="0" fontId="3" fillId="0" borderId="0"/>
    <xf numFmtId="0" fontId="100" fillId="0" borderId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8" fillId="0" borderId="0"/>
    <xf numFmtId="0" fontId="28" fillId="15" borderId="48" applyNumberFormat="0" applyFont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43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8" fillId="0" borderId="0" applyFont="0" applyFill="0" applyBorder="0" applyAlignment="0" applyProtection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</cellStyleXfs>
  <cellXfs count="381">
    <xf numFmtId="165" fontId="0" fillId="0" borderId="0" xfId="0" applyNumberFormat="1"/>
    <xf numFmtId="165" fontId="0" fillId="3" borderId="0" xfId="0" applyNumberFormat="1" applyFill="1"/>
    <xf numFmtId="165" fontId="36" fillId="0" borderId="0" xfId="0" applyNumberFormat="1" applyFont="1"/>
    <xf numFmtId="165" fontId="34" fillId="0" borderId="0" xfId="4" applyNumberFormat="1" applyFont="1"/>
    <xf numFmtId="165" fontId="28" fillId="2" borderId="0" xfId="4" applyNumberFormat="1" applyFont="1" applyFill="1"/>
    <xf numFmtId="165" fontId="30" fillId="3" borderId="0" xfId="4" applyNumberFormat="1" applyFont="1" applyFill="1"/>
    <xf numFmtId="165" fontId="28" fillId="3" borderId="0" xfId="4" applyNumberFormat="1" applyFont="1" applyFill="1"/>
    <xf numFmtId="165" fontId="36" fillId="2" borderId="0" xfId="4" applyNumberFormat="1" applyFont="1" applyFill="1"/>
    <xf numFmtId="165" fontId="0" fillId="0" borderId="0" xfId="4" quotePrefix="1" applyNumberFormat="1" applyFont="1"/>
    <xf numFmtId="165" fontId="31" fillId="2" borderId="0" xfId="4" applyNumberFormat="1" applyFont="1" applyFill="1" applyAlignment="1">
      <alignment wrapText="1"/>
    </xf>
    <xf numFmtId="165" fontId="28" fillId="2" borderId="0" xfId="4" applyNumberFormat="1" applyFont="1" applyFill="1" applyBorder="1"/>
    <xf numFmtId="165" fontId="31" fillId="0" borderId="0" xfId="4" applyNumberFormat="1" applyFont="1" applyBorder="1"/>
    <xf numFmtId="165" fontId="28" fillId="2" borderId="4" xfId="4" applyNumberFormat="1" applyFont="1" applyFill="1" applyBorder="1"/>
    <xf numFmtId="165" fontId="28" fillId="2" borderId="0" xfId="4" applyNumberFormat="1" applyFont="1" applyFill="1" applyBorder="1" applyAlignment="1">
      <alignment horizontal="center"/>
    </xf>
    <xf numFmtId="49" fontId="28" fillId="2" borderId="0" xfId="4" applyNumberFormat="1" applyFont="1" applyFill="1" applyBorder="1" applyAlignment="1">
      <alignment horizontal="center"/>
    </xf>
    <xf numFmtId="165" fontId="28" fillId="0" borderId="0" xfId="4" applyNumberFormat="1" applyFont="1"/>
    <xf numFmtId="165" fontId="34" fillId="3" borderId="0" xfId="4" applyNumberFormat="1" applyFont="1" applyFill="1" applyBorder="1"/>
    <xf numFmtId="165" fontId="37" fillId="0" borderId="0" xfId="4" applyNumberFormat="1" applyFont="1" applyAlignment="1">
      <alignment vertical="center"/>
    </xf>
    <xf numFmtId="165" fontId="38" fillId="0" borderId="0" xfId="4" applyNumberFormat="1" applyFont="1"/>
    <xf numFmtId="165" fontId="38" fillId="5" borderId="3" xfId="4" applyNumberFormat="1" applyFont="1" applyFill="1" applyBorder="1" applyAlignment="1">
      <alignment horizontal="center"/>
    </xf>
    <xf numFmtId="165" fontId="39" fillId="6" borderId="3" xfId="4" applyNumberFormat="1" applyFont="1" applyFill="1" applyBorder="1" applyAlignment="1">
      <alignment horizontal="center"/>
    </xf>
    <xf numFmtId="165" fontId="39" fillId="6" borderId="31" xfId="4" applyNumberFormat="1" applyFont="1" applyFill="1" applyBorder="1" applyAlignment="1">
      <alignment horizontal="center"/>
    </xf>
    <xf numFmtId="165" fontId="38" fillId="5" borderId="32" xfId="4" applyNumberFormat="1" applyFont="1" applyFill="1" applyBorder="1" applyAlignment="1">
      <alignment horizontal="center"/>
    </xf>
    <xf numFmtId="165" fontId="39" fillId="6" borderId="32" xfId="4" applyNumberFormat="1" applyFont="1" applyFill="1" applyBorder="1" applyAlignment="1">
      <alignment horizontal="center"/>
    </xf>
    <xf numFmtId="49" fontId="40" fillId="0" borderId="33" xfId="4" applyNumberFormat="1" applyFont="1" applyFill="1" applyBorder="1" applyAlignment="1">
      <alignment horizontal="center"/>
    </xf>
    <xf numFmtId="49" fontId="41" fillId="0" borderId="33" xfId="4" applyNumberFormat="1" applyFont="1" applyFill="1" applyBorder="1" applyAlignment="1">
      <alignment horizontal="center"/>
    </xf>
    <xf numFmtId="49" fontId="40" fillId="0" borderId="34" xfId="4" applyNumberFormat="1" applyFont="1" applyFill="1" applyBorder="1" applyAlignment="1">
      <alignment horizontal="center"/>
    </xf>
    <xf numFmtId="49" fontId="41" fillId="0" borderId="34" xfId="4" applyNumberFormat="1" applyFont="1" applyFill="1" applyBorder="1" applyAlignment="1">
      <alignment horizontal="center"/>
    </xf>
    <xf numFmtId="165" fontId="35" fillId="4" borderId="8" xfId="4" applyNumberFormat="1" applyFont="1" applyFill="1" applyBorder="1"/>
    <xf numFmtId="165" fontId="35" fillId="4" borderId="1" xfId="4" applyNumberFormat="1" applyFont="1" applyFill="1" applyBorder="1"/>
    <xf numFmtId="165" fontId="47" fillId="4" borderId="1" xfId="4" applyNumberFormat="1" applyFont="1" applyFill="1" applyBorder="1"/>
    <xf numFmtId="165" fontId="48" fillId="4" borderId="0" xfId="0" applyNumberFormat="1" applyFont="1" applyFill="1"/>
    <xf numFmtId="165" fontId="48" fillId="0" borderId="0" xfId="4" applyNumberFormat="1" applyFont="1"/>
    <xf numFmtId="165" fontId="47" fillId="0" borderId="1" xfId="4" applyNumberFormat="1" applyFont="1" applyFill="1" applyBorder="1"/>
    <xf numFmtId="165" fontId="48" fillId="0" borderId="0" xfId="0" applyNumberFormat="1" applyFont="1" applyFill="1"/>
    <xf numFmtId="165" fontId="48" fillId="0" borderId="0" xfId="4" applyNumberFormat="1" applyFont="1" applyFill="1" applyBorder="1"/>
    <xf numFmtId="165" fontId="48" fillId="0" borderId="0" xfId="4" applyNumberFormat="1" applyFont="1" applyFill="1"/>
    <xf numFmtId="165" fontId="51" fillId="3" borderId="0" xfId="4" applyNumberFormat="1" applyFont="1" applyFill="1" applyAlignment="1">
      <alignment horizontal="center"/>
    </xf>
    <xf numFmtId="165" fontId="51" fillId="0" borderId="0" xfId="4" applyNumberFormat="1" applyFont="1" applyBorder="1" applyAlignment="1">
      <alignment horizontal="center"/>
    </xf>
    <xf numFmtId="165" fontId="51" fillId="0" borderId="0" xfId="4" applyNumberFormat="1" applyFont="1" applyBorder="1"/>
    <xf numFmtId="165" fontId="51" fillId="0" borderId="0" xfId="4" applyNumberFormat="1" applyFont="1"/>
    <xf numFmtId="0" fontId="51" fillId="0" borderId="0" xfId="0" applyFont="1"/>
    <xf numFmtId="165" fontId="51" fillId="3" borderId="0" xfId="4" applyNumberFormat="1" applyFont="1" applyFill="1"/>
    <xf numFmtId="165" fontId="51" fillId="3" borderId="0" xfId="0" applyNumberFormat="1" applyFont="1" applyFill="1"/>
    <xf numFmtId="165" fontId="34" fillId="0" borderId="0" xfId="4" applyNumberFormat="1" applyFont="1" applyFill="1"/>
    <xf numFmtId="165" fontId="50" fillId="0" borderId="0" xfId="4" applyNumberFormat="1" applyFont="1" applyFill="1"/>
    <xf numFmtId="165" fontId="48" fillId="0" borderId="0" xfId="4" applyNumberFormat="1" applyFont="1" applyFill="1" applyAlignment="1">
      <alignment horizontal="center"/>
    </xf>
    <xf numFmtId="165" fontId="34" fillId="0" borderId="0" xfId="0" applyNumberFormat="1" applyFont="1" applyFill="1"/>
    <xf numFmtId="165" fontId="34" fillId="0" borderId="0" xfId="4" applyNumberFormat="1" applyFont="1" applyFill="1" applyAlignment="1">
      <alignment vertical="center"/>
    </xf>
    <xf numFmtId="165" fontId="34" fillId="0" borderId="0" xfId="0" applyNumberFormat="1" applyFont="1" applyFill="1" applyAlignment="1">
      <alignment vertical="center"/>
    </xf>
    <xf numFmtId="165" fontId="34" fillId="0" borderId="0" xfId="4" quotePrefix="1" applyNumberFormat="1" applyFont="1" applyFill="1"/>
    <xf numFmtId="165" fontId="47" fillId="0" borderId="8" xfId="4" applyNumberFormat="1" applyFont="1" applyFill="1" applyBorder="1"/>
    <xf numFmtId="165" fontId="0" fillId="0" borderId="0" xfId="0" applyNumberFormat="1" applyFill="1"/>
    <xf numFmtId="171" fontId="34" fillId="0" borderId="0" xfId="0" applyNumberFormat="1" applyFont="1" applyFill="1"/>
    <xf numFmtId="165" fontId="34" fillId="0" borderId="0" xfId="4" applyNumberFormat="1" applyFont="1" applyFill="1" applyAlignment="1"/>
    <xf numFmtId="165" fontId="48" fillId="0" borderId="21" xfId="4" quotePrefix="1" applyNumberFormat="1" applyFont="1" applyFill="1" applyBorder="1" applyAlignment="1">
      <alignment horizontal="center"/>
    </xf>
    <xf numFmtId="165" fontId="48" fillId="0" borderId="0" xfId="4" applyNumberFormat="1" applyFont="1" applyFill="1" applyBorder="1" applyAlignment="1">
      <alignment horizontal="center"/>
    </xf>
    <xf numFmtId="0" fontId="48" fillId="0" borderId="0" xfId="0" applyFont="1" applyFill="1"/>
    <xf numFmtId="165" fontId="52" fillId="0" borderId="6" xfId="4" applyNumberFormat="1" applyFont="1" applyFill="1" applyBorder="1" applyAlignment="1">
      <alignment vertical="center"/>
    </xf>
    <xf numFmtId="165" fontId="52" fillId="0" borderId="5" xfId="4" applyNumberFormat="1" applyFont="1" applyFill="1" applyBorder="1" applyAlignment="1">
      <alignment vertical="center"/>
    </xf>
    <xf numFmtId="165" fontId="52" fillId="0" borderId="17" xfId="4" applyNumberFormat="1" applyFont="1" applyFill="1" applyBorder="1"/>
    <xf numFmtId="165" fontId="52" fillId="0" borderId="4" xfId="4" applyNumberFormat="1" applyFont="1" applyFill="1" applyBorder="1"/>
    <xf numFmtId="165" fontId="53" fillId="0" borderId="0" xfId="4" applyNumberFormat="1" applyFont="1" applyFill="1" applyBorder="1"/>
    <xf numFmtId="165" fontId="52" fillId="0" borderId="0" xfId="4" applyNumberFormat="1" applyFont="1" applyFill="1" applyBorder="1"/>
    <xf numFmtId="165" fontId="53" fillId="0" borderId="0" xfId="0" applyNumberFormat="1" applyFont="1" applyFill="1"/>
    <xf numFmtId="165" fontId="53" fillId="0" borderId="4" xfId="4" applyNumberFormat="1" applyFont="1" applyFill="1" applyBorder="1"/>
    <xf numFmtId="165" fontId="53" fillId="0" borderId="0" xfId="4" applyNumberFormat="1" applyFont="1" applyFill="1"/>
    <xf numFmtId="165" fontId="53" fillId="0" borderId="0" xfId="4" applyNumberFormat="1" applyFont="1" applyFill="1" applyBorder="1" applyAlignment="1"/>
    <xf numFmtId="165" fontId="54" fillId="0" borderId="0" xfId="4" applyNumberFormat="1" applyFont="1" applyFill="1" applyBorder="1"/>
    <xf numFmtId="165" fontId="52" fillId="0" borderId="9" xfId="4" applyNumberFormat="1" applyFont="1" applyFill="1" applyBorder="1" applyAlignment="1">
      <alignment vertical="center"/>
    </xf>
    <xf numFmtId="165" fontId="52" fillId="0" borderId="3" xfId="4" applyNumberFormat="1" applyFont="1" applyFill="1" applyBorder="1" applyAlignment="1">
      <alignment vertical="center"/>
    </xf>
    <xf numFmtId="165" fontId="52" fillId="0" borderId="10" xfId="4" applyNumberFormat="1" applyFont="1" applyFill="1" applyBorder="1"/>
    <xf numFmtId="165" fontId="53" fillId="0" borderId="2" xfId="4" applyNumberFormat="1" applyFont="1" applyFill="1" applyBorder="1"/>
    <xf numFmtId="165" fontId="52" fillId="0" borderId="3" xfId="4" applyNumberFormat="1" applyFont="1" applyFill="1" applyBorder="1"/>
    <xf numFmtId="165" fontId="57" fillId="0" borderId="10" xfId="4" applyNumberFormat="1" applyFont="1" applyFill="1" applyBorder="1"/>
    <xf numFmtId="165" fontId="57" fillId="0" borderId="4" xfId="4" applyNumberFormat="1" applyFont="1" applyFill="1" applyBorder="1"/>
    <xf numFmtId="165" fontId="53" fillId="0" borderId="30" xfId="4" applyNumberFormat="1" applyFont="1" applyFill="1" applyBorder="1"/>
    <xf numFmtId="165" fontId="53" fillId="0" borderId="29" xfId="4" applyNumberFormat="1" applyFont="1" applyFill="1" applyBorder="1"/>
    <xf numFmtId="165" fontId="52" fillId="0" borderId="23" xfId="4" applyNumberFormat="1" applyFont="1" applyFill="1" applyBorder="1" applyAlignment="1">
      <alignment vertical="center"/>
    </xf>
    <xf numFmtId="165" fontId="53" fillId="0" borderId="24" xfId="4" applyNumberFormat="1" applyFont="1" applyFill="1" applyBorder="1"/>
    <xf numFmtId="165" fontId="53" fillId="0" borderId="0" xfId="4" applyNumberFormat="1" applyFont="1" applyFill="1" applyBorder="1" applyAlignment="1">
      <alignment horizontal="right"/>
    </xf>
    <xf numFmtId="165" fontId="53" fillId="0" borderId="23" xfId="4" applyNumberFormat="1" applyFont="1" applyFill="1" applyBorder="1" applyAlignment="1"/>
    <xf numFmtId="165" fontId="53" fillId="0" borderId="24" xfId="4" applyNumberFormat="1" applyFont="1" applyFill="1" applyBorder="1" applyAlignment="1"/>
    <xf numFmtId="165" fontId="53" fillId="0" borderId="6" xfId="4" applyNumberFormat="1" applyFont="1" applyFill="1" applyBorder="1"/>
    <xf numFmtId="165" fontId="53" fillId="0" borderId="5" xfId="4" applyNumberFormat="1" applyFont="1" applyFill="1" applyBorder="1"/>
    <xf numFmtId="165" fontId="57" fillId="0" borderId="17" xfId="4" applyNumberFormat="1" applyFont="1" applyFill="1" applyBorder="1"/>
    <xf numFmtId="165" fontId="52" fillId="4" borderId="8" xfId="4" applyNumberFormat="1" applyFont="1" applyFill="1" applyBorder="1" applyAlignment="1">
      <alignment vertical="center"/>
    </xf>
    <xf numFmtId="165" fontId="52" fillId="4" borderId="1" xfId="4" applyNumberFormat="1" applyFont="1" applyFill="1" applyBorder="1" applyAlignment="1">
      <alignment vertical="center"/>
    </xf>
    <xf numFmtId="165" fontId="52" fillId="4" borderId="12" xfId="4" applyNumberFormat="1" applyFont="1" applyFill="1" applyBorder="1" applyAlignment="1">
      <alignment vertical="center"/>
    </xf>
    <xf numFmtId="165" fontId="52" fillId="4" borderId="10" xfId="4" applyNumberFormat="1" applyFont="1" applyFill="1" applyBorder="1"/>
    <xf numFmtId="165" fontId="53" fillId="4" borderId="2" xfId="4" applyNumberFormat="1" applyFont="1" applyFill="1" applyBorder="1"/>
    <xf numFmtId="165" fontId="52" fillId="4" borderId="26" xfId="4" applyNumberFormat="1" applyFont="1" applyFill="1" applyBorder="1"/>
    <xf numFmtId="165" fontId="52" fillId="4" borderId="27" xfId="4" applyNumberFormat="1" applyFont="1" applyFill="1" applyBorder="1"/>
    <xf numFmtId="165" fontId="53" fillId="4" borderId="4" xfId="4" applyNumberFormat="1" applyFont="1" applyFill="1" applyBorder="1"/>
    <xf numFmtId="165" fontId="53" fillId="4" borderId="0" xfId="4" applyNumberFormat="1" applyFont="1" applyFill="1" applyBorder="1"/>
    <xf numFmtId="165" fontId="53" fillId="4" borderId="13" xfId="4" applyNumberFormat="1" applyFont="1" applyFill="1" applyBorder="1"/>
    <xf numFmtId="165" fontId="53" fillId="4" borderId="0" xfId="4" applyNumberFormat="1" applyFont="1" applyFill="1"/>
    <xf numFmtId="165" fontId="53" fillId="4" borderId="0" xfId="0" applyNumberFormat="1" applyFont="1" applyFill="1"/>
    <xf numFmtId="165" fontId="53" fillId="4" borderId="0" xfId="4" applyNumberFormat="1" applyFont="1" applyFill="1" applyBorder="1" applyAlignment="1"/>
    <xf numFmtId="165" fontId="55" fillId="4" borderId="0" xfId="4" applyNumberFormat="1" applyFont="1" applyFill="1" applyBorder="1"/>
    <xf numFmtId="165" fontId="56" fillId="4" borderId="0" xfId="4" applyNumberFormat="1" applyFont="1" applyFill="1" applyBorder="1"/>
    <xf numFmtId="165" fontId="56" fillId="4" borderId="13" xfId="4" applyNumberFormat="1" applyFont="1" applyFill="1" applyBorder="1"/>
    <xf numFmtId="165" fontId="56" fillId="4" borderId="0" xfId="4" applyNumberFormat="1" applyFont="1" applyFill="1"/>
    <xf numFmtId="165" fontId="54" fillId="4" borderId="0" xfId="4" applyNumberFormat="1" applyFont="1" applyFill="1" applyBorder="1"/>
    <xf numFmtId="165" fontId="52" fillId="4" borderId="9" xfId="4" applyNumberFormat="1" applyFont="1" applyFill="1" applyBorder="1"/>
    <xf numFmtId="165" fontId="52" fillId="4" borderId="3" xfId="4" applyNumberFormat="1" applyFont="1" applyFill="1" applyBorder="1"/>
    <xf numFmtId="165" fontId="52" fillId="4" borderId="15" xfId="4" applyNumberFormat="1" applyFont="1" applyFill="1" applyBorder="1"/>
    <xf numFmtId="165" fontId="53" fillId="4" borderId="16" xfId="4" applyNumberFormat="1" applyFont="1" applyFill="1" applyBorder="1"/>
    <xf numFmtId="165" fontId="53" fillId="4" borderId="14" xfId="4" applyNumberFormat="1" applyFont="1" applyFill="1" applyBorder="1"/>
    <xf numFmtId="165" fontId="57" fillId="4" borderId="10" xfId="4" applyNumberFormat="1" applyFont="1" applyFill="1" applyBorder="1"/>
    <xf numFmtId="165" fontId="57" fillId="4" borderId="4" xfId="4" applyNumberFormat="1" applyFont="1" applyFill="1" applyBorder="1"/>
    <xf numFmtId="165" fontId="53" fillId="4" borderId="23" xfId="4" applyNumberFormat="1" applyFont="1" applyFill="1" applyBorder="1"/>
    <xf numFmtId="165" fontId="53" fillId="4" borderId="24" xfId="4" applyNumberFormat="1" applyFont="1" applyFill="1" applyBorder="1"/>
    <xf numFmtId="165" fontId="53" fillId="4" borderId="25" xfId="4" applyNumberFormat="1" applyFont="1" applyFill="1" applyBorder="1"/>
    <xf numFmtId="165" fontId="52" fillId="4" borderId="6" xfId="4" applyNumberFormat="1" applyFont="1" applyFill="1" applyBorder="1"/>
    <xf numFmtId="165" fontId="53" fillId="4" borderId="5" xfId="4" applyNumberFormat="1" applyFont="1" applyFill="1" applyBorder="1"/>
    <xf numFmtId="165" fontId="53" fillId="4" borderId="17" xfId="4" applyNumberFormat="1" applyFont="1" applyFill="1" applyBorder="1"/>
    <xf numFmtId="165" fontId="52" fillId="4" borderId="4" xfId="4" applyNumberFormat="1" applyFont="1" applyFill="1" applyBorder="1"/>
    <xf numFmtId="165" fontId="53" fillId="4" borderId="0" xfId="4" applyNumberFormat="1" applyFont="1" applyFill="1" applyBorder="1" applyAlignment="1">
      <alignment horizontal="right"/>
    </xf>
    <xf numFmtId="165" fontId="57" fillId="4" borderId="13" xfId="4" applyNumberFormat="1" applyFont="1" applyFill="1" applyBorder="1"/>
    <xf numFmtId="165" fontId="53" fillId="4" borderId="23" xfId="4" applyNumberFormat="1" applyFont="1" applyFill="1" applyBorder="1" applyAlignment="1"/>
    <xf numFmtId="165" fontId="53" fillId="4" borderId="24" xfId="4" applyNumberFormat="1" applyFont="1" applyFill="1" applyBorder="1" applyAlignment="1"/>
    <xf numFmtId="165" fontId="57" fillId="4" borderId="25" xfId="4" applyNumberFormat="1" applyFont="1" applyFill="1" applyBorder="1" applyAlignment="1"/>
    <xf numFmtId="165" fontId="53" fillId="4" borderId="6" xfId="4" applyNumberFormat="1" applyFont="1" applyFill="1" applyBorder="1"/>
    <xf numFmtId="165" fontId="57" fillId="4" borderId="17" xfId="4" applyNumberFormat="1" applyFont="1" applyFill="1" applyBorder="1"/>
    <xf numFmtId="165" fontId="53" fillId="4" borderId="21" xfId="4" quotePrefix="1" applyNumberFormat="1" applyFont="1" applyFill="1" applyBorder="1" applyAlignment="1">
      <alignment horizontal="center"/>
    </xf>
    <xf numFmtId="167" fontId="63" fillId="0" borderId="11" xfId="7" applyNumberFormat="1" applyFont="1" applyFill="1" applyBorder="1" applyAlignment="1">
      <alignment horizontal="center"/>
    </xf>
    <xf numFmtId="167" fontId="36" fillId="0" borderId="11" xfId="7" quotePrefix="1" applyNumberFormat="1" applyFont="1" applyFill="1" applyBorder="1" applyAlignment="1">
      <alignment horizontal="center"/>
    </xf>
    <xf numFmtId="165" fontId="36" fillId="0" borderId="19" xfId="4" applyNumberFormat="1" applyFont="1" applyFill="1" applyBorder="1" applyAlignment="1">
      <alignment horizontal="center"/>
    </xf>
    <xf numFmtId="165" fontId="63" fillId="0" borderId="11" xfId="4" quotePrefix="1" applyNumberFormat="1" applyFont="1" applyFill="1" applyBorder="1" applyAlignment="1">
      <alignment horizontal="center"/>
    </xf>
    <xf numFmtId="165" fontId="63" fillId="0" borderId="11" xfId="4" applyNumberFormat="1" applyFont="1" applyFill="1" applyBorder="1" applyAlignment="1">
      <alignment horizontal="center"/>
    </xf>
    <xf numFmtId="10" fontId="36" fillId="0" borderId="11" xfId="4" quotePrefix="1" applyNumberFormat="1" applyFont="1" applyFill="1" applyBorder="1" applyAlignment="1">
      <alignment horizontal="center"/>
    </xf>
    <xf numFmtId="167" fontId="62" fillId="4" borderId="21" xfId="4" quotePrefix="1" applyNumberFormat="1" applyFont="1" applyFill="1" applyBorder="1" applyAlignment="1">
      <alignment horizontal="center" vertical="center"/>
    </xf>
    <xf numFmtId="167" fontId="36" fillId="4" borderId="11" xfId="7" applyNumberFormat="1" applyFont="1" applyFill="1" applyBorder="1" applyAlignment="1">
      <alignment horizontal="center"/>
    </xf>
    <xf numFmtId="167" fontId="63" fillId="4" borderId="11" xfId="7" applyNumberFormat="1" applyFont="1" applyFill="1" applyBorder="1" applyAlignment="1">
      <alignment horizontal="center"/>
    </xf>
    <xf numFmtId="4" fontId="36" fillId="4" borderId="11" xfId="7" applyNumberFormat="1" applyFont="1" applyFill="1" applyBorder="1" applyAlignment="1">
      <alignment horizontal="center"/>
    </xf>
    <xf numFmtId="4" fontId="63" fillId="4" borderId="11" xfId="7" applyNumberFormat="1" applyFont="1" applyFill="1" applyBorder="1" applyAlignment="1">
      <alignment horizontal="center"/>
    </xf>
    <xf numFmtId="167" fontId="62" fillId="4" borderId="18" xfId="4" applyNumberFormat="1" applyFont="1" applyFill="1" applyBorder="1" applyAlignment="1">
      <alignment horizontal="center" vertical="center"/>
    </xf>
    <xf numFmtId="167" fontId="36" fillId="4" borderId="19" xfId="4" applyNumberFormat="1" applyFont="1" applyFill="1" applyBorder="1" applyAlignment="1">
      <alignment horizontal="center"/>
    </xf>
    <xf numFmtId="167" fontId="63" fillId="4" borderId="11" xfId="4" quotePrefix="1" applyNumberFormat="1" applyFont="1" applyFill="1" applyBorder="1" applyAlignment="1">
      <alignment horizontal="center"/>
    </xf>
    <xf numFmtId="168" fontId="65" fillId="4" borderId="11" xfId="3" applyNumberFormat="1" applyFont="1" applyFill="1" applyBorder="1" applyAlignment="1">
      <alignment horizontal="center"/>
    </xf>
    <xf numFmtId="167" fontId="63" fillId="4" borderId="11" xfId="4" applyNumberFormat="1" applyFont="1" applyFill="1" applyBorder="1" applyAlignment="1">
      <alignment horizontal="center"/>
    </xf>
    <xf numFmtId="10" fontId="36" fillId="4" borderId="11" xfId="4" quotePrefix="1" applyNumberFormat="1" applyFont="1" applyFill="1" applyBorder="1" applyAlignment="1">
      <alignment horizontal="center"/>
    </xf>
    <xf numFmtId="165" fontId="63" fillId="4" borderId="11" xfId="4" applyNumberFormat="1" applyFont="1" applyFill="1" applyBorder="1" applyAlignment="1">
      <alignment horizontal="center"/>
    </xf>
    <xf numFmtId="167" fontId="64" fillId="4" borderId="11" xfId="4" applyNumberFormat="1" applyFont="1" applyFill="1" applyBorder="1" applyAlignment="1">
      <alignment horizontal="center"/>
    </xf>
    <xf numFmtId="167" fontId="36" fillId="4" borderId="11" xfId="4" applyNumberFormat="1" applyFont="1" applyFill="1" applyBorder="1" applyAlignment="1">
      <alignment horizontal="center"/>
    </xf>
    <xf numFmtId="165" fontId="36" fillId="4" borderId="19" xfId="4" quotePrefix="1" applyNumberFormat="1" applyFont="1" applyFill="1" applyBorder="1" applyAlignment="1">
      <alignment horizontal="center"/>
    </xf>
    <xf numFmtId="165" fontId="65" fillId="4" borderId="7" xfId="4" applyNumberFormat="1" applyFont="1" applyFill="1" applyBorder="1" applyAlignment="1">
      <alignment horizontal="center"/>
    </xf>
    <xf numFmtId="165" fontId="62" fillId="4" borderId="21" xfId="7" quotePrefix="1" applyNumberFormat="1" applyFont="1" applyFill="1" applyBorder="1" applyAlignment="1">
      <alignment horizontal="center" vertical="center"/>
    </xf>
    <xf numFmtId="166" fontId="36" fillId="4" borderId="7" xfId="0" applyNumberFormat="1" applyFont="1" applyFill="1" applyBorder="1" applyAlignment="1">
      <alignment horizontal="center"/>
    </xf>
    <xf numFmtId="166" fontId="63" fillId="4" borderId="7" xfId="0" applyNumberFormat="1" applyFont="1" applyFill="1" applyBorder="1" applyAlignment="1">
      <alignment horizontal="center"/>
    </xf>
    <xf numFmtId="166" fontId="63" fillId="4" borderId="11" xfId="0" applyNumberFormat="1" applyFont="1" applyFill="1" applyBorder="1" applyAlignment="1">
      <alignment horizontal="center"/>
    </xf>
    <xf numFmtId="166" fontId="36" fillId="4" borderId="11" xfId="0" applyNumberFormat="1" applyFont="1" applyFill="1" applyBorder="1" applyAlignment="1">
      <alignment horizontal="center"/>
    </xf>
    <xf numFmtId="169" fontId="36" fillId="4" borderId="22" xfId="0" applyNumberFormat="1" applyFont="1" applyFill="1" applyBorder="1" applyAlignment="1">
      <alignment horizontal="center"/>
    </xf>
    <xf numFmtId="14" fontId="66" fillId="3" borderId="34" xfId="0" applyNumberFormat="1" applyFont="1" applyFill="1" applyBorder="1" applyAlignment="1">
      <alignment horizontal="center"/>
    </xf>
    <xf numFmtId="165" fontId="66" fillId="3" borderId="34" xfId="0" applyNumberFormat="1" applyFont="1" applyFill="1" applyBorder="1" applyAlignment="1">
      <alignment horizontal="center"/>
    </xf>
    <xf numFmtId="165" fontId="66" fillId="3" borderId="32" xfId="0" applyNumberFormat="1" applyFont="1" applyFill="1" applyBorder="1"/>
    <xf numFmtId="165" fontId="0" fillId="3" borderId="32" xfId="0" applyNumberFormat="1" applyFill="1" applyBorder="1"/>
    <xf numFmtId="165" fontId="31" fillId="3" borderId="32" xfId="0" quotePrefix="1" applyNumberFormat="1" applyFont="1" applyFill="1" applyBorder="1"/>
    <xf numFmtId="39" fontId="0" fillId="3" borderId="32" xfId="0" applyNumberFormat="1" applyFill="1" applyBorder="1" applyAlignment="1">
      <alignment horizontal="center"/>
    </xf>
    <xf numFmtId="165" fontId="53" fillId="0" borderId="0" xfId="4" quotePrefix="1" applyNumberFormat="1" applyFont="1" applyFill="1" applyBorder="1" applyAlignment="1"/>
    <xf numFmtId="165" fontId="31" fillId="8" borderId="0" xfId="0" applyNumberFormat="1" applyFont="1" applyFill="1"/>
    <xf numFmtId="165" fontId="31" fillId="0" borderId="0" xfId="0" applyNumberFormat="1" applyFont="1" applyFill="1"/>
    <xf numFmtId="165" fontId="0" fillId="0" borderId="36" xfId="0" applyNumberFormat="1" applyFill="1" applyBorder="1" applyAlignment="1">
      <alignment vertical="center" wrapText="1"/>
    </xf>
    <xf numFmtId="165" fontId="66" fillId="0" borderId="36" xfId="0" applyNumberFormat="1" applyFont="1" applyFill="1" applyBorder="1" applyAlignment="1">
      <alignment horizontal="center"/>
    </xf>
    <xf numFmtId="39" fontId="0" fillId="0" borderId="36" xfId="0" applyNumberFormat="1" applyFill="1" applyBorder="1" applyAlignment="1">
      <alignment horizontal="center"/>
    </xf>
    <xf numFmtId="14" fontId="66" fillId="3" borderId="32" xfId="0" applyNumberFormat="1" applyFont="1" applyFill="1" applyBorder="1" applyAlignment="1">
      <alignment horizontal="center"/>
    </xf>
    <xf numFmtId="165" fontId="66" fillId="0" borderId="0" xfId="0" applyNumberFormat="1" applyFont="1"/>
    <xf numFmtId="165" fontId="67" fillId="8" borderId="0" xfId="0" applyNumberFormat="1" applyFont="1" applyFill="1"/>
    <xf numFmtId="165" fontId="67" fillId="0" borderId="0" xfId="0" applyNumberFormat="1" applyFont="1"/>
    <xf numFmtId="165" fontId="67" fillId="8" borderId="0" xfId="0" applyNumberFormat="1" applyFont="1" applyFill="1" applyAlignment="1">
      <alignment horizontal="center"/>
    </xf>
    <xf numFmtId="165" fontId="67" fillId="0" borderId="0" xfId="0" applyNumberFormat="1" applyFont="1" applyAlignment="1">
      <alignment horizontal="center"/>
    </xf>
    <xf numFmtId="39" fontId="0" fillId="0" borderId="0" xfId="0" applyNumberFormat="1"/>
    <xf numFmtId="0" fontId="53" fillId="0" borderId="0" xfId="0" applyFont="1" applyFill="1"/>
    <xf numFmtId="39" fontId="53" fillId="0" borderId="0" xfId="0" applyNumberFormat="1" applyFont="1" applyFill="1"/>
    <xf numFmtId="39" fontId="34" fillId="0" borderId="0" xfId="0" applyNumberFormat="1" applyFont="1" applyFill="1"/>
    <xf numFmtId="172" fontId="31" fillId="0" borderId="0" xfId="0" applyNumberFormat="1" applyFont="1" applyFill="1"/>
    <xf numFmtId="169" fontId="0" fillId="0" borderId="0" xfId="0" applyNumberFormat="1"/>
    <xf numFmtId="165" fontId="66" fillId="3" borderId="0" xfId="0" applyNumberFormat="1" applyFont="1" applyFill="1" applyBorder="1"/>
    <xf numFmtId="165" fontId="0" fillId="3" borderId="0" xfId="0" applyNumberFormat="1" applyFill="1" applyBorder="1"/>
    <xf numFmtId="39" fontId="0" fillId="3" borderId="0" xfId="0" applyNumberFormat="1" applyFill="1" applyBorder="1" applyAlignment="1">
      <alignment horizontal="center"/>
    </xf>
    <xf numFmtId="14" fontId="66" fillId="3" borderId="0" xfId="0" applyNumberFormat="1" applyFont="1" applyFill="1" applyBorder="1" applyAlignment="1">
      <alignment horizontal="center"/>
    </xf>
    <xf numFmtId="39" fontId="0" fillId="0" borderId="0" xfId="0" applyNumberFormat="1" applyFill="1" applyBorder="1" applyAlignment="1">
      <alignment horizontal="center"/>
    </xf>
    <xf numFmtId="4" fontId="36" fillId="0" borderId="11" xfId="4" applyNumberFormat="1" applyFont="1" applyFill="1" applyBorder="1" applyAlignment="1">
      <alignment horizontal="center"/>
    </xf>
    <xf numFmtId="173" fontId="0" fillId="0" borderId="0" xfId="0" applyNumberFormat="1"/>
    <xf numFmtId="167" fontId="63" fillId="0" borderId="11" xfId="4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165" fontId="62" fillId="0" borderId="21" xfId="7" quotePrefix="1" applyNumberFormat="1" applyFont="1" applyFill="1" applyBorder="1" applyAlignment="1">
      <alignment horizontal="center" vertical="center"/>
    </xf>
    <xf numFmtId="167" fontId="36" fillId="0" borderId="11" xfId="4" applyNumberFormat="1" applyFont="1" applyFill="1" applyBorder="1" applyAlignment="1">
      <alignment horizontal="center"/>
    </xf>
    <xf numFmtId="0" fontId="53" fillId="0" borderId="0" xfId="0" applyFont="1" applyFill="1" applyBorder="1"/>
    <xf numFmtId="165" fontId="45" fillId="0" borderId="0" xfId="5606" applyNumberFormat="1" applyFont="1"/>
    <xf numFmtId="165" fontId="44" fillId="0" borderId="0" xfId="5606" applyNumberFormat="1" applyFont="1"/>
    <xf numFmtId="165" fontId="45" fillId="0" borderId="0" xfId="5606" applyNumberFormat="1" applyFont="1" applyAlignment="1">
      <alignment horizontal="left"/>
    </xf>
    <xf numFmtId="165" fontId="45" fillId="0" borderId="0" xfId="5606" quotePrefix="1" applyNumberFormat="1" applyFont="1"/>
    <xf numFmtId="0" fontId="45" fillId="0" borderId="0" xfId="5606" applyNumberFormat="1" applyFont="1" applyAlignment="1">
      <alignment horizontal="left"/>
    </xf>
    <xf numFmtId="165" fontId="45" fillId="0" borderId="0" xfId="5606" applyNumberFormat="1" applyFont="1" applyAlignment="1"/>
    <xf numFmtId="165" fontId="45" fillId="0" borderId="0" xfId="5606" applyNumberFormat="1" applyFont="1" applyBorder="1"/>
    <xf numFmtId="14" fontId="44" fillId="0" borderId="32" xfId="5606" applyNumberFormat="1" applyFont="1" applyBorder="1"/>
    <xf numFmtId="165" fontId="44" fillId="0" borderId="38" xfId="5606" applyNumberFormat="1" applyFont="1" applyBorder="1"/>
    <xf numFmtId="165" fontId="45" fillId="0" borderId="32" xfId="5606" applyNumberFormat="1" applyFont="1" applyBorder="1"/>
    <xf numFmtId="165" fontId="90" fillId="0" borderId="0" xfId="5606" applyNumberFormat="1" applyFont="1"/>
    <xf numFmtId="165" fontId="44" fillId="0" borderId="32" xfId="5606" applyNumberFormat="1" applyFont="1" applyBorder="1"/>
    <xf numFmtId="37" fontId="44" fillId="0" borderId="32" xfId="5606" quotePrefix="1" applyNumberFormat="1" applyFont="1" applyFill="1" applyBorder="1"/>
    <xf numFmtId="165" fontId="91" fillId="0" borderId="0" xfId="5606" applyNumberFormat="1" applyFont="1"/>
    <xf numFmtId="165" fontId="44" fillId="0" borderId="32" xfId="5606" applyNumberFormat="1" applyFont="1" applyFill="1" applyBorder="1"/>
    <xf numFmtId="175" fontId="45" fillId="0" borderId="32" xfId="160" applyNumberFormat="1" applyFont="1" applyBorder="1"/>
    <xf numFmtId="169" fontId="45" fillId="0" borderId="32" xfId="5606" applyNumberFormat="1" applyFont="1" applyBorder="1"/>
    <xf numFmtId="171" fontId="45" fillId="0" borderId="32" xfId="5606" applyNumberFormat="1" applyFont="1" applyBorder="1"/>
    <xf numFmtId="165" fontId="63" fillId="3" borderId="11" xfId="4" applyNumberFormat="1" applyFont="1" applyFill="1" applyBorder="1" applyAlignment="1">
      <alignment horizontal="center"/>
    </xf>
    <xf numFmtId="176" fontId="45" fillId="0" borderId="32" xfId="5606" applyNumberFormat="1" applyFont="1" applyBorder="1"/>
    <xf numFmtId="39" fontId="0" fillId="4" borderId="32" xfId="0" applyNumberFormat="1" applyFill="1" applyBorder="1" applyAlignment="1">
      <alignment horizontal="center"/>
    </xf>
    <xf numFmtId="165" fontId="94" fillId="0" borderId="0" xfId="5606" applyNumberFormat="1" applyFont="1"/>
    <xf numFmtId="165" fontId="53" fillId="3" borderId="4" xfId="4" applyNumberFormat="1" applyFont="1" applyFill="1" applyBorder="1"/>
    <xf numFmtId="165" fontId="53" fillId="3" borderId="0" xfId="4" applyNumberFormat="1" applyFont="1" applyFill="1" applyBorder="1"/>
    <xf numFmtId="165" fontId="54" fillId="3" borderId="0" xfId="4" applyNumberFormat="1" applyFont="1" applyFill="1" applyBorder="1"/>
    <xf numFmtId="165" fontId="56" fillId="3" borderId="0" xfId="4" applyNumberFormat="1" applyFont="1" applyFill="1" applyBorder="1"/>
    <xf numFmtId="165" fontId="54" fillId="4" borderId="0" xfId="0" applyNumberFormat="1" applyFont="1" applyFill="1"/>
    <xf numFmtId="165" fontId="54" fillId="4" borderId="13" xfId="4" applyNumberFormat="1" applyFont="1" applyFill="1" applyBorder="1"/>
    <xf numFmtId="165" fontId="48" fillId="0" borderId="0" xfId="4" applyNumberFormat="1" applyFont="1" applyFill="1" applyAlignment="1"/>
    <xf numFmtId="165" fontId="47" fillId="0" borderId="1" xfId="4" applyNumberFormat="1" applyFont="1" applyFill="1" applyBorder="1" applyAlignment="1"/>
    <xf numFmtId="165" fontId="54" fillId="0" borderId="0" xfId="4" applyNumberFormat="1" applyFont="1" applyFill="1" applyBorder="1" applyAlignment="1"/>
    <xf numFmtId="165" fontId="53" fillId="3" borderId="0" xfId="4" applyNumberFormat="1" applyFont="1" applyFill="1" applyBorder="1" applyAlignment="1"/>
    <xf numFmtId="165" fontId="53" fillId="0" borderId="2" xfId="4" applyNumberFormat="1" applyFont="1" applyFill="1" applyBorder="1" applyAlignment="1"/>
    <xf numFmtId="165" fontId="52" fillId="0" borderId="3" xfId="4" applyNumberFormat="1" applyFont="1" applyFill="1" applyBorder="1" applyAlignment="1"/>
    <xf numFmtId="165" fontId="53" fillId="0" borderId="29" xfId="4" applyNumberFormat="1" applyFont="1" applyFill="1" applyBorder="1" applyAlignment="1"/>
    <xf numFmtId="165" fontId="53" fillId="0" borderId="5" xfId="4" applyNumberFormat="1" applyFont="1" applyFill="1" applyBorder="1" applyAlignment="1"/>
    <xf numFmtId="165" fontId="48" fillId="0" borderId="0" xfId="0" applyNumberFormat="1" applyFont="1" applyFill="1" applyAlignment="1"/>
    <xf numFmtId="165" fontId="48" fillId="0" borderId="0" xfId="4" applyNumberFormat="1" applyFont="1" applyFill="1" applyBorder="1" applyAlignment="1"/>
    <xf numFmtId="178" fontId="63" fillId="4" borderId="11" xfId="7" applyNumberFormat="1" applyFont="1" applyFill="1" applyBorder="1" applyAlignment="1">
      <alignment horizontal="center"/>
    </xf>
    <xf numFmtId="165" fontId="53" fillId="4" borderId="0" xfId="4" quotePrefix="1" applyNumberFormat="1" applyFont="1" applyFill="1" applyBorder="1" applyAlignment="1"/>
    <xf numFmtId="165" fontId="31" fillId="0" borderId="35" xfId="0" applyNumberFormat="1" applyFont="1" applyBorder="1"/>
    <xf numFmtId="165" fontId="31" fillId="0" borderId="36" xfId="0" applyNumberFormat="1" applyFont="1" applyBorder="1"/>
    <xf numFmtId="165" fontId="0" fillId="0" borderId="50" xfId="0" applyNumberFormat="1" applyBorder="1"/>
    <xf numFmtId="165" fontId="31" fillId="0" borderId="37" xfId="0" applyNumberFormat="1" applyFont="1" applyBorder="1"/>
    <xf numFmtId="165" fontId="0" fillId="0" borderId="40" xfId="0" applyNumberFormat="1" applyBorder="1"/>
    <xf numFmtId="165" fontId="31" fillId="0" borderId="38" xfId="0" applyNumberFormat="1" applyFont="1" applyBorder="1"/>
    <xf numFmtId="165" fontId="0" fillId="8" borderId="31" xfId="0" applyNumberFormat="1" applyFill="1" applyBorder="1"/>
    <xf numFmtId="165" fontId="0" fillId="0" borderId="35" xfId="0" applyNumberFormat="1" applyBorder="1"/>
    <xf numFmtId="165" fontId="0" fillId="0" borderId="2" xfId="0" applyNumberFormat="1" applyBorder="1"/>
    <xf numFmtId="14" fontId="0" fillId="0" borderId="39" xfId="0" applyNumberFormat="1" applyBorder="1"/>
    <xf numFmtId="165" fontId="0" fillId="0" borderId="36" xfId="0" applyNumberFormat="1" applyBorder="1"/>
    <xf numFmtId="165" fontId="0" fillId="0" borderId="0" xfId="0" applyNumberFormat="1" applyBorder="1"/>
    <xf numFmtId="14" fontId="0" fillId="0" borderId="50" xfId="0" applyNumberFormat="1" applyBorder="1"/>
    <xf numFmtId="165" fontId="31" fillId="0" borderId="0" xfId="0" applyNumberFormat="1" applyFont="1" applyBorder="1"/>
    <xf numFmtId="165" fontId="0" fillId="0" borderId="38" xfId="0" applyNumberFormat="1" applyBorder="1"/>
    <xf numFmtId="165" fontId="0" fillId="0" borderId="3" xfId="0" applyNumberFormat="1" applyBorder="1"/>
    <xf numFmtId="165" fontId="31" fillId="0" borderId="31" xfId="0" applyNumberFormat="1" applyFont="1" applyBorder="1"/>
    <xf numFmtId="165" fontId="31" fillId="0" borderId="38" xfId="0" applyNumberFormat="1" applyFont="1" applyBorder="1" applyAlignment="1">
      <alignment horizontal="center"/>
    </xf>
    <xf numFmtId="165" fontId="31" fillId="0" borderId="31" xfId="0" applyNumberFormat="1" applyFont="1" applyFill="1" applyBorder="1" applyAlignment="1">
      <alignment horizontal="center"/>
    </xf>
    <xf numFmtId="165" fontId="31" fillId="0" borderId="38" xfId="0" applyNumberFormat="1" applyFont="1" applyFill="1" applyBorder="1" applyAlignment="1">
      <alignment horizontal="center"/>
    </xf>
    <xf numFmtId="165" fontId="31" fillId="0" borderId="31" xfId="0" applyNumberFormat="1" applyFont="1" applyBorder="1" applyAlignment="1">
      <alignment horizontal="center"/>
    </xf>
    <xf numFmtId="169" fontId="0" fillId="0" borderId="50" xfId="0" applyNumberFormat="1" applyBorder="1"/>
    <xf numFmtId="171" fontId="101" fillId="0" borderId="11" xfId="4" quotePrefix="1" applyNumberFormat="1" applyFont="1" applyFill="1" applyBorder="1" applyAlignment="1">
      <alignment horizontal="center"/>
    </xf>
    <xf numFmtId="165" fontId="36" fillId="3" borderId="11" xfId="4" quotePrefix="1" applyNumberFormat="1" applyFont="1" applyFill="1" applyBorder="1" applyAlignment="1">
      <alignment horizontal="center"/>
    </xf>
    <xf numFmtId="165" fontId="53" fillId="0" borderId="4" xfId="4" applyNumberFormat="1" applyFont="1" applyFill="1" applyBorder="1" applyAlignment="1">
      <alignment vertical="center"/>
    </xf>
    <xf numFmtId="165" fontId="53" fillId="0" borderId="0" xfId="4" applyNumberFormat="1" applyFont="1" applyFill="1" applyBorder="1" applyAlignment="1">
      <alignment vertical="center"/>
    </xf>
    <xf numFmtId="14" fontId="45" fillId="8" borderId="0" xfId="5606" applyNumberFormat="1" applyFont="1" applyFill="1" applyAlignment="1">
      <alignment horizontal="center"/>
    </xf>
    <xf numFmtId="165" fontId="101" fillId="3" borderId="11" xfId="4" quotePrefix="1" applyNumberFormat="1" applyFont="1" applyFill="1" applyBorder="1" applyAlignment="1">
      <alignment horizontal="center"/>
    </xf>
    <xf numFmtId="168" fontId="36" fillId="3" borderId="11" xfId="11" applyNumberFormat="1" applyFont="1" applyFill="1" applyBorder="1" applyAlignment="1">
      <alignment horizontal="center"/>
    </xf>
    <xf numFmtId="10" fontId="36" fillId="3" borderId="11" xfId="4" quotePrefix="1" applyNumberFormat="1" applyFont="1" applyFill="1" applyBorder="1" applyAlignment="1">
      <alignment horizontal="center"/>
    </xf>
    <xf numFmtId="165" fontId="31" fillId="0" borderId="50" xfId="0" applyNumberFormat="1" applyFont="1" applyBorder="1"/>
    <xf numFmtId="165" fontId="47" fillId="0" borderId="4" xfId="4" applyNumberFormat="1" applyFont="1" applyFill="1" applyBorder="1"/>
    <xf numFmtId="165" fontId="47" fillId="0" borderId="0" xfId="4" applyNumberFormat="1" applyFont="1" applyFill="1" applyBorder="1"/>
    <xf numFmtId="165" fontId="47" fillId="0" borderId="0" xfId="4" applyNumberFormat="1" applyFont="1" applyFill="1" applyBorder="1" applyAlignment="1"/>
    <xf numFmtId="165" fontId="62" fillId="0" borderId="20" xfId="7" quotePrefix="1" applyNumberFormat="1" applyFont="1" applyFill="1" applyBorder="1" applyAlignment="1">
      <alignment horizontal="center" vertical="center"/>
    </xf>
    <xf numFmtId="166" fontId="63" fillId="3" borderId="11" xfId="0" applyNumberFormat="1" applyFont="1" applyFill="1" applyBorder="1" applyAlignment="1">
      <alignment horizontal="center"/>
    </xf>
    <xf numFmtId="166" fontId="36" fillId="3" borderId="11" xfId="0" applyNumberFormat="1" applyFont="1" applyFill="1" applyBorder="1" applyAlignment="1">
      <alignment horizontal="center"/>
    </xf>
    <xf numFmtId="169" fontId="36" fillId="3" borderId="22" xfId="0" applyNumberFormat="1" applyFont="1" applyFill="1" applyBorder="1" applyAlignment="1">
      <alignment horizontal="center"/>
    </xf>
    <xf numFmtId="167" fontId="88" fillId="0" borderId="18" xfId="4" applyNumberFormat="1" applyFont="1" applyFill="1" applyBorder="1" applyAlignment="1">
      <alignment horizontal="center" vertical="center"/>
    </xf>
    <xf numFmtId="167" fontId="101" fillId="0" borderId="19" xfId="4" quotePrefix="1" applyNumberFormat="1" applyFont="1" applyFill="1" applyBorder="1" applyAlignment="1">
      <alignment horizontal="center"/>
    </xf>
    <xf numFmtId="165" fontId="53" fillId="8" borderId="0" xfId="4" applyNumberFormat="1" applyFont="1" applyFill="1" applyBorder="1"/>
    <xf numFmtId="4" fontId="36" fillId="0" borderId="11" xfId="7" applyNumberFormat="1" applyFont="1" applyFill="1" applyBorder="1" applyAlignment="1">
      <alignment horizontal="center"/>
    </xf>
    <xf numFmtId="165" fontId="56" fillId="0" borderId="0" xfId="4" applyNumberFormat="1" applyFont="1" applyFill="1" applyBorder="1"/>
    <xf numFmtId="167" fontId="36" fillId="3" borderId="11" xfId="7" applyNumberFormat="1" applyFont="1" applyFill="1" applyBorder="1" applyAlignment="1">
      <alignment horizontal="center"/>
    </xf>
    <xf numFmtId="177" fontId="36" fillId="3" borderId="11" xfId="7" applyNumberFormat="1" applyFont="1" applyFill="1" applyBorder="1" applyAlignment="1">
      <alignment horizontal="center"/>
    </xf>
    <xf numFmtId="167" fontId="36" fillId="0" borderId="19" xfId="4" applyNumberFormat="1" applyFont="1" applyFill="1" applyBorder="1" applyAlignment="1">
      <alignment horizontal="center" vertical="center"/>
    </xf>
    <xf numFmtId="167" fontId="36" fillId="0" borderId="11" xfId="7" applyNumberFormat="1" applyFont="1" applyFill="1" applyBorder="1" applyAlignment="1">
      <alignment horizontal="center"/>
    </xf>
    <xf numFmtId="14" fontId="0" fillId="0" borderId="50" xfId="0" applyNumberFormat="1" applyFill="1" applyBorder="1"/>
    <xf numFmtId="165" fontId="0" fillId="0" borderId="36" xfId="0" applyNumberFormat="1" applyFill="1" applyBorder="1"/>
    <xf numFmtId="165" fontId="0" fillId="0" borderId="50" xfId="0" applyNumberFormat="1" applyFill="1" applyBorder="1"/>
    <xf numFmtId="165" fontId="31" fillId="0" borderId="36" xfId="0" applyNumberFormat="1" applyFont="1" applyFill="1" applyBorder="1"/>
    <xf numFmtId="165" fontId="31" fillId="0" borderId="50" xfId="0" applyNumberFormat="1" applyFont="1" applyFill="1" applyBorder="1"/>
    <xf numFmtId="165" fontId="103" fillId="0" borderId="36" xfId="0" applyNumberFormat="1" applyFont="1" applyBorder="1"/>
    <xf numFmtId="165" fontId="103" fillId="0" borderId="50" xfId="0" applyNumberFormat="1" applyFont="1" applyBorder="1"/>
    <xf numFmtId="167" fontId="36" fillId="0" borderId="11" xfId="7" applyNumberFormat="1" applyFont="1" applyFill="1" applyBorder="1" applyAlignment="1">
      <alignment horizontal="center" vertical="center"/>
    </xf>
    <xf numFmtId="165" fontId="0" fillId="0" borderId="37" xfId="0" applyNumberFormat="1" applyFill="1" applyBorder="1"/>
    <xf numFmtId="165" fontId="31" fillId="0" borderId="29" xfId="0" applyNumberFormat="1" applyFont="1" applyFill="1" applyBorder="1"/>
    <xf numFmtId="14" fontId="0" fillId="0" borderId="40" xfId="0" applyNumberFormat="1" applyFill="1" applyBorder="1"/>
    <xf numFmtId="165" fontId="0" fillId="0" borderId="40" xfId="0" applyNumberFormat="1" applyFill="1" applyBorder="1"/>
    <xf numFmtId="165" fontId="31" fillId="0" borderId="37" xfId="0" applyNumberFormat="1" applyFont="1" applyFill="1" applyBorder="1"/>
    <xf numFmtId="165" fontId="31" fillId="0" borderId="40" xfId="0" applyNumberFormat="1" applyFont="1" applyFill="1" applyBorder="1"/>
    <xf numFmtId="167" fontId="36" fillId="0" borderId="13" xfId="4" applyNumberFormat="1" applyFont="1" applyFill="1" applyBorder="1" applyAlignment="1">
      <alignment horizontal="center"/>
    </xf>
    <xf numFmtId="167" fontId="101" fillId="0" borderId="11" xfId="4" quotePrefix="1" applyNumberFormat="1" applyFont="1" applyFill="1" applyBorder="1" applyAlignment="1">
      <alignment horizontal="center"/>
    </xf>
    <xf numFmtId="167" fontId="101" fillId="0" borderId="11" xfId="4" quotePrefix="1" applyNumberFormat="1" applyFont="1" applyFill="1" applyBorder="1" applyAlignment="1">
      <alignment horizontal="center" vertical="center"/>
    </xf>
    <xf numFmtId="167" fontId="63" fillId="0" borderId="13" xfId="4" applyNumberFormat="1" applyFont="1" applyFill="1" applyBorder="1" applyAlignment="1">
      <alignment horizontal="center"/>
    </xf>
    <xf numFmtId="167" fontId="63" fillId="0" borderId="11" xfId="7" quotePrefix="1" applyNumberFormat="1" applyFont="1" applyFill="1" applyBorder="1" applyAlignment="1">
      <alignment horizontal="center"/>
    </xf>
    <xf numFmtId="165" fontId="48" fillId="0" borderId="20" xfId="4" applyNumberFormat="1" applyFont="1" applyFill="1" applyBorder="1"/>
    <xf numFmtId="165" fontId="48" fillId="0" borderId="11" xfId="4" applyNumberFormat="1" applyFont="1" applyFill="1" applyBorder="1"/>
    <xf numFmtId="165" fontId="57" fillId="0" borderId="0" xfId="4" applyNumberFormat="1" applyFont="1" applyFill="1" applyBorder="1"/>
    <xf numFmtId="165" fontId="57" fillId="0" borderId="24" xfId="4" applyNumberFormat="1" applyFont="1" applyFill="1" applyBorder="1" applyAlignment="1"/>
    <xf numFmtId="4" fontId="36" fillId="0" borderId="13" xfId="4" applyNumberFormat="1" applyFont="1" applyFill="1" applyBorder="1" applyAlignment="1">
      <alignment horizontal="center"/>
    </xf>
    <xf numFmtId="167" fontId="63" fillId="0" borderId="13" xfId="7" applyNumberFormat="1" applyFont="1" applyFill="1" applyBorder="1" applyAlignment="1">
      <alignment horizontal="center"/>
    </xf>
    <xf numFmtId="167" fontId="36" fillId="0" borderId="13" xfId="7" applyNumberFormat="1" applyFont="1" applyFill="1" applyBorder="1" applyAlignment="1">
      <alignment horizontal="center"/>
    </xf>
    <xf numFmtId="0" fontId="104" fillId="3" borderId="50" xfId="0" applyFont="1" applyFill="1" applyBorder="1" applyAlignment="1">
      <alignment horizontal="center"/>
    </xf>
    <xf numFmtId="0" fontId="105" fillId="3" borderId="50" xfId="0" applyFont="1" applyFill="1" applyBorder="1" applyAlignment="1">
      <alignment horizontal="center"/>
    </xf>
    <xf numFmtId="166" fontId="104" fillId="3" borderId="50" xfId="0" applyNumberFormat="1" applyFont="1" applyFill="1" applyBorder="1" applyAlignment="1">
      <alignment horizontal="center"/>
    </xf>
    <xf numFmtId="166" fontId="105" fillId="3" borderId="50" xfId="0" applyNumberFormat="1" applyFont="1" applyFill="1" applyBorder="1" applyAlignment="1">
      <alignment horizontal="center"/>
    </xf>
    <xf numFmtId="0" fontId="63" fillId="3" borderId="50" xfId="0" applyFont="1" applyFill="1" applyBorder="1" applyAlignment="1">
      <alignment horizontal="center"/>
    </xf>
    <xf numFmtId="166" fontId="36" fillId="3" borderId="50" xfId="0" applyNumberFormat="1" applyFont="1" applyFill="1" applyBorder="1" applyAlignment="1">
      <alignment horizontal="center"/>
    </xf>
    <xf numFmtId="0" fontId="36" fillId="3" borderId="50" xfId="0" applyFont="1" applyFill="1" applyBorder="1" applyAlignment="1">
      <alignment horizontal="center"/>
    </xf>
    <xf numFmtId="2" fontId="36" fillId="0" borderId="50" xfId="0" applyNumberFormat="1" applyFont="1" applyFill="1" applyBorder="1" applyAlignment="1">
      <alignment horizontal="center"/>
    </xf>
    <xf numFmtId="166" fontId="36" fillId="0" borderId="50" xfId="0" applyNumberFormat="1" applyFont="1" applyFill="1" applyBorder="1" applyAlignment="1">
      <alignment horizontal="center"/>
    </xf>
    <xf numFmtId="167" fontId="36" fillId="0" borderId="13" xfId="7" applyNumberFormat="1" applyFont="1" applyFill="1" applyBorder="1" applyAlignment="1">
      <alignment horizontal="center" vertical="center"/>
    </xf>
    <xf numFmtId="167" fontId="36" fillId="0" borderId="13" xfId="7" quotePrefix="1" applyNumberFormat="1" applyFont="1" applyFill="1" applyBorder="1" applyAlignment="1">
      <alignment horizontal="center"/>
    </xf>
    <xf numFmtId="166" fontId="36" fillId="3" borderId="13" xfId="0" applyNumberFormat="1" applyFont="1" applyFill="1" applyBorder="1" applyAlignment="1">
      <alignment horizontal="center"/>
    </xf>
    <xf numFmtId="166" fontId="63" fillId="3" borderId="13" xfId="0" applyNumberFormat="1" applyFont="1" applyFill="1" applyBorder="1" applyAlignment="1">
      <alignment horizontal="center"/>
    </xf>
    <xf numFmtId="169" fontId="36" fillId="3" borderId="25" xfId="0" applyNumberFormat="1" applyFont="1" applyFill="1" applyBorder="1" applyAlignment="1">
      <alignment horizontal="center"/>
    </xf>
    <xf numFmtId="0" fontId="104" fillId="3" borderId="11" xfId="0" applyFont="1" applyFill="1" applyBorder="1" applyAlignment="1">
      <alignment horizontal="center"/>
    </xf>
    <xf numFmtId="0" fontId="105" fillId="3" borderId="11" xfId="0" applyFont="1" applyFill="1" applyBorder="1" applyAlignment="1">
      <alignment horizontal="center"/>
    </xf>
    <xf numFmtId="166" fontId="104" fillId="3" borderId="11" xfId="0" applyNumberFormat="1" applyFont="1" applyFill="1" applyBorder="1" applyAlignment="1">
      <alignment horizontal="center"/>
    </xf>
    <xf numFmtId="166" fontId="105" fillId="3" borderId="11" xfId="0" applyNumberFormat="1" applyFont="1" applyFill="1" applyBorder="1" applyAlignment="1">
      <alignment horizontal="center"/>
    </xf>
    <xf numFmtId="0" fontId="63" fillId="3" borderId="11" xfId="0" applyFont="1" applyFill="1" applyBorder="1" applyAlignment="1">
      <alignment horizontal="center"/>
    </xf>
    <xf numFmtId="0" fontId="36" fillId="3" borderId="11" xfId="0" applyFont="1" applyFill="1" applyBorder="1" applyAlignment="1">
      <alignment horizontal="center"/>
    </xf>
    <xf numFmtId="2" fontId="36" fillId="0" borderId="11" xfId="0" applyNumberFormat="1" applyFont="1" applyFill="1" applyBorder="1" applyAlignment="1">
      <alignment horizontal="center"/>
    </xf>
    <xf numFmtId="166" fontId="36" fillId="0" borderId="11" xfId="0" applyNumberFormat="1" applyFont="1" applyFill="1" applyBorder="1" applyAlignment="1">
      <alignment horizontal="center"/>
    </xf>
    <xf numFmtId="167" fontId="63" fillId="0" borderId="11" xfId="0" applyNumberFormat="1" applyFont="1" applyFill="1" applyBorder="1" applyAlignment="1">
      <alignment horizontal="center"/>
    </xf>
    <xf numFmtId="167" fontId="36" fillId="0" borderId="11" xfId="0" applyNumberFormat="1" applyFont="1" applyFill="1" applyBorder="1" applyAlignment="1">
      <alignment horizontal="center"/>
    </xf>
    <xf numFmtId="167" fontId="63" fillId="3" borderId="11" xfId="0" applyNumberFormat="1" applyFont="1" applyFill="1" applyBorder="1" applyAlignment="1">
      <alignment horizontal="center"/>
    </xf>
    <xf numFmtId="167" fontId="63" fillId="0" borderId="13" xfId="0" applyNumberFormat="1" applyFont="1" applyFill="1" applyBorder="1" applyAlignment="1">
      <alignment horizontal="center"/>
    </xf>
    <xf numFmtId="167" fontId="36" fillId="0" borderId="13" xfId="0" applyNumberFormat="1" applyFont="1" applyFill="1" applyBorder="1" applyAlignment="1">
      <alignment horizontal="center"/>
    </xf>
    <xf numFmtId="4" fontId="36" fillId="0" borderId="13" xfId="7" applyNumberFormat="1" applyFont="1" applyFill="1" applyBorder="1" applyAlignment="1">
      <alignment horizontal="center"/>
    </xf>
    <xf numFmtId="167" fontId="36" fillId="3" borderId="11" xfId="7" quotePrefix="1" applyNumberFormat="1" applyFont="1" applyFill="1" applyBorder="1" applyAlignment="1">
      <alignment horizontal="center"/>
    </xf>
    <xf numFmtId="167" fontId="101" fillId="0" borderId="16" xfId="4" quotePrefix="1" applyNumberFormat="1" applyFont="1" applyFill="1" applyBorder="1" applyAlignment="1">
      <alignment horizontal="center"/>
    </xf>
    <xf numFmtId="165" fontId="101" fillId="3" borderId="13" xfId="4" quotePrefix="1" applyNumberFormat="1" applyFont="1" applyFill="1" applyBorder="1" applyAlignment="1">
      <alignment horizontal="center"/>
    </xf>
    <xf numFmtId="171" fontId="101" fillId="0" borderId="13" xfId="4" quotePrefix="1" applyNumberFormat="1" applyFont="1" applyFill="1" applyBorder="1" applyAlignment="1">
      <alignment horizontal="center"/>
    </xf>
    <xf numFmtId="167" fontId="63" fillId="3" borderId="13" xfId="0" applyNumberFormat="1" applyFont="1" applyFill="1" applyBorder="1" applyAlignment="1">
      <alignment horizontal="center"/>
    </xf>
    <xf numFmtId="167" fontId="36" fillId="3" borderId="13" xfId="7" quotePrefix="1" applyNumberFormat="1" applyFont="1" applyFill="1" applyBorder="1" applyAlignment="1">
      <alignment horizontal="center"/>
    </xf>
    <xf numFmtId="177" fontId="36" fillId="3" borderId="13" xfId="7" applyNumberFormat="1" applyFont="1" applyFill="1" applyBorder="1" applyAlignment="1">
      <alignment horizontal="center"/>
    </xf>
    <xf numFmtId="168" fontId="36" fillId="3" borderId="13" xfId="11" applyNumberFormat="1" applyFont="1" applyFill="1" applyBorder="1" applyAlignment="1">
      <alignment horizontal="center"/>
    </xf>
    <xf numFmtId="10" fontId="36" fillId="3" borderId="13" xfId="4" quotePrefix="1" applyNumberFormat="1" applyFont="1" applyFill="1" applyBorder="1" applyAlignment="1">
      <alignment horizontal="center"/>
    </xf>
    <xf numFmtId="10" fontId="36" fillId="0" borderId="13" xfId="4" quotePrefix="1" applyNumberFormat="1" applyFont="1" applyFill="1" applyBorder="1" applyAlignment="1">
      <alignment horizontal="center"/>
    </xf>
    <xf numFmtId="167" fontId="36" fillId="3" borderId="13" xfId="7" applyNumberFormat="1" applyFont="1" applyFill="1" applyBorder="1" applyAlignment="1">
      <alignment horizontal="center"/>
    </xf>
    <xf numFmtId="165" fontId="106" fillId="3" borderId="21" xfId="7" quotePrefix="1" applyNumberFormat="1" applyFont="1" applyFill="1" applyBorder="1" applyAlignment="1">
      <alignment horizontal="center" vertical="center"/>
    </xf>
    <xf numFmtId="167" fontId="102" fillId="0" borderId="13" xfId="7" quotePrefix="1" applyNumberFormat="1" applyFont="1" applyFill="1" applyBorder="1" applyAlignment="1">
      <alignment horizontal="center"/>
    </xf>
    <xf numFmtId="167" fontId="36" fillId="0" borderId="16" xfId="4" applyNumberFormat="1" applyFont="1" applyFill="1" applyBorder="1" applyAlignment="1">
      <alignment horizontal="center" vertical="center"/>
    </xf>
    <xf numFmtId="165" fontId="63" fillId="0" borderId="13" xfId="4" applyNumberFormat="1" applyFont="1" applyFill="1" applyBorder="1" applyAlignment="1">
      <alignment horizontal="center"/>
    </xf>
    <xf numFmtId="165" fontId="36" fillId="0" borderId="13" xfId="4" quotePrefix="1" applyNumberFormat="1" applyFont="1" applyFill="1" applyBorder="1" applyAlignment="1">
      <alignment horizontal="center"/>
    </xf>
    <xf numFmtId="165" fontId="63" fillId="0" borderId="13" xfId="4" quotePrefix="1" applyNumberFormat="1" applyFont="1" applyFill="1" applyBorder="1" applyAlignment="1">
      <alignment horizontal="center"/>
    </xf>
    <xf numFmtId="167" fontId="88" fillId="0" borderId="15" xfId="4" applyNumberFormat="1" applyFont="1" applyFill="1" applyBorder="1" applyAlignment="1">
      <alignment horizontal="center" vertical="center"/>
    </xf>
    <xf numFmtId="167" fontId="63" fillId="0" borderId="13" xfId="7" quotePrefix="1" applyNumberFormat="1" applyFont="1" applyFill="1" applyBorder="1" applyAlignment="1">
      <alignment horizontal="center"/>
    </xf>
    <xf numFmtId="167" fontId="36" fillId="0" borderId="13" xfId="4" quotePrefix="1" applyNumberFormat="1" applyFont="1" applyFill="1" applyBorder="1" applyAlignment="1">
      <alignment horizontal="center"/>
    </xf>
    <xf numFmtId="167" fontId="36" fillId="0" borderId="13" xfId="4" quotePrefix="1" applyNumberFormat="1" applyFont="1" applyFill="1" applyBorder="1" applyAlignment="1">
      <alignment horizontal="center" vertical="center"/>
    </xf>
    <xf numFmtId="165" fontId="36" fillId="0" borderId="16" xfId="4" applyNumberFormat="1" applyFont="1" applyFill="1" applyBorder="1" applyAlignment="1">
      <alignment horizontal="center"/>
    </xf>
    <xf numFmtId="165" fontId="63" fillId="3" borderId="13" xfId="4" applyNumberFormat="1" applyFont="1" applyFill="1" applyBorder="1" applyAlignment="1">
      <alignment horizontal="center"/>
    </xf>
    <xf numFmtId="165" fontId="46" fillId="0" borderId="28" xfId="4" applyNumberFormat="1" applyFont="1" applyFill="1" applyBorder="1" applyAlignment="1">
      <alignment horizontal="center" vertical="center"/>
    </xf>
    <xf numFmtId="165" fontId="46" fillId="0" borderId="26" xfId="4" applyNumberFormat="1" applyFont="1" applyFill="1" applyBorder="1" applyAlignment="1">
      <alignment horizontal="center" vertical="center"/>
    </xf>
    <xf numFmtId="165" fontId="46" fillId="0" borderId="27" xfId="4" applyNumberFormat="1" applyFont="1" applyFill="1" applyBorder="1" applyAlignment="1">
      <alignment horizontal="center" vertical="center"/>
    </xf>
    <xf numFmtId="165" fontId="60" fillId="0" borderId="4" xfId="4" applyNumberFormat="1" applyFont="1" applyFill="1" applyBorder="1" applyAlignment="1">
      <alignment horizontal="center"/>
    </xf>
    <xf numFmtId="165" fontId="60" fillId="0" borderId="0" xfId="4" applyNumberFormat="1" applyFont="1" applyFill="1" applyBorder="1" applyAlignment="1">
      <alignment horizontal="center"/>
    </xf>
    <xf numFmtId="165" fontId="60" fillId="0" borderId="13" xfId="4" applyNumberFormat="1" applyFont="1" applyFill="1" applyBorder="1" applyAlignment="1">
      <alignment horizontal="center"/>
    </xf>
    <xf numFmtId="165" fontId="60" fillId="0" borderId="23" xfId="4" applyNumberFormat="1" applyFont="1" applyFill="1" applyBorder="1" applyAlignment="1">
      <alignment horizontal="center" vertical="center"/>
    </xf>
    <xf numFmtId="165" fontId="60" fillId="0" borderId="24" xfId="4" applyNumberFormat="1" applyFont="1" applyFill="1" applyBorder="1" applyAlignment="1">
      <alignment horizontal="center" vertical="center"/>
    </xf>
    <xf numFmtId="165" fontId="60" fillId="0" borderId="25" xfId="4" applyNumberFormat="1" applyFont="1" applyFill="1" applyBorder="1" applyAlignment="1">
      <alignment horizontal="center" vertical="center"/>
    </xf>
    <xf numFmtId="165" fontId="49" fillId="7" borderId="28" xfId="4" applyNumberFormat="1" applyFont="1" applyFill="1" applyBorder="1" applyAlignment="1">
      <alignment horizontal="center" vertical="center"/>
    </xf>
    <xf numFmtId="165" fontId="49" fillId="7" borderId="26" xfId="4" applyNumberFormat="1" applyFont="1" applyFill="1" applyBorder="1" applyAlignment="1">
      <alignment horizontal="center" vertical="center"/>
    </xf>
    <xf numFmtId="165" fontId="49" fillId="7" borderId="27" xfId="4" applyNumberFormat="1" applyFont="1" applyFill="1" applyBorder="1" applyAlignment="1">
      <alignment horizontal="center" vertical="center"/>
    </xf>
    <xf numFmtId="165" fontId="61" fillId="7" borderId="4" xfId="4" applyNumberFormat="1" applyFont="1" applyFill="1" applyBorder="1" applyAlignment="1">
      <alignment horizontal="center" vertical="center"/>
    </xf>
    <xf numFmtId="165" fontId="61" fillId="7" borderId="0" xfId="4" applyNumberFormat="1" applyFont="1" applyFill="1" applyBorder="1" applyAlignment="1">
      <alignment horizontal="center" vertical="center"/>
    </xf>
    <xf numFmtId="165" fontId="61" fillId="7" borderId="13" xfId="4" applyNumberFormat="1" applyFont="1" applyFill="1" applyBorder="1" applyAlignment="1">
      <alignment horizontal="center" vertical="center"/>
    </xf>
    <xf numFmtId="165" fontId="61" fillId="7" borderId="23" xfId="4" applyNumberFormat="1" applyFont="1" applyFill="1" applyBorder="1" applyAlignment="1">
      <alignment horizontal="center" vertical="center"/>
    </xf>
    <xf numFmtId="165" fontId="61" fillId="7" borderId="24" xfId="4" applyNumberFormat="1" applyFont="1" applyFill="1" applyBorder="1" applyAlignment="1">
      <alignment horizontal="center" vertical="center"/>
    </xf>
    <xf numFmtId="165" fontId="61" fillId="7" borderId="25" xfId="4" applyNumberFormat="1" applyFont="1" applyFill="1" applyBorder="1" applyAlignment="1">
      <alignment horizontal="center" vertical="center"/>
    </xf>
    <xf numFmtId="165" fontId="89" fillId="0" borderId="0" xfId="5606" applyNumberFormat="1" applyFont="1" applyAlignment="1">
      <alignment horizontal="left"/>
    </xf>
    <xf numFmtId="165" fontId="0" fillId="3" borderId="32" xfId="0" applyNumberFormat="1" applyFill="1" applyBorder="1" applyAlignment="1">
      <alignment horizontal="center" vertical="center" wrapText="1"/>
    </xf>
    <xf numFmtId="165" fontId="31" fillId="3" borderId="35" xfId="0" applyNumberFormat="1" applyFont="1" applyFill="1" applyBorder="1" applyAlignment="1">
      <alignment horizontal="center" vertical="center" wrapText="1"/>
    </xf>
    <xf numFmtId="165" fontId="0" fillId="3" borderId="2" xfId="0" applyNumberFormat="1" applyFill="1" applyBorder="1" applyAlignment="1">
      <alignment horizontal="center" vertical="center" wrapText="1"/>
    </xf>
    <xf numFmtId="165" fontId="0" fillId="3" borderId="39" xfId="0" applyNumberFormat="1" applyFill="1" applyBorder="1" applyAlignment="1">
      <alignment horizontal="center" vertical="center" wrapText="1"/>
    </xf>
    <xf numFmtId="165" fontId="0" fillId="3" borderId="37" xfId="0" applyNumberFormat="1" applyFill="1" applyBorder="1" applyAlignment="1">
      <alignment horizontal="center" vertical="center" wrapText="1"/>
    </xf>
    <xf numFmtId="165" fontId="0" fillId="3" borderId="29" xfId="0" applyNumberFormat="1" applyFill="1" applyBorder="1" applyAlignment="1">
      <alignment horizontal="center" vertical="center" wrapText="1"/>
    </xf>
    <xf numFmtId="165" fontId="0" fillId="3" borderId="40" xfId="0" applyNumberFormat="1" applyFill="1" applyBorder="1" applyAlignment="1">
      <alignment horizontal="center" vertical="center" wrapText="1"/>
    </xf>
    <xf numFmtId="165" fontId="31" fillId="0" borderId="29" xfId="0" applyNumberFormat="1" applyFont="1" applyFill="1" applyBorder="1" applyAlignment="1">
      <alignment horizontal="center"/>
    </xf>
  </cellXfs>
  <cellStyles count="12332">
    <cellStyle name="1" xfId="1" xr:uid="{00000000-0005-0000-0000-000000000000}"/>
    <cellStyle name="1 2" xfId="4" xr:uid="{00000000-0005-0000-0000-000001000000}"/>
    <cellStyle name="1 2 2" xfId="155" xr:uid="{00000000-0005-0000-0000-000002000000}"/>
    <cellStyle name="1 3" xfId="7" xr:uid="{00000000-0005-0000-0000-000003000000}"/>
    <cellStyle name="20% - Énfasis1" xfId="11082" builtinId="30" customBuiltin="1"/>
    <cellStyle name="20% - Énfasis1 2" xfId="3634" xr:uid="{00000000-0005-0000-0000-000005000000}"/>
    <cellStyle name="20% - Énfasis1 2 2" xfId="3690" xr:uid="{00000000-0005-0000-0000-000006000000}"/>
    <cellStyle name="20% - Énfasis1 2 2 2" xfId="11502" xr:uid="{00000000-0005-0000-0000-000007000000}"/>
    <cellStyle name="20% - Énfasis1 2 2 2 2" xfId="12036" xr:uid="{00000000-0005-0000-0000-000008000000}"/>
    <cellStyle name="20% - Énfasis1 2 2 3" xfId="11698" xr:uid="{00000000-0005-0000-0000-000009000000}"/>
    <cellStyle name="20% - Énfasis1 2 3" xfId="5607" xr:uid="{00000000-0005-0000-0000-00000A000000}"/>
    <cellStyle name="20% - Énfasis1 2 3 2" xfId="11888" xr:uid="{00000000-0005-0000-0000-00000B000000}"/>
    <cellStyle name="20% - Énfasis1 2 4" xfId="7426" xr:uid="{00000000-0005-0000-0000-00000C000000}"/>
    <cellStyle name="20% - Énfasis1 2 5" xfId="9245" xr:uid="{00000000-0005-0000-0000-00000D000000}"/>
    <cellStyle name="20% - Énfasis1 2 6" xfId="11106" xr:uid="{00000000-0005-0000-0000-00000E000000}"/>
    <cellStyle name="20% - Énfasis1 2 7" xfId="11228" xr:uid="{00000000-0005-0000-0000-00000F000000}"/>
    <cellStyle name="20% - Énfasis1 2 8" xfId="11343" xr:uid="{00000000-0005-0000-0000-000010000000}"/>
    <cellStyle name="20% - Énfasis1 2 9" xfId="11541" xr:uid="{00000000-0005-0000-0000-000011000000}"/>
    <cellStyle name="20% - Énfasis1 3" xfId="11209" xr:uid="{00000000-0005-0000-0000-000012000000}"/>
    <cellStyle name="20% - Énfasis1 3 2" xfId="11457" xr:uid="{00000000-0005-0000-0000-000013000000}"/>
    <cellStyle name="20% - Énfasis1 3 2 2" xfId="11993" xr:uid="{00000000-0005-0000-0000-000014000000}"/>
    <cellStyle name="20% - Énfasis1 3 3" xfId="11655" xr:uid="{00000000-0005-0000-0000-000015000000}"/>
    <cellStyle name="20% - Énfasis1 4" xfId="11328" xr:uid="{00000000-0005-0000-0000-000016000000}"/>
    <cellStyle name="20% - Énfasis1 4 2" xfId="11488" xr:uid="{00000000-0005-0000-0000-000017000000}"/>
    <cellStyle name="20% - Énfasis1 4 2 2" xfId="12024" xr:uid="{00000000-0005-0000-0000-000018000000}"/>
    <cellStyle name="20% - Énfasis1 4 3" xfId="11686" xr:uid="{00000000-0005-0000-0000-000019000000}"/>
    <cellStyle name="20% - Énfasis1 5" xfId="11443" xr:uid="{00000000-0005-0000-0000-00001A000000}"/>
    <cellStyle name="20% - Énfasis1 5 2" xfId="11876" xr:uid="{00000000-0005-0000-0000-00001B000000}"/>
    <cellStyle name="20% - Énfasis1 6" xfId="11641" xr:uid="{00000000-0005-0000-0000-00001C000000}"/>
    <cellStyle name="20% - Énfasis2" xfId="11086" builtinId="34" customBuiltin="1"/>
    <cellStyle name="20% - Énfasis2 2" xfId="3635" xr:uid="{00000000-0005-0000-0000-00001E000000}"/>
    <cellStyle name="20% - Énfasis2 2 2" xfId="3691" xr:uid="{00000000-0005-0000-0000-00001F000000}"/>
    <cellStyle name="20% - Énfasis2 2 2 2" xfId="11504" xr:uid="{00000000-0005-0000-0000-000020000000}"/>
    <cellStyle name="20% - Énfasis2 2 2 2 2" xfId="12038" xr:uid="{00000000-0005-0000-0000-000021000000}"/>
    <cellStyle name="20% - Énfasis2 2 2 3" xfId="11700" xr:uid="{00000000-0005-0000-0000-000022000000}"/>
    <cellStyle name="20% - Énfasis2 2 3" xfId="5608" xr:uid="{00000000-0005-0000-0000-000023000000}"/>
    <cellStyle name="20% - Énfasis2 2 3 2" xfId="11889" xr:uid="{00000000-0005-0000-0000-000024000000}"/>
    <cellStyle name="20% - Énfasis2 2 4" xfId="7427" xr:uid="{00000000-0005-0000-0000-000025000000}"/>
    <cellStyle name="20% - Énfasis2 2 5" xfId="9246" xr:uid="{00000000-0005-0000-0000-000026000000}"/>
    <cellStyle name="20% - Énfasis2 2 6" xfId="11107" xr:uid="{00000000-0005-0000-0000-000027000000}"/>
    <cellStyle name="20% - Énfasis2 2 7" xfId="11229" xr:uid="{00000000-0005-0000-0000-000028000000}"/>
    <cellStyle name="20% - Énfasis2 2 8" xfId="11344" xr:uid="{00000000-0005-0000-0000-000029000000}"/>
    <cellStyle name="20% - Énfasis2 2 9" xfId="11542" xr:uid="{00000000-0005-0000-0000-00002A000000}"/>
    <cellStyle name="20% - Énfasis2 3" xfId="11211" xr:uid="{00000000-0005-0000-0000-00002B000000}"/>
    <cellStyle name="20% - Énfasis2 3 2" xfId="11459" xr:uid="{00000000-0005-0000-0000-00002C000000}"/>
    <cellStyle name="20% - Énfasis2 3 2 2" xfId="11995" xr:uid="{00000000-0005-0000-0000-00002D000000}"/>
    <cellStyle name="20% - Énfasis2 3 3" xfId="11657" xr:uid="{00000000-0005-0000-0000-00002E000000}"/>
    <cellStyle name="20% - Énfasis2 4" xfId="11330" xr:uid="{00000000-0005-0000-0000-00002F000000}"/>
    <cellStyle name="20% - Énfasis2 4 2" xfId="11490" xr:uid="{00000000-0005-0000-0000-000030000000}"/>
    <cellStyle name="20% - Énfasis2 4 2 2" xfId="12026" xr:uid="{00000000-0005-0000-0000-000031000000}"/>
    <cellStyle name="20% - Énfasis2 4 3" xfId="11688" xr:uid="{00000000-0005-0000-0000-000032000000}"/>
    <cellStyle name="20% - Énfasis2 5" xfId="11445" xr:uid="{00000000-0005-0000-0000-000033000000}"/>
    <cellStyle name="20% - Énfasis2 5 2" xfId="11878" xr:uid="{00000000-0005-0000-0000-000034000000}"/>
    <cellStyle name="20% - Énfasis2 6" xfId="11643" xr:uid="{00000000-0005-0000-0000-000035000000}"/>
    <cellStyle name="20% - Énfasis3" xfId="11090" builtinId="38" customBuiltin="1"/>
    <cellStyle name="20% - Énfasis3 2" xfId="3636" xr:uid="{00000000-0005-0000-0000-000037000000}"/>
    <cellStyle name="20% - Énfasis3 2 2" xfId="3692" xr:uid="{00000000-0005-0000-0000-000038000000}"/>
    <cellStyle name="20% - Énfasis3 2 2 2" xfId="11506" xr:uid="{00000000-0005-0000-0000-000039000000}"/>
    <cellStyle name="20% - Énfasis3 2 2 2 2" xfId="12040" xr:uid="{00000000-0005-0000-0000-00003A000000}"/>
    <cellStyle name="20% - Énfasis3 2 2 3" xfId="11702" xr:uid="{00000000-0005-0000-0000-00003B000000}"/>
    <cellStyle name="20% - Énfasis3 2 3" xfId="5609" xr:uid="{00000000-0005-0000-0000-00003C000000}"/>
    <cellStyle name="20% - Énfasis3 2 3 2" xfId="11890" xr:uid="{00000000-0005-0000-0000-00003D000000}"/>
    <cellStyle name="20% - Énfasis3 2 4" xfId="7428" xr:uid="{00000000-0005-0000-0000-00003E000000}"/>
    <cellStyle name="20% - Énfasis3 2 5" xfId="9247" xr:uid="{00000000-0005-0000-0000-00003F000000}"/>
    <cellStyle name="20% - Énfasis3 2 6" xfId="11108" xr:uid="{00000000-0005-0000-0000-000040000000}"/>
    <cellStyle name="20% - Énfasis3 2 7" xfId="11230" xr:uid="{00000000-0005-0000-0000-000041000000}"/>
    <cellStyle name="20% - Énfasis3 2 8" xfId="11345" xr:uid="{00000000-0005-0000-0000-000042000000}"/>
    <cellStyle name="20% - Énfasis3 2 9" xfId="11543" xr:uid="{00000000-0005-0000-0000-000043000000}"/>
    <cellStyle name="20% - Énfasis3 3" xfId="11213" xr:uid="{00000000-0005-0000-0000-000044000000}"/>
    <cellStyle name="20% - Énfasis3 3 2" xfId="11461" xr:uid="{00000000-0005-0000-0000-000045000000}"/>
    <cellStyle name="20% - Énfasis3 3 2 2" xfId="11997" xr:uid="{00000000-0005-0000-0000-000046000000}"/>
    <cellStyle name="20% - Énfasis3 3 3" xfId="11659" xr:uid="{00000000-0005-0000-0000-000047000000}"/>
    <cellStyle name="20% - Énfasis3 4" xfId="11332" xr:uid="{00000000-0005-0000-0000-000048000000}"/>
    <cellStyle name="20% - Énfasis3 4 2" xfId="11492" xr:uid="{00000000-0005-0000-0000-000049000000}"/>
    <cellStyle name="20% - Énfasis3 4 2 2" xfId="12028" xr:uid="{00000000-0005-0000-0000-00004A000000}"/>
    <cellStyle name="20% - Énfasis3 4 3" xfId="11690" xr:uid="{00000000-0005-0000-0000-00004B000000}"/>
    <cellStyle name="20% - Énfasis3 5" xfId="11447" xr:uid="{00000000-0005-0000-0000-00004C000000}"/>
    <cellStyle name="20% - Énfasis3 5 2" xfId="11880" xr:uid="{00000000-0005-0000-0000-00004D000000}"/>
    <cellStyle name="20% - Énfasis3 6" xfId="11645" xr:uid="{00000000-0005-0000-0000-00004E000000}"/>
    <cellStyle name="20% - Énfasis4" xfId="11094" builtinId="42" customBuiltin="1"/>
    <cellStyle name="20% - Énfasis4 2" xfId="3637" xr:uid="{00000000-0005-0000-0000-000050000000}"/>
    <cellStyle name="20% - Énfasis4 2 2" xfId="3693" xr:uid="{00000000-0005-0000-0000-000051000000}"/>
    <cellStyle name="20% - Énfasis4 2 2 2" xfId="11508" xr:uid="{00000000-0005-0000-0000-000052000000}"/>
    <cellStyle name="20% - Énfasis4 2 2 2 2" xfId="12042" xr:uid="{00000000-0005-0000-0000-000053000000}"/>
    <cellStyle name="20% - Énfasis4 2 2 3" xfId="11704" xr:uid="{00000000-0005-0000-0000-000054000000}"/>
    <cellStyle name="20% - Énfasis4 2 3" xfId="5610" xr:uid="{00000000-0005-0000-0000-000055000000}"/>
    <cellStyle name="20% - Énfasis4 2 3 2" xfId="11891" xr:uid="{00000000-0005-0000-0000-000056000000}"/>
    <cellStyle name="20% - Énfasis4 2 4" xfId="7429" xr:uid="{00000000-0005-0000-0000-000057000000}"/>
    <cellStyle name="20% - Énfasis4 2 5" xfId="9248" xr:uid="{00000000-0005-0000-0000-000058000000}"/>
    <cellStyle name="20% - Énfasis4 2 6" xfId="11109" xr:uid="{00000000-0005-0000-0000-000059000000}"/>
    <cellStyle name="20% - Énfasis4 2 7" xfId="11231" xr:uid="{00000000-0005-0000-0000-00005A000000}"/>
    <cellStyle name="20% - Énfasis4 2 8" xfId="11346" xr:uid="{00000000-0005-0000-0000-00005B000000}"/>
    <cellStyle name="20% - Énfasis4 2 9" xfId="11544" xr:uid="{00000000-0005-0000-0000-00005C000000}"/>
    <cellStyle name="20% - Énfasis4 3" xfId="11215" xr:uid="{00000000-0005-0000-0000-00005D000000}"/>
    <cellStyle name="20% - Énfasis4 3 2" xfId="11463" xr:uid="{00000000-0005-0000-0000-00005E000000}"/>
    <cellStyle name="20% - Énfasis4 3 2 2" xfId="11999" xr:uid="{00000000-0005-0000-0000-00005F000000}"/>
    <cellStyle name="20% - Énfasis4 3 3" xfId="11661" xr:uid="{00000000-0005-0000-0000-000060000000}"/>
    <cellStyle name="20% - Énfasis4 4" xfId="11334" xr:uid="{00000000-0005-0000-0000-000061000000}"/>
    <cellStyle name="20% - Énfasis4 4 2" xfId="11494" xr:uid="{00000000-0005-0000-0000-000062000000}"/>
    <cellStyle name="20% - Énfasis4 4 2 2" xfId="12030" xr:uid="{00000000-0005-0000-0000-000063000000}"/>
    <cellStyle name="20% - Énfasis4 4 3" xfId="11692" xr:uid="{00000000-0005-0000-0000-000064000000}"/>
    <cellStyle name="20% - Énfasis4 5" xfId="11449" xr:uid="{00000000-0005-0000-0000-000065000000}"/>
    <cellStyle name="20% - Énfasis4 5 2" xfId="11882" xr:uid="{00000000-0005-0000-0000-000066000000}"/>
    <cellStyle name="20% - Énfasis4 6" xfId="11647" xr:uid="{00000000-0005-0000-0000-000067000000}"/>
    <cellStyle name="20% - Énfasis5" xfId="11098" builtinId="46" customBuiltin="1"/>
    <cellStyle name="20% - Énfasis5 2" xfId="3638" xr:uid="{00000000-0005-0000-0000-000069000000}"/>
    <cellStyle name="20% - Énfasis5 2 2" xfId="3694" xr:uid="{00000000-0005-0000-0000-00006A000000}"/>
    <cellStyle name="20% - Énfasis5 2 2 2" xfId="11510" xr:uid="{00000000-0005-0000-0000-00006B000000}"/>
    <cellStyle name="20% - Énfasis5 2 2 2 2" xfId="12044" xr:uid="{00000000-0005-0000-0000-00006C000000}"/>
    <cellStyle name="20% - Énfasis5 2 2 3" xfId="11706" xr:uid="{00000000-0005-0000-0000-00006D000000}"/>
    <cellStyle name="20% - Énfasis5 2 3" xfId="5611" xr:uid="{00000000-0005-0000-0000-00006E000000}"/>
    <cellStyle name="20% - Énfasis5 2 3 2" xfId="11892" xr:uid="{00000000-0005-0000-0000-00006F000000}"/>
    <cellStyle name="20% - Énfasis5 2 4" xfId="7430" xr:uid="{00000000-0005-0000-0000-000070000000}"/>
    <cellStyle name="20% - Énfasis5 2 5" xfId="9249" xr:uid="{00000000-0005-0000-0000-000071000000}"/>
    <cellStyle name="20% - Énfasis5 2 6" xfId="11110" xr:uid="{00000000-0005-0000-0000-000072000000}"/>
    <cellStyle name="20% - Énfasis5 2 7" xfId="11232" xr:uid="{00000000-0005-0000-0000-000073000000}"/>
    <cellStyle name="20% - Énfasis5 2 8" xfId="11347" xr:uid="{00000000-0005-0000-0000-000074000000}"/>
    <cellStyle name="20% - Énfasis5 2 9" xfId="11545" xr:uid="{00000000-0005-0000-0000-000075000000}"/>
    <cellStyle name="20% - Énfasis5 3" xfId="11217" xr:uid="{00000000-0005-0000-0000-000076000000}"/>
    <cellStyle name="20% - Énfasis5 3 2" xfId="11465" xr:uid="{00000000-0005-0000-0000-000077000000}"/>
    <cellStyle name="20% - Énfasis5 3 2 2" xfId="12001" xr:uid="{00000000-0005-0000-0000-000078000000}"/>
    <cellStyle name="20% - Énfasis5 3 3" xfId="11663" xr:uid="{00000000-0005-0000-0000-000079000000}"/>
    <cellStyle name="20% - Énfasis5 4" xfId="11336" xr:uid="{00000000-0005-0000-0000-00007A000000}"/>
    <cellStyle name="20% - Énfasis5 4 2" xfId="11496" xr:uid="{00000000-0005-0000-0000-00007B000000}"/>
    <cellStyle name="20% - Énfasis5 4 2 2" xfId="12032" xr:uid="{00000000-0005-0000-0000-00007C000000}"/>
    <cellStyle name="20% - Énfasis5 4 3" xfId="11694" xr:uid="{00000000-0005-0000-0000-00007D000000}"/>
    <cellStyle name="20% - Énfasis5 5" xfId="11451" xr:uid="{00000000-0005-0000-0000-00007E000000}"/>
    <cellStyle name="20% - Énfasis5 5 2" xfId="11884" xr:uid="{00000000-0005-0000-0000-00007F000000}"/>
    <cellStyle name="20% - Énfasis5 6" xfId="11649" xr:uid="{00000000-0005-0000-0000-000080000000}"/>
    <cellStyle name="20% - Énfasis6" xfId="11102" builtinId="50" customBuiltin="1"/>
    <cellStyle name="20% - Énfasis6 2" xfId="3639" xr:uid="{00000000-0005-0000-0000-000082000000}"/>
    <cellStyle name="20% - Énfasis6 2 2" xfId="3695" xr:uid="{00000000-0005-0000-0000-000083000000}"/>
    <cellStyle name="20% - Énfasis6 2 2 2" xfId="11512" xr:uid="{00000000-0005-0000-0000-000084000000}"/>
    <cellStyle name="20% - Énfasis6 2 2 2 2" xfId="12046" xr:uid="{00000000-0005-0000-0000-000085000000}"/>
    <cellStyle name="20% - Énfasis6 2 2 3" xfId="11708" xr:uid="{00000000-0005-0000-0000-000086000000}"/>
    <cellStyle name="20% - Énfasis6 2 3" xfId="5612" xr:uid="{00000000-0005-0000-0000-000087000000}"/>
    <cellStyle name="20% - Énfasis6 2 3 2" xfId="11893" xr:uid="{00000000-0005-0000-0000-000088000000}"/>
    <cellStyle name="20% - Énfasis6 2 4" xfId="7431" xr:uid="{00000000-0005-0000-0000-000089000000}"/>
    <cellStyle name="20% - Énfasis6 2 5" xfId="9250" xr:uid="{00000000-0005-0000-0000-00008A000000}"/>
    <cellStyle name="20% - Énfasis6 2 6" xfId="11111" xr:uid="{00000000-0005-0000-0000-00008B000000}"/>
    <cellStyle name="20% - Énfasis6 2 7" xfId="11233" xr:uid="{00000000-0005-0000-0000-00008C000000}"/>
    <cellStyle name="20% - Énfasis6 2 8" xfId="11348" xr:uid="{00000000-0005-0000-0000-00008D000000}"/>
    <cellStyle name="20% - Énfasis6 2 9" xfId="11546" xr:uid="{00000000-0005-0000-0000-00008E000000}"/>
    <cellStyle name="20% - Énfasis6 3" xfId="11219" xr:uid="{00000000-0005-0000-0000-00008F000000}"/>
    <cellStyle name="20% - Énfasis6 3 2" xfId="11467" xr:uid="{00000000-0005-0000-0000-000090000000}"/>
    <cellStyle name="20% - Énfasis6 3 2 2" xfId="12003" xr:uid="{00000000-0005-0000-0000-000091000000}"/>
    <cellStyle name="20% - Énfasis6 3 3" xfId="11665" xr:uid="{00000000-0005-0000-0000-000092000000}"/>
    <cellStyle name="20% - Énfasis6 4" xfId="11338" xr:uid="{00000000-0005-0000-0000-000093000000}"/>
    <cellStyle name="20% - Énfasis6 4 2" xfId="11498" xr:uid="{00000000-0005-0000-0000-000094000000}"/>
    <cellStyle name="20% - Énfasis6 4 2 2" xfId="12034" xr:uid="{00000000-0005-0000-0000-000095000000}"/>
    <cellStyle name="20% - Énfasis6 4 3" xfId="11696" xr:uid="{00000000-0005-0000-0000-000096000000}"/>
    <cellStyle name="20% - Énfasis6 5" xfId="11453" xr:uid="{00000000-0005-0000-0000-000097000000}"/>
    <cellStyle name="20% - Énfasis6 5 2" xfId="11886" xr:uid="{00000000-0005-0000-0000-000098000000}"/>
    <cellStyle name="20% - Énfasis6 6" xfId="11651" xr:uid="{00000000-0005-0000-0000-000099000000}"/>
    <cellStyle name="40% - Énfasis1" xfId="11083" builtinId="31" customBuiltin="1"/>
    <cellStyle name="40% - Énfasis1 2" xfId="3640" xr:uid="{00000000-0005-0000-0000-00009B000000}"/>
    <cellStyle name="40% - Énfasis1 2 2" xfId="3696" xr:uid="{00000000-0005-0000-0000-00009C000000}"/>
    <cellStyle name="40% - Énfasis1 2 2 2" xfId="11503" xr:uid="{00000000-0005-0000-0000-00009D000000}"/>
    <cellStyle name="40% - Énfasis1 2 2 2 2" xfId="12037" xr:uid="{00000000-0005-0000-0000-00009E000000}"/>
    <cellStyle name="40% - Énfasis1 2 2 3" xfId="11699" xr:uid="{00000000-0005-0000-0000-00009F000000}"/>
    <cellStyle name="40% - Énfasis1 2 3" xfId="5613" xr:uid="{00000000-0005-0000-0000-0000A0000000}"/>
    <cellStyle name="40% - Énfasis1 2 3 2" xfId="11894" xr:uid="{00000000-0005-0000-0000-0000A1000000}"/>
    <cellStyle name="40% - Énfasis1 2 4" xfId="7432" xr:uid="{00000000-0005-0000-0000-0000A2000000}"/>
    <cellStyle name="40% - Énfasis1 2 5" xfId="9251" xr:uid="{00000000-0005-0000-0000-0000A3000000}"/>
    <cellStyle name="40% - Énfasis1 2 6" xfId="11112" xr:uid="{00000000-0005-0000-0000-0000A4000000}"/>
    <cellStyle name="40% - Énfasis1 2 7" xfId="11234" xr:uid="{00000000-0005-0000-0000-0000A5000000}"/>
    <cellStyle name="40% - Énfasis1 2 8" xfId="11349" xr:uid="{00000000-0005-0000-0000-0000A6000000}"/>
    <cellStyle name="40% - Énfasis1 2 9" xfId="11547" xr:uid="{00000000-0005-0000-0000-0000A7000000}"/>
    <cellStyle name="40% - Énfasis1 3" xfId="11210" xr:uid="{00000000-0005-0000-0000-0000A8000000}"/>
    <cellStyle name="40% - Énfasis1 3 2" xfId="11458" xr:uid="{00000000-0005-0000-0000-0000A9000000}"/>
    <cellStyle name="40% - Énfasis1 3 2 2" xfId="11994" xr:uid="{00000000-0005-0000-0000-0000AA000000}"/>
    <cellStyle name="40% - Énfasis1 3 3" xfId="11656" xr:uid="{00000000-0005-0000-0000-0000AB000000}"/>
    <cellStyle name="40% - Énfasis1 4" xfId="11329" xr:uid="{00000000-0005-0000-0000-0000AC000000}"/>
    <cellStyle name="40% - Énfasis1 4 2" xfId="11489" xr:uid="{00000000-0005-0000-0000-0000AD000000}"/>
    <cellStyle name="40% - Énfasis1 4 2 2" xfId="12025" xr:uid="{00000000-0005-0000-0000-0000AE000000}"/>
    <cellStyle name="40% - Énfasis1 4 3" xfId="11687" xr:uid="{00000000-0005-0000-0000-0000AF000000}"/>
    <cellStyle name="40% - Énfasis1 5" xfId="11444" xr:uid="{00000000-0005-0000-0000-0000B0000000}"/>
    <cellStyle name="40% - Énfasis1 5 2" xfId="11877" xr:uid="{00000000-0005-0000-0000-0000B1000000}"/>
    <cellStyle name="40% - Énfasis1 6" xfId="11642" xr:uid="{00000000-0005-0000-0000-0000B2000000}"/>
    <cellStyle name="40% - Énfasis2" xfId="11087" builtinId="35" customBuiltin="1"/>
    <cellStyle name="40% - Énfasis2 2" xfId="3641" xr:uid="{00000000-0005-0000-0000-0000B4000000}"/>
    <cellStyle name="40% - Énfasis2 2 2" xfId="3697" xr:uid="{00000000-0005-0000-0000-0000B5000000}"/>
    <cellStyle name="40% - Énfasis2 2 2 2" xfId="11505" xr:uid="{00000000-0005-0000-0000-0000B6000000}"/>
    <cellStyle name="40% - Énfasis2 2 2 2 2" xfId="12039" xr:uid="{00000000-0005-0000-0000-0000B7000000}"/>
    <cellStyle name="40% - Énfasis2 2 2 3" xfId="11701" xr:uid="{00000000-0005-0000-0000-0000B8000000}"/>
    <cellStyle name="40% - Énfasis2 2 3" xfId="5614" xr:uid="{00000000-0005-0000-0000-0000B9000000}"/>
    <cellStyle name="40% - Énfasis2 2 3 2" xfId="11895" xr:uid="{00000000-0005-0000-0000-0000BA000000}"/>
    <cellStyle name="40% - Énfasis2 2 4" xfId="7433" xr:uid="{00000000-0005-0000-0000-0000BB000000}"/>
    <cellStyle name="40% - Énfasis2 2 5" xfId="9252" xr:uid="{00000000-0005-0000-0000-0000BC000000}"/>
    <cellStyle name="40% - Énfasis2 2 6" xfId="11113" xr:uid="{00000000-0005-0000-0000-0000BD000000}"/>
    <cellStyle name="40% - Énfasis2 2 7" xfId="11235" xr:uid="{00000000-0005-0000-0000-0000BE000000}"/>
    <cellStyle name="40% - Énfasis2 2 8" xfId="11350" xr:uid="{00000000-0005-0000-0000-0000BF000000}"/>
    <cellStyle name="40% - Énfasis2 2 9" xfId="11548" xr:uid="{00000000-0005-0000-0000-0000C0000000}"/>
    <cellStyle name="40% - Énfasis2 3" xfId="11212" xr:uid="{00000000-0005-0000-0000-0000C1000000}"/>
    <cellStyle name="40% - Énfasis2 3 2" xfId="11460" xr:uid="{00000000-0005-0000-0000-0000C2000000}"/>
    <cellStyle name="40% - Énfasis2 3 2 2" xfId="11996" xr:uid="{00000000-0005-0000-0000-0000C3000000}"/>
    <cellStyle name="40% - Énfasis2 3 3" xfId="11658" xr:uid="{00000000-0005-0000-0000-0000C4000000}"/>
    <cellStyle name="40% - Énfasis2 4" xfId="11331" xr:uid="{00000000-0005-0000-0000-0000C5000000}"/>
    <cellStyle name="40% - Énfasis2 4 2" xfId="11491" xr:uid="{00000000-0005-0000-0000-0000C6000000}"/>
    <cellStyle name="40% - Énfasis2 4 2 2" xfId="12027" xr:uid="{00000000-0005-0000-0000-0000C7000000}"/>
    <cellStyle name="40% - Énfasis2 4 3" xfId="11689" xr:uid="{00000000-0005-0000-0000-0000C8000000}"/>
    <cellStyle name="40% - Énfasis2 5" xfId="11446" xr:uid="{00000000-0005-0000-0000-0000C9000000}"/>
    <cellStyle name="40% - Énfasis2 5 2" xfId="11879" xr:uid="{00000000-0005-0000-0000-0000CA000000}"/>
    <cellStyle name="40% - Énfasis2 6" xfId="11644" xr:uid="{00000000-0005-0000-0000-0000CB000000}"/>
    <cellStyle name="40% - Énfasis3" xfId="11091" builtinId="39" customBuiltin="1"/>
    <cellStyle name="40% - Énfasis3 2" xfId="3642" xr:uid="{00000000-0005-0000-0000-0000CD000000}"/>
    <cellStyle name="40% - Énfasis3 2 2" xfId="3698" xr:uid="{00000000-0005-0000-0000-0000CE000000}"/>
    <cellStyle name="40% - Énfasis3 2 2 2" xfId="11507" xr:uid="{00000000-0005-0000-0000-0000CF000000}"/>
    <cellStyle name="40% - Énfasis3 2 2 2 2" xfId="12041" xr:uid="{00000000-0005-0000-0000-0000D0000000}"/>
    <cellStyle name="40% - Énfasis3 2 2 3" xfId="11703" xr:uid="{00000000-0005-0000-0000-0000D1000000}"/>
    <cellStyle name="40% - Énfasis3 2 3" xfId="5615" xr:uid="{00000000-0005-0000-0000-0000D2000000}"/>
    <cellStyle name="40% - Énfasis3 2 3 2" xfId="11896" xr:uid="{00000000-0005-0000-0000-0000D3000000}"/>
    <cellStyle name="40% - Énfasis3 2 4" xfId="7434" xr:uid="{00000000-0005-0000-0000-0000D4000000}"/>
    <cellStyle name="40% - Énfasis3 2 5" xfId="9253" xr:uid="{00000000-0005-0000-0000-0000D5000000}"/>
    <cellStyle name="40% - Énfasis3 2 6" xfId="11114" xr:uid="{00000000-0005-0000-0000-0000D6000000}"/>
    <cellStyle name="40% - Énfasis3 2 7" xfId="11236" xr:uid="{00000000-0005-0000-0000-0000D7000000}"/>
    <cellStyle name="40% - Énfasis3 2 8" xfId="11351" xr:uid="{00000000-0005-0000-0000-0000D8000000}"/>
    <cellStyle name="40% - Énfasis3 2 9" xfId="11549" xr:uid="{00000000-0005-0000-0000-0000D9000000}"/>
    <cellStyle name="40% - Énfasis3 3" xfId="11214" xr:uid="{00000000-0005-0000-0000-0000DA000000}"/>
    <cellStyle name="40% - Énfasis3 3 2" xfId="11462" xr:uid="{00000000-0005-0000-0000-0000DB000000}"/>
    <cellStyle name="40% - Énfasis3 3 2 2" xfId="11998" xr:uid="{00000000-0005-0000-0000-0000DC000000}"/>
    <cellStyle name="40% - Énfasis3 3 3" xfId="11660" xr:uid="{00000000-0005-0000-0000-0000DD000000}"/>
    <cellStyle name="40% - Énfasis3 4" xfId="11333" xr:uid="{00000000-0005-0000-0000-0000DE000000}"/>
    <cellStyle name="40% - Énfasis3 4 2" xfId="11493" xr:uid="{00000000-0005-0000-0000-0000DF000000}"/>
    <cellStyle name="40% - Énfasis3 4 2 2" xfId="12029" xr:uid="{00000000-0005-0000-0000-0000E0000000}"/>
    <cellStyle name="40% - Énfasis3 4 3" xfId="11691" xr:uid="{00000000-0005-0000-0000-0000E1000000}"/>
    <cellStyle name="40% - Énfasis3 5" xfId="11448" xr:uid="{00000000-0005-0000-0000-0000E2000000}"/>
    <cellStyle name="40% - Énfasis3 5 2" xfId="11881" xr:uid="{00000000-0005-0000-0000-0000E3000000}"/>
    <cellStyle name="40% - Énfasis3 6" xfId="11646" xr:uid="{00000000-0005-0000-0000-0000E4000000}"/>
    <cellStyle name="40% - Énfasis4" xfId="11095" builtinId="43" customBuiltin="1"/>
    <cellStyle name="40% - Énfasis4 2" xfId="3643" xr:uid="{00000000-0005-0000-0000-0000E6000000}"/>
    <cellStyle name="40% - Énfasis4 2 2" xfId="3699" xr:uid="{00000000-0005-0000-0000-0000E7000000}"/>
    <cellStyle name="40% - Énfasis4 2 2 2" xfId="11509" xr:uid="{00000000-0005-0000-0000-0000E8000000}"/>
    <cellStyle name="40% - Énfasis4 2 2 2 2" xfId="12043" xr:uid="{00000000-0005-0000-0000-0000E9000000}"/>
    <cellStyle name="40% - Énfasis4 2 2 3" xfId="11705" xr:uid="{00000000-0005-0000-0000-0000EA000000}"/>
    <cellStyle name="40% - Énfasis4 2 3" xfId="5616" xr:uid="{00000000-0005-0000-0000-0000EB000000}"/>
    <cellStyle name="40% - Énfasis4 2 3 2" xfId="11897" xr:uid="{00000000-0005-0000-0000-0000EC000000}"/>
    <cellStyle name="40% - Énfasis4 2 4" xfId="7435" xr:uid="{00000000-0005-0000-0000-0000ED000000}"/>
    <cellStyle name="40% - Énfasis4 2 5" xfId="9254" xr:uid="{00000000-0005-0000-0000-0000EE000000}"/>
    <cellStyle name="40% - Énfasis4 2 6" xfId="11115" xr:uid="{00000000-0005-0000-0000-0000EF000000}"/>
    <cellStyle name="40% - Énfasis4 2 7" xfId="11237" xr:uid="{00000000-0005-0000-0000-0000F0000000}"/>
    <cellStyle name="40% - Énfasis4 2 8" xfId="11352" xr:uid="{00000000-0005-0000-0000-0000F1000000}"/>
    <cellStyle name="40% - Énfasis4 2 9" xfId="11550" xr:uid="{00000000-0005-0000-0000-0000F2000000}"/>
    <cellStyle name="40% - Énfasis4 3" xfId="11216" xr:uid="{00000000-0005-0000-0000-0000F3000000}"/>
    <cellStyle name="40% - Énfasis4 3 2" xfId="11464" xr:uid="{00000000-0005-0000-0000-0000F4000000}"/>
    <cellStyle name="40% - Énfasis4 3 2 2" xfId="12000" xr:uid="{00000000-0005-0000-0000-0000F5000000}"/>
    <cellStyle name="40% - Énfasis4 3 3" xfId="11662" xr:uid="{00000000-0005-0000-0000-0000F6000000}"/>
    <cellStyle name="40% - Énfasis4 4" xfId="11335" xr:uid="{00000000-0005-0000-0000-0000F7000000}"/>
    <cellStyle name="40% - Énfasis4 4 2" xfId="11495" xr:uid="{00000000-0005-0000-0000-0000F8000000}"/>
    <cellStyle name="40% - Énfasis4 4 2 2" xfId="12031" xr:uid="{00000000-0005-0000-0000-0000F9000000}"/>
    <cellStyle name="40% - Énfasis4 4 3" xfId="11693" xr:uid="{00000000-0005-0000-0000-0000FA000000}"/>
    <cellStyle name="40% - Énfasis4 5" xfId="11450" xr:uid="{00000000-0005-0000-0000-0000FB000000}"/>
    <cellStyle name="40% - Énfasis4 5 2" xfId="11883" xr:uid="{00000000-0005-0000-0000-0000FC000000}"/>
    <cellStyle name="40% - Énfasis4 6" xfId="11648" xr:uid="{00000000-0005-0000-0000-0000FD000000}"/>
    <cellStyle name="40% - Énfasis5" xfId="11099" builtinId="47" customBuiltin="1"/>
    <cellStyle name="40% - Énfasis5 2" xfId="3644" xr:uid="{00000000-0005-0000-0000-0000FF000000}"/>
    <cellStyle name="40% - Énfasis5 2 2" xfId="3700" xr:uid="{00000000-0005-0000-0000-000000010000}"/>
    <cellStyle name="40% - Énfasis5 2 2 2" xfId="11511" xr:uid="{00000000-0005-0000-0000-000001010000}"/>
    <cellStyle name="40% - Énfasis5 2 2 2 2" xfId="12045" xr:uid="{00000000-0005-0000-0000-000002010000}"/>
    <cellStyle name="40% - Énfasis5 2 2 3" xfId="11707" xr:uid="{00000000-0005-0000-0000-000003010000}"/>
    <cellStyle name="40% - Énfasis5 2 3" xfId="5617" xr:uid="{00000000-0005-0000-0000-000004010000}"/>
    <cellStyle name="40% - Énfasis5 2 3 2" xfId="11898" xr:uid="{00000000-0005-0000-0000-000005010000}"/>
    <cellStyle name="40% - Énfasis5 2 4" xfId="7436" xr:uid="{00000000-0005-0000-0000-000006010000}"/>
    <cellStyle name="40% - Énfasis5 2 5" xfId="9255" xr:uid="{00000000-0005-0000-0000-000007010000}"/>
    <cellStyle name="40% - Énfasis5 2 6" xfId="11116" xr:uid="{00000000-0005-0000-0000-000008010000}"/>
    <cellStyle name="40% - Énfasis5 2 7" xfId="11238" xr:uid="{00000000-0005-0000-0000-000009010000}"/>
    <cellStyle name="40% - Énfasis5 2 8" xfId="11353" xr:uid="{00000000-0005-0000-0000-00000A010000}"/>
    <cellStyle name="40% - Énfasis5 2 9" xfId="11551" xr:uid="{00000000-0005-0000-0000-00000B010000}"/>
    <cellStyle name="40% - Énfasis5 3" xfId="11218" xr:uid="{00000000-0005-0000-0000-00000C010000}"/>
    <cellStyle name="40% - Énfasis5 3 2" xfId="11466" xr:uid="{00000000-0005-0000-0000-00000D010000}"/>
    <cellStyle name="40% - Énfasis5 3 2 2" xfId="12002" xr:uid="{00000000-0005-0000-0000-00000E010000}"/>
    <cellStyle name="40% - Énfasis5 3 3" xfId="11664" xr:uid="{00000000-0005-0000-0000-00000F010000}"/>
    <cellStyle name="40% - Énfasis5 4" xfId="11337" xr:uid="{00000000-0005-0000-0000-000010010000}"/>
    <cellStyle name="40% - Énfasis5 4 2" xfId="11497" xr:uid="{00000000-0005-0000-0000-000011010000}"/>
    <cellStyle name="40% - Énfasis5 4 2 2" xfId="12033" xr:uid="{00000000-0005-0000-0000-000012010000}"/>
    <cellStyle name="40% - Énfasis5 4 3" xfId="11695" xr:uid="{00000000-0005-0000-0000-000013010000}"/>
    <cellStyle name="40% - Énfasis5 5" xfId="11452" xr:uid="{00000000-0005-0000-0000-000014010000}"/>
    <cellStyle name="40% - Énfasis5 5 2" xfId="11885" xr:uid="{00000000-0005-0000-0000-000015010000}"/>
    <cellStyle name="40% - Énfasis5 6" xfId="11650" xr:uid="{00000000-0005-0000-0000-000016010000}"/>
    <cellStyle name="40% - Énfasis6" xfId="11103" builtinId="51" customBuiltin="1"/>
    <cellStyle name="40% - Énfasis6 2" xfId="3645" xr:uid="{00000000-0005-0000-0000-000018010000}"/>
    <cellStyle name="40% - Énfasis6 2 2" xfId="3701" xr:uid="{00000000-0005-0000-0000-000019010000}"/>
    <cellStyle name="40% - Énfasis6 2 2 2" xfId="11513" xr:uid="{00000000-0005-0000-0000-00001A010000}"/>
    <cellStyle name="40% - Énfasis6 2 2 2 2" xfId="12047" xr:uid="{00000000-0005-0000-0000-00001B010000}"/>
    <cellStyle name="40% - Énfasis6 2 2 3" xfId="11709" xr:uid="{00000000-0005-0000-0000-00001C010000}"/>
    <cellStyle name="40% - Énfasis6 2 3" xfId="5618" xr:uid="{00000000-0005-0000-0000-00001D010000}"/>
    <cellStyle name="40% - Énfasis6 2 3 2" xfId="11899" xr:uid="{00000000-0005-0000-0000-00001E010000}"/>
    <cellStyle name="40% - Énfasis6 2 4" xfId="7437" xr:uid="{00000000-0005-0000-0000-00001F010000}"/>
    <cellStyle name="40% - Énfasis6 2 5" xfId="9256" xr:uid="{00000000-0005-0000-0000-000020010000}"/>
    <cellStyle name="40% - Énfasis6 2 6" xfId="11117" xr:uid="{00000000-0005-0000-0000-000021010000}"/>
    <cellStyle name="40% - Énfasis6 2 7" xfId="11239" xr:uid="{00000000-0005-0000-0000-000022010000}"/>
    <cellStyle name="40% - Énfasis6 2 8" xfId="11354" xr:uid="{00000000-0005-0000-0000-000023010000}"/>
    <cellStyle name="40% - Énfasis6 2 9" xfId="11552" xr:uid="{00000000-0005-0000-0000-000024010000}"/>
    <cellStyle name="40% - Énfasis6 3" xfId="11220" xr:uid="{00000000-0005-0000-0000-000025010000}"/>
    <cellStyle name="40% - Énfasis6 3 2" xfId="11468" xr:uid="{00000000-0005-0000-0000-000026010000}"/>
    <cellStyle name="40% - Énfasis6 3 2 2" xfId="12004" xr:uid="{00000000-0005-0000-0000-000027010000}"/>
    <cellStyle name="40% - Énfasis6 3 3" xfId="11666" xr:uid="{00000000-0005-0000-0000-000028010000}"/>
    <cellStyle name="40% - Énfasis6 4" xfId="11339" xr:uid="{00000000-0005-0000-0000-000029010000}"/>
    <cellStyle name="40% - Énfasis6 4 2" xfId="11499" xr:uid="{00000000-0005-0000-0000-00002A010000}"/>
    <cellStyle name="40% - Énfasis6 4 2 2" xfId="12035" xr:uid="{00000000-0005-0000-0000-00002B010000}"/>
    <cellStyle name="40% - Énfasis6 4 3" xfId="11697" xr:uid="{00000000-0005-0000-0000-00002C010000}"/>
    <cellStyle name="40% - Énfasis6 5" xfId="11454" xr:uid="{00000000-0005-0000-0000-00002D010000}"/>
    <cellStyle name="40% - Énfasis6 5 2" xfId="11887" xr:uid="{00000000-0005-0000-0000-00002E010000}"/>
    <cellStyle name="40% - Énfasis6 6" xfId="11652" xr:uid="{00000000-0005-0000-0000-00002F010000}"/>
    <cellStyle name="60% - Énfasis1" xfId="11084" builtinId="32" customBuiltin="1"/>
    <cellStyle name="60% - Énfasis1 2" xfId="3646" xr:uid="{00000000-0005-0000-0000-000031010000}"/>
    <cellStyle name="60% - Énfasis2" xfId="11088" builtinId="36" customBuiltin="1"/>
    <cellStyle name="60% - Énfasis2 2" xfId="3647" xr:uid="{00000000-0005-0000-0000-000033010000}"/>
    <cellStyle name="60% - Énfasis3" xfId="11092" builtinId="40" customBuiltin="1"/>
    <cellStyle name="60% - Énfasis3 2" xfId="3648" xr:uid="{00000000-0005-0000-0000-000035010000}"/>
    <cellStyle name="60% - Énfasis4" xfId="11096" builtinId="44" customBuiltin="1"/>
    <cellStyle name="60% - Énfasis4 2" xfId="3649" xr:uid="{00000000-0005-0000-0000-000037010000}"/>
    <cellStyle name="60% - Énfasis5" xfId="11100" builtinId="48" customBuiltin="1"/>
    <cellStyle name="60% - Énfasis5 2" xfId="3650" xr:uid="{00000000-0005-0000-0000-000039010000}"/>
    <cellStyle name="60% - Énfasis6" xfId="11104" builtinId="52" customBuiltin="1"/>
    <cellStyle name="60% - Énfasis6 2" xfId="3651" xr:uid="{00000000-0005-0000-0000-00003B010000}"/>
    <cellStyle name="Buena 2" xfId="3652" xr:uid="{00000000-0005-0000-0000-00003D010000}"/>
    <cellStyle name="Bueno" xfId="11069" builtinId="26" customBuiltin="1"/>
    <cellStyle name="Cálculo" xfId="11074" builtinId="22" customBuiltin="1"/>
    <cellStyle name="Cálculo 2" xfId="3653" xr:uid="{00000000-0005-0000-0000-00003F010000}"/>
    <cellStyle name="Celda de comprobación" xfId="11076" builtinId="23" customBuiltin="1"/>
    <cellStyle name="Celda de comprobación 2" xfId="3654" xr:uid="{00000000-0005-0000-0000-000041010000}"/>
    <cellStyle name="Celda vinculada" xfId="11075" builtinId="24" customBuiltin="1"/>
    <cellStyle name="Celda vinculada 2" xfId="3655" xr:uid="{00000000-0005-0000-0000-000043010000}"/>
    <cellStyle name="Encabezado 1" xfId="11065" builtinId="16" customBuiltin="1"/>
    <cellStyle name="Encabezado 1 2" xfId="3656" xr:uid="{00000000-0005-0000-0000-000045010000}"/>
    <cellStyle name="Encabezado 4" xfId="11068" builtinId="19" customBuiltin="1"/>
    <cellStyle name="Encabezado 4 2" xfId="3657" xr:uid="{00000000-0005-0000-0000-000047010000}"/>
    <cellStyle name="Énfasis1" xfId="11081" builtinId="29" customBuiltin="1"/>
    <cellStyle name="Énfasis1 2" xfId="3658" xr:uid="{00000000-0005-0000-0000-000049010000}"/>
    <cellStyle name="Énfasis2" xfId="11085" builtinId="33" customBuiltin="1"/>
    <cellStyle name="Énfasis2 2" xfId="3659" xr:uid="{00000000-0005-0000-0000-00004B010000}"/>
    <cellStyle name="Énfasis3" xfId="11089" builtinId="37" customBuiltin="1"/>
    <cellStyle name="Énfasis3 2" xfId="3660" xr:uid="{00000000-0005-0000-0000-00004D010000}"/>
    <cellStyle name="Énfasis4" xfId="11093" builtinId="41" customBuiltin="1"/>
    <cellStyle name="Énfasis4 2" xfId="3661" xr:uid="{00000000-0005-0000-0000-00004F010000}"/>
    <cellStyle name="Énfasis5" xfId="11097" builtinId="45" customBuiltin="1"/>
    <cellStyle name="Énfasis5 2" xfId="3662" xr:uid="{00000000-0005-0000-0000-000051010000}"/>
    <cellStyle name="Énfasis6" xfId="11101" builtinId="49" customBuiltin="1"/>
    <cellStyle name="Énfasis6 2" xfId="3663" xr:uid="{00000000-0005-0000-0000-000053010000}"/>
    <cellStyle name="Entrada" xfId="11072" builtinId="20" customBuiltin="1"/>
    <cellStyle name="Entrada 2" xfId="3664" xr:uid="{00000000-0005-0000-0000-000055010000}"/>
    <cellStyle name="Euro" xfId="2" xr:uid="{00000000-0005-0000-0000-000056010000}"/>
    <cellStyle name="Euro 2" xfId="5" xr:uid="{00000000-0005-0000-0000-000057010000}"/>
    <cellStyle name="Incorrecto" xfId="11070" builtinId="27" customBuiltin="1"/>
    <cellStyle name="Incorrecto 2" xfId="3665" xr:uid="{00000000-0005-0000-0000-000059010000}"/>
    <cellStyle name="Millares 10" xfId="157" xr:uid="{00000000-0005-0000-0000-00005B010000}"/>
    <cellStyle name="Millares 10 2" xfId="161" xr:uid="{00000000-0005-0000-0000-00005C010000}"/>
    <cellStyle name="Millares 10 2 2" xfId="615" xr:uid="{00000000-0005-0000-0000-00005D010000}"/>
    <cellStyle name="Millares 10 2 2 2" xfId="1824" xr:uid="{00000000-0005-0000-0000-00005E010000}"/>
    <cellStyle name="Millares 10 2 2 2 2" xfId="3705" xr:uid="{00000000-0005-0000-0000-00005F010000}"/>
    <cellStyle name="Millares 10 2 2 3" xfId="3704" xr:uid="{00000000-0005-0000-0000-000060010000}"/>
    <cellStyle name="Millares 10 2 3" xfId="1219" xr:uid="{00000000-0005-0000-0000-000061010000}"/>
    <cellStyle name="Millares 10 2 3 2" xfId="1825" xr:uid="{00000000-0005-0000-0000-000062010000}"/>
    <cellStyle name="Millares 10 2 3 2 2" xfId="3707" xr:uid="{00000000-0005-0000-0000-000063010000}"/>
    <cellStyle name="Millares 10 2 3 3" xfId="3706" xr:uid="{00000000-0005-0000-0000-000064010000}"/>
    <cellStyle name="Millares 10 2 4" xfId="1823" xr:uid="{00000000-0005-0000-0000-000065010000}"/>
    <cellStyle name="Millares 10 2 4 2" xfId="3708" xr:uid="{00000000-0005-0000-0000-000066010000}"/>
    <cellStyle name="Millares 10 2 5" xfId="3703" xr:uid="{00000000-0005-0000-0000-000067010000}"/>
    <cellStyle name="Millares 10 3" xfId="312" xr:uid="{00000000-0005-0000-0000-000068010000}"/>
    <cellStyle name="Millares 10 3 2" xfId="616" xr:uid="{00000000-0005-0000-0000-000069010000}"/>
    <cellStyle name="Millares 10 3 2 2" xfId="1827" xr:uid="{00000000-0005-0000-0000-00006A010000}"/>
    <cellStyle name="Millares 10 3 2 2 2" xfId="3711" xr:uid="{00000000-0005-0000-0000-00006B010000}"/>
    <cellStyle name="Millares 10 3 2 3" xfId="3710" xr:uid="{00000000-0005-0000-0000-00006C010000}"/>
    <cellStyle name="Millares 10 3 3" xfId="1220" xr:uid="{00000000-0005-0000-0000-00006D010000}"/>
    <cellStyle name="Millares 10 3 3 2" xfId="1828" xr:uid="{00000000-0005-0000-0000-00006E010000}"/>
    <cellStyle name="Millares 10 3 3 2 2" xfId="3713" xr:uid="{00000000-0005-0000-0000-00006F010000}"/>
    <cellStyle name="Millares 10 3 3 3" xfId="3712" xr:uid="{00000000-0005-0000-0000-000070010000}"/>
    <cellStyle name="Millares 10 3 4" xfId="1826" xr:uid="{00000000-0005-0000-0000-000071010000}"/>
    <cellStyle name="Millares 10 3 4 2" xfId="3714" xr:uid="{00000000-0005-0000-0000-000072010000}"/>
    <cellStyle name="Millares 10 3 5" xfId="3709" xr:uid="{00000000-0005-0000-0000-000073010000}"/>
    <cellStyle name="Millares 10 4" xfId="463" xr:uid="{00000000-0005-0000-0000-000074010000}"/>
    <cellStyle name="Millares 10 4 2" xfId="617" xr:uid="{00000000-0005-0000-0000-000075010000}"/>
    <cellStyle name="Millares 10 4 2 2" xfId="1830" xr:uid="{00000000-0005-0000-0000-000076010000}"/>
    <cellStyle name="Millares 10 4 2 2 2" xfId="3717" xr:uid="{00000000-0005-0000-0000-000077010000}"/>
    <cellStyle name="Millares 10 4 2 3" xfId="3716" xr:uid="{00000000-0005-0000-0000-000078010000}"/>
    <cellStyle name="Millares 10 4 3" xfId="1221" xr:uid="{00000000-0005-0000-0000-000079010000}"/>
    <cellStyle name="Millares 10 4 3 2" xfId="1831" xr:uid="{00000000-0005-0000-0000-00007A010000}"/>
    <cellStyle name="Millares 10 4 3 2 2" xfId="3719" xr:uid="{00000000-0005-0000-0000-00007B010000}"/>
    <cellStyle name="Millares 10 4 3 3" xfId="3718" xr:uid="{00000000-0005-0000-0000-00007C010000}"/>
    <cellStyle name="Millares 10 4 4" xfId="1829" xr:uid="{00000000-0005-0000-0000-00007D010000}"/>
    <cellStyle name="Millares 10 4 4 2" xfId="3720" xr:uid="{00000000-0005-0000-0000-00007E010000}"/>
    <cellStyle name="Millares 10 4 5" xfId="3715" xr:uid="{00000000-0005-0000-0000-00007F010000}"/>
    <cellStyle name="Millares 10 5" xfId="614" xr:uid="{00000000-0005-0000-0000-000080010000}"/>
    <cellStyle name="Millares 10 5 2" xfId="1832" xr:uid="{00000000-0005-0000-0000-000081010000}"/>
    <cellStyle name="Millares 10 5 2 2" xfId="3722" xr:uid="{00000000-0005-0000-0000-000082010000}"/>
    <cellStyle name="Millares 10 5 3" xfId="3721" xr:uid="{00000000-0005-0000-0000-000083010000}"/>
    <cellStyle name="Millares 10 6" xfId="1218" xr:uid="{00000000-0005-0000-0000-000084010000}"/>
    <cellStyle name="Millares 10 6 2" xfId="1833" xr:uid="{00000000-0005-0000-0000-000085010000}"/>
    <cellStyle name="Millares 10 6 2 2" xfId="3724" xr:uid="{00000000-0005-0000-0000-000086010000}"/>
    <cellStyle name="Millares 10 6 3" xfId="3723" xr:uid="{00000000-0005-0000-0000-000087010000}"/>
    <cellStyle name="Millares 10 7" xfId="1822" xr:uid="{00000000-0005-0000-0000-000088010000}"/>
    <cellStyle name="Millares 10 7 2" xfId="3725" xr:uid="{00000000-0005-0000-0000-000089010000}"/>
    <cellStyle name="Millares 10 8" xfId="3702" xr:uid="{00000000-0005-0000-0000-00008A010000}"/>
    <cellStyle name="Millares 11" xfId="160" xr:uid="{00000000-0005-0000-0000-00008B010000}"/>
    <cellStyle name="Millares 11 2" xfId="618" xr:uid="{00000000-0005-0000-0000-00008C010000}"/>
    <cellStyle name="Millares 11 2 2" xfId="1835" xr:uid="{00000000-0005-0000-0000-00008D010000}"/>
    <cellStyle name="Millares 11 3" xfId="1222" xr:uid="{00000000-0005-0000-0000-00008E010000}"/>
    <cellStyle name="Millares 11 3 2" xfId="1836" xr:uid="{00000000-0005-0000-0000-00008F010000}"/>
    <cellStyle name="Millares 11 4" xfId="1834" xr:uid="{00000000-0005-0000-0000-000090010000}"/>
    <cellStyle name="Millares 12" xfId="311" xr:uid="{00000000-0005-0000-0000-000091010000}"/>
    <cellStyle name="Millares 12 2" xfId="619" xr:uid="{00000000-0005-0000-0000-000092010000}"/>
    <cellStyle name="Millares 12 2 2" xfId="1838" xr:uid="{00000000-0005-0000-0000-000093010000}"/>
    <cellStyle name="Millares 12 3" xfId="1223" xr:uid="{00000000-0005-0000-0000-000094010000}"/>
    <cellStyle name="Millares 12 3 2" xfId="1839" xr:uid="{00000000-0005-0000-0000-000095010000}"/>
    <cellStyle name="Millares 12 4" xfId="1837" xr:uid="{00000000-0005-0000-0000-000096010000}"/>
    <cellStyle name="Millares 13" xfId="462" xr:uid="{00000000-0005-0000-0000-000097010000}"/>
    <cellStyle name="Millares 13 2" xfId="620" xr:uid="{00000000-0005-0000-0000-000098010000}"/>
    <cellStyle name="Millares 13 2 2" xfId="1841" xr:uid="{00000000-0005-0000-0000-000099010000}"/>
    <cellStyle name="Millares 13 3" xfId="1224" xr:uid="{00000000-0005-0000-0000-00009A010000}"/>
    <cellStyle name="Millares 13 3 2" xfId="1842" xr:uid="{00000000-0005-0000-0000-00009B010000}"/>
    <cellStyle name="Millares 13 4" xfId="1840" xr:uid="{00000000-0005-0000-0000-00009C010000}"/>
    <cellStyle name="Millares 14" xfId="613" xr:uid="{00000000-0005-0000-0000-00009D010000}"/>
    <cellStyle name="Millares 14 2" xfId="1843" xr:uid="{00000000-0005-0000-0000-00009E010000}"/>
    <cellStyle name="Millares 15" xfId="1217" xr:uid="{00000000-0005-0000-0000-00009F010000}"/>
    <cellStyle name="Millares 15 2" xfId="1844" xr:uid="{00000000-0005-0000-0000-0000A0010000}"/>
    <cellStyle name="Millares 16" xfId="1821" xr:uid="{00000000-0005-0000-0000-0000A1010000}"/>
    <cellStyle name="Millares 17" xfId="3666" xr:uid="{00000000-0005-0000-0000-0000A2010000}"/>
    <cellStyle name="Millares 18" xfId="11118" xr:uid="{00000000-0005-0000-0000-0000A3010000}"/>
    <cellStyle name="Millares 2" xfId="9" xr:uid="{00000000-0005-0000-0000-0000A4010000}"/>
    <cellStyle name="Millares 2 10" xfId="464" xr:uid="{00000000-0005-0000-0000-0000A5010000}"/>
    <cellStyle name="Millares 2 10 2" xfId="622" xr:uid="{00000000-0005-0000-0000-0000A6010000}"/>
    <cellStyle name="Millares 2 10 2 2" xfId="1847" xr:uid="{00000000-0005-0000-0000-0000A7010000}"/>
    <cellStyle name="Millares 2 10 3" xfId="1226" xr:uid="{00000000-0005-0000-0000-0000A8010000}"/>
    <cellStyle name="Millares 2 10 3 2" xfId="1848" xr:uid="{00000000-0005-0000-0000-0000A9010000}"/>
    <cellStyle name="Millares 2 10 4" xfId="1846" xr:uid="{00000000-0005-0000-0000-0000AA010000}"/>
    <cellStyle name="Millares 2 11" xfId="621" xr:uid="{00000000-0005-0000-0000-0000AB010000}"/>
    <cellStyle name="Millares 2 11 2" xfId="1849" xr:uid="{00000000-0005-0000-0000-0000AC010000}"/>
    <cellStyle name="Millares 2 12" xfId="1225" xr:uid="{00000000-0005-0000-0000-0000AD010000}"/>
    <cellStyle name="Millares 2 12 2" xfId="1850" xr:uid="{00000000-0005-0000-0000-0000AE010000}"/>
    <cellStyle name="Millares 2 13" xfId="1845" xr:uid="{00000000-0005-0000-0000-0000AF010000}"/>
    <cellStyle name="Millares 2 14" xfId="11900" xr:uid="{00000000-0005-0000-0000-0000B0010000}"/>
    <cellStyle name="Millares 2 2" xfId="13" xr:uid="{00000000-0005-0000-0000-0000B1010000}"/>
    <cellStyle name="Millares 2 2 10" xfId="1227" xr:uid="{00000000-0005-0000-0000-0000B2010000}"/>
    <cellStyle name="Millares 2 2 10 2" xfId="1852" xr:uid="{00000000-0005-0000-0000-0000B3010000}"/>
    <cellStyle name="Millares 2 2 11" xfId="1851" xr:uid="{00000000-0005-0000-0000-0000B4010000}"/>
    <cellStyle name="Millares 2 2 2" xfId="18" xr:uid="{00000000-0005-0000-0000-0000B5010000}"/>
    <cellStyle name="Millares 2 2 2 10" xfId="1853" xr:uid="{00000000-0005-0000-0000-0000B6010000}"/>
    <cellStyle name="Millares 2 2 2 2" xfId="27" xr:uid="{00000000-0005-0000-0000-0000B7010000}"/>
    <cellStyle name="Millares 2 2 2 2 2" xfId="48" xr:uid="{00000000-0005-0000-0000-0000B8010000}"/>
    <cellStyle name="Millares 2 2 2 2 2 2" xfId="85" xr:uid="{00000000-0005-0000-0000-0000B9010000}"/>
    <cellStyle name="Millares 2 2 2 2 2 2 2" xfId="167" xr:uid="{00000000-0005-0000-0000-0000BA010000}"/>
    <cellStyle name="Millares 2 2 2 2 2 2 2 2" xfId="628" xr:uid="{00000000-0005-0000-0000-0000BB010000}"/>
    <cellStyle name="Millares 2 2 2 2 2 2 2 2 2" xfId="1858" xr:uid="{00000000-0005-0000-0000-0000BC010000}"/>
    <cellStyle name="Millares 2 2 2 2 2 2 2 3" xfId="1232" xr:uid="{00000000-0005-0000-0000-0000BD010000}"/>
    <cellStyle name="Millares 2 2 2 2 2 2 2 3 2" xfId="1859" xr:uid="{00000000-0005-0000-0000-0000BE010000}"/>
    <cellStyle name="Millares 2 2 2 2 2 2 2 4" xfId="1857" xr:uid="{00000000-0005-0000-0000-0000BF010000}"/>
    <cellStyle name="Millares 2 2 2 2 2 2 3" xfId="318" xr:uid="{00000000-0005-0000-0000-0000C0010000}"/>
    <cellStyle name="Millares 2 2 2 2 2 2 3 2" xfId="629" xr:uid="{00000000-0005-0000-0000-0000C1010000}"/>
    <cellStyle name="Millares 2 2 2 2 2 2 3 2 2" xfId="1861" xr:uid="{00000000-0005-0000-0000-0000C2010000}"/>
    <cellStyle name="Millares 2 2 2 2 2 2 3 3" xfId="1233" xr:uid="{00000000-0005-0000-0000-0000C3010000}"/>
    <cellStyle name="Millares 2 2 2 2 2 2 3 3 2" xfId="1862" xr:uid="{00000000-0005-0000-0000-0000C4010000}"/>
    <cellStyle name="Millares 2 2 2 2 2 2 3 4" xfId="1860" xr:uid="{00000000-0005-0000-0000-0000C5010000}"/>
    <cellStyle name="Millares 2 2 2 2 2 2 4" xfId="469" xr:uid="{00000000-0005-0000-0000-0000C6010000}"/>
    <cellStyle name="Millares 2 2 2 2 2 2 4 2" xfId="630" xr:uid="{00000000-0005-0000-0000-0000C7010000}"/>
    <cellStyle name="Millares 2 2 2 2 2 2 4 2 2" xfId="1864" xr:uid="{00000000-0005-0000-0000-0000C8010000}"/>
    <cellStyle name="Millares 2 2 2 2 2 2 4 3" xfId="1234" xr:uid="{00000000-0005-0000-0000-0000C9010000}"/>
    <cellStyle name="Millares 2 2 2 2 2 2 4 3 2" xfId="1865" xr:uid="{00000000-0005-0000-0000-0000CA010000}"/>
    <cellStyle name="Millares 2 2 2 2 2 2 4 4" xfId="1863" xr:uid="{00000000-0005-0000-0000-0000CB010000}"/>
    <cellStyle name="Millares 2 2 2 2 2 2 5" xfId="627" xr:uid="{00000000-0005-0000-0000-0000CC010000}"/>
    <cellStyle name="Millares 2 2 2 2 2 2 5 2" xfId="1866" xr:uid="{00000000-0005-0000-0000-0000CD010000}"/>
    <cellStyle name="Millares 2 2 2 2 2 2 6" xfId="1231" xr:uid="{00000000-0005-0000-0000-0000CE010000}"/>
    <cellStyle name="Millares 2 2 2 2 2 2 6 2" xfId="1867" xr:uid="{00000000-0005-0000-0000-0000CF010000}"/>
    <cellStyle name="Millares 2 2 2 2 2 2 7" xfId="1856" xr:uid="{00000000-0005-0000-0000-0000D0010000}"/>
    <cellStyle name="Millares 2 2 2 2 2 3" xfId="166" xr:uid="{00000000-0005-0000-0000-0000D1010000}"/>
    <cellStyle name="Millares 2 2 2 2 2 3 2" xfId="631" xr:uid="{00000000-0005-0000-0000-0000D2010000}"/>
    <cellStyle name="Millares 2 2 2 2 2 3 2 2" xfId="1869" xr:uid="{00000000-0005-0000-0000-0000D3010000}"/>
    <cellStyle name="Millares 2 2 2 2 2 3 3" xfId="1235" xr:uid="{00000000-0005-0000-0000-0000D4010000}"/>
    <cellStyle name="Millares 2 2 2 2 2 3 3 2" xfId="1870" xr:uid="{00000000-0005-0000-0000-0000D5010000}"/>
    <cellStyle name="Millares 2 2 2 2 2 3 4" xfId="1868" xr:uid="{00000000-0005-0000-0000-0000D6010000}"/>
    <cellStyle name="Millares 2 2 2 2 2 4" xfId="317" xr:uid="{00000000-0005-0000-0000-0000D7010000}"/>
    <cellStyle name="Millares 2 2 2 2 2 4 2" xfId="632" xr:uid="{00000000-0005-0000-0000-0000D8010000}"/>
    <cellStyle name="Millares 2 2 2 2 2 4 2 2" xfId="1872" xr:uid="{00000000-0005-0000-0000-0000D9010000}"/>
    <cellStyle name="Millares 2 2 2 2 2 4 3" xfId="1236" xr:uid="{00000000-0005-0000-0000-0000DA010000}"/>
    <cellStyle name="Millares 2 2 2 2 2 4 3 2" xfId="1873" xr:uid="{00000000-0005-0000-0000-0000DB010000}"/>
    <cellStyle name="Millares 2 2 2 2 2 4 4" xfId="1871" xr:uid="{00000000-0005-0000-0000-0000DC010000}"/>
    <cellStyle name="Millares 2 2 2 2 2 5" xfId="468" xr:uid="{00000000-0005-0000-0000-0000DD010000}"/>
    <cellStyle name="Millares 2 2 2 2 2 5 2" xfId="633" xr:uid="{00000000-0005-0000-0000-0000DE010000}"/>
    <cellStyle name="Millares 2 2 2 2 2 5 2 2" xfId="1875" xr:uid="{00000000-0005-0000-0000-0000DF010000}"/>
    <cellStyle name="Millares 2 2 2 2 2 5 3" xfId="1237" xr:uid="{00000000-0005-0000-0000-0000E0010000}"/>
    <cellStyle name="Millares 2 2 2 2 2 5 3 2" xfId="1876" xr:uid="{00000000-0005-0000-0000-0000E1010000}"/>
    <cellStyle name="Millares 2 2 2 2 2 5 4" xfId="1874" xr:uid="{00000000-0005-0000-0000-0000E2010000}"/>
    <cellStyle name="Millares 2 2 2 2 2 6" xfId="626" xr:uid="{00000000-0005-0000-0000-0000E3010000}"/>
    <cellStyle name="Millares 2 2 2 2 2 6 2" xfId="1877" xr:uid="{00000000-0005-0000-0000-0000E4010000}"/>
    <cellStyle name="Millares 2 2 2 2 2 7" xfId="1230" xr:uid="{00000000-0005-0000-0000-0000E5010000}"/>
    <cellStyle name="Millares 2 2 2 2 2 7 2" xfId="1878" xr:uid="{00000000-0005-0000-0000-0000E6010000}"/>
    <cellStyle name="Millares 2 2 2 2 2 8" xfId="1855" xr:uid="{00000000-0005-0000-0000-0000E7010000}"/>
    <cellStyle name="Millares 2 2 2 2 3" xfId="84" xr:uid="{00000000-0005-0000-0000-0000E8010000}"/>
    <cellStyle name="Millares 2 2 2 2 3 2" xfId="168" xr:uid="{00000000-0005-0000-0000-0000E9010000}"/>
    <cellStyle name="Millares 2 2 2 2 3 2 2" xfId="635" xr:uid="{00000000-0005-0000-0000-0000EA010000}"/>
    <cellStyle name="Millares 2 2 2 2 3 2 2 2" xfId="1881" xr:uid="{00000000-0005-0000-0000-0000EB010000}"/>
    <cellStyle name="Millares 2 2 2 2 3 2 3" xfId="1239" xr:uid="{00000000-0005-0000-0000-0000EC010000}"/>
    <cellStyle name="Millares 2 2 2 2 3 2 3 2" xfId="1882" xr:uid="{00000000-0005-0000-0000-0000ED010000}"/>
    <cellStyle name="Millares 2 2 2 2 3 2 4" xfId="1880" xr:uid="{00000000-0005-0000-0000-0000EE010000}"/>
    <cellStyle name="Millares 2 2 2 2 3 3" xfId="319" xr:uid="{00000000-0005-0000-0000-0000EF010000}"/>
    <cellStyle name="Millares 2 2 2 2 3 3 2" xfId="636" xr:uid="{00000000-0005-0000-0000-0000F0010000}"/>
    <cellStyle name="Millares 2 2 2 2 3 3 2 2" xfId="1884" xr:uid="{00000000-0005-0000-0000-0000F1010000}"/>
    <cellStyle name="Millares 2 2 2 2 3 3 3" xfId="1240" xr:uid="{00000000-0005-0000-0000-0000F2010000}"/>
    <cellStyle name="Millares 2 2 2 2 3 3 3 2" xfId="1885" xr:uid="{00000000-0005-0000-0000-0000F3010000}"/>
    <cellStyle name="Millares 2 2 2 2 3 3 4" xfId="1883" xr:uid="{00000000-0005-0000-0000-0000F4010000}"/>
    <cellStyle name="Millares 2 2 2 2 3 4" xfId="470" xr:uid="{00000000-0005-0000-0000-0000F5010000}"/>
    <cellStyle name="Millares 2 2 2 2 3 4 2" xfId="637" xr:uid="{00000000-0005-0000-0000-0000F6010000}"/>
    <cellStyle name="Millares 2 2 2 2 3 4 2 2" xfId="1887" xr:uid="{00000000-0005-0000-0000-0000F7010000}"/>
    <cellStyle name="Millares 2 2 2 2 3 4 3" xfId="1241" xr:uid="{00000000-0005-0000-0000-0000F8010000}"/>
    <cellStyle name="Millares 2 2 2 2 3 4 3 2" xfId="1888" xr:uid="{00000000-0005-0000-0000-0000F9010000}"/>
    <cellStyle name="Millares 2 2 2 2 3 4 4" xfId="1886" xr:uid="{00000000-0005-0000-0000-0000FA010000}"/>
    <cellStyle name="Millares 2 2 2 2 3 5" xfId="634" xr:uid="{00000000-0005-0000-0000-0000FB010000}"/>
    <cellStyle name="Millares 2 2 2 2 3 5 2" xfId="1889" xr:uid="{00000000-0005-0000-0000-0000FC010000}"/>
    <cellStyle name="Millares 2 2 2 2 3 6" xfId="1238" xr:uid="{00000000-0005-0000-0000-0000FD010000}"/>
    <cellStyle name="Millares 2 2 2 2 3 6 2" xfId="1890" xr:uid="{00000000-0005-0000-0000-0000FE010000}"/>
    <cellStyle name="Millares 2 2 2 2 3 7" xfId="1879" xr:uid="{00000000-0005-0000-0000-0000FF010000}"/>
    <cellStyle name="Millares 2 2 2 2 4" xfId="165" xr:uid="{00000000-0005-0000-0000-000000020000}"/>
    <cellStyle name="Millares 2 2 2 2 4 2" xfId="638" xr:uid="{00000000-0005-0000-0000-000001020000}"/>
    <cellStyle name="Millares 2 2 2 2 4 2 2" xfId="1892" xr:uid="{00000000-0005-0000-0000-000002020000}"/>
    <cellStyle name="Millares 2 2 2 2 4 3" xfId="1242" xr:uid="{00000000-0005-0000-0000-000003020000}"/>
    <cellStyle name="Millares 2 2 2 2 4 3 2" xfId="1893" xr:uid="{00000000-0005-0000-0000-000004020000}"/>
    <cellStyle name="Millares 2 2 2 2 4 4" xfId="1891" xr:uid="{00000000-0005-0000-0000-000005020000}"/>
    <cellStyle name="Millares 2 2 2 2 5" xfId="316" xr:uid="{00000000-0005-0000-0000-000006020000}"/>
    <cellStyle name="Millares 2 2 2 2 5 2" xfId="639" xr:uid="{00000000-0005-0000-0000-000007020000}"/>
    <cellStyle name="Millares 2 2 2 2 5 2 2" xfId="1895" xr:uid="{00000000-0005-0000-0000-000008020000}"/>
    <cellStyle name="Millares 2 2 2 2 5 3" xfId="1243" xr:uid="{00000000-0005-0000-0000-000009020000}"/>
    <cellStyle name="Millares 2 2 2 2 5 3 2" xfId="1896" xr:uid="{00000000-0005-0000-0000-00000A020000}"/>
    <cellStyle name="Millares 2 2 2 2 5 4" xfId="1894" xr:uid="{00000000-0005-0000-0000-00000B020000}"/>
    <cellStyle name="Millares 2 2 2 2 6" xfId="467" xr:uid="{00000000-0005-0000-0000-00000C020000}"/>
    <cellStyle name="Millares 2 2 2 2 6 2" xfId="640" xr:uid="{00000000-0005-0000-0000-00000D020000}"/>
    <cellStyle name="Millares 2 2 2 2 6 2 2" xfId="1898" xr:uid="{00000000-0005-0000-0000-00000E020000}"/>
    <cellStyle name="Millares 2 2 2 2 6 3" xfId="1244" xr:uid="{00000000-0005-0000-0000-00000F020000}"/>
    <cellStyle name="Millares 2 2 2 2 6 3 2" xfId="1899" xr:uid="{00000000-0005-0000-0000-000010020000}"/>
    <cellStyle name="Millares 2 2 2 2 6 4" xfId="1897" xr:uid="{00000000-0005-0000-0000-000011020000}"/>
    <cellStyle name="Millares 2 2 2 2 7" xfId="625" xr:uid="{00000000-0005-0000-0000-000012020000}"/>
    <cellStyle name="Millares 2 2 2 2 7 2" xfId="1900" xr:uid="{00000000-0005-0000-0000-000013020000}"/>
    <cellStyle name="Millares 2 2 2 2 8" xfId="1229" xr:uid="{00000000-0005-0000-0000-000014020000}"/>
    <cellStyle name="Millares 2 2 2 2 8 2" xfId="1901" xr:uid="{00000000-0005-0000-0000-000015020000}"/>
    <cellStyle name="Millares 2 2 2 2 9" xfId="1854" xr:uid="{00000000-0005-0000-0000-000016020000}"/>
    <cellStyle name="Millares 2 2 2 3" xfId="47" xr:uid="{00000000-0005-0000-0000-000017020000}"/>
    <cellStyle name="Millares 2 2 2 3 2" xfId="86" xr:uid="{00000000-0005-0000-0000-000018020000}"/>
    <cellStyle name="Millares 2 2 2 3 2 2" xfId="170" xr:uid="{00000000-0005-0000-0000-000019020000}"/>
    <cellStyle name="Millares 2 2 2 3 2 2 2" xfId="643" xr:uid="{00000000-0005-0000-0000-00001A020000}"/>
    <cellStyle name="Millares 2 2 2 3 2 2 2 2" xfId="1905" xr:uid="{00000000-0005-0000-0000-00001B020000}"/>
    <cellStyle name="Millares 2 2 2 3 2 2 3" xfId="1247" xr:uid="{00000000-0005-0000-0000-00001C020000}"/>
    <cellStyle name="Millares 2 2 2 3 2 2 3 2" xfId="1906" xr:uid="{00000000-0005-0000-0000-00001D020000}"/>
    <cellStyle name="Millares 2 2 2 3 2 2 4" xfId="1904" xr:uid="{00000000-0005-0000-0000-00001E020000}"/>
    <cellStyle name="Millares 2 2 2 3 2 3" xfId="321" xr:uid="{00000000-0005-0000-0000-00001F020000}"/>
    <cellStyle name="Millares 2 2 2 3 2 3 2" xfId="644" xr:uid="{00000000-0005-0000-0000-000020020000}"/>
    <cellStyle name="Millares 2 2 2 3 2 3 2 2" xfId="1908" xr:uid="{00000000-0005-0000-0000-000021020000}"/>
    <cellStyle name="Millares 2 2 2 3 2 3 3" xfId="1248" xr:uid="{00000000-0005-0000-0000-000022020000}"/>
    <cellStyle name="Millares 2 2 2 3 2 3 3 2" xfId="1909" xr:uid="{00000000-0005-0000-0000-000023020000}"/>
    <cellStyle name="Millares 2 2 2 3 2 3 4" xfId="1907" xr:uid="{00000000-0005-0000-0000-000024020000}"/>
    <cellStyle name="Millares 2 2 2 3 2 4" xfId="472" xr:uid="{00000000-0005-0000-0000-000025020000}"/>
    <cellStyle name="Millares 2 2 2 3 2 4 2" xfId="645" xr:uid="{00000000-0005-0000-0000-000026020000}"/>
    <cellStyle name="Millares 2 2 2 3 2 4 2 2" xfId="1911" xr:uid="{00000000-0005-0000-0000-000027020000}"/>
    <cellStyle name="Millares 2 2 2 3 2 4 3" xfId="1249" xr:uid="{00000000-0005-0000-0000-000028020000}"/>
    <cellStyle name="Millares 2 2 2 3 2 4 3 2" xfId="1912" xr:uid="{00000000-0005-0000-0000-000029020000}"/>
    <cellStyle name="Millares 2 2 2 3 2 4 4" xfId="1910" xr:uid="{00000000-0005-0000-0000-00002A020000}"/>
    <cellStyle name="Millares 2 2 2 3 2 5" xfId="642" xr:uid="{00000000-0005-0000-0000-00002B020000}"/>
    <cellStyle name="Millares 2 2 2 3 2 5 2" xfId="1913" xr:uid="{00000000-0005-0000-0000-00002C020000}"/>
    <cellStyle name="Millares 2 2 2 3 2 6" xfId="1246" xr:uid="{00000000-0005-0000-0000-00002D020000}"/>
    <cellStyle name="Millares 2 2 2 3 2 6 2" xfId="1914" xr:uid="{00000000-0005-0000-0000-00002E020000}"/>
    <cellStyle name="Millares 2 2 2 3 2 7" xfId="1903" xr:uid="{00000000-0005-0000-0000-00002F020000}"/>
    <cellStyle name="Millares 2 2 2 3 3" xfId="169" xr:uid="{00000000-0005-0000-0000-000030020000}"/>
    <cellStyle name="Millares 2 2 2 3 3 2" xfId="646" xr:uid="{00000000-0005-0000-0000-000031020000}"/>
    <cellStyle name="Millares 2 2 2 3 3 2 2" xfId="1916" xr:uid="{00000000-0005-0000-0000-000032020000}"/>
    <cellStyle name="Millares 2 2 2 3 3 3" xfId="1250" xr:uid="{00000000-0005-0000-0000-000033020000}"/>
    <cellStyle name="Millares 2 2 2 3 3 3 2" xfId="1917" xr:uid="{00000000-0005-0000-0000-000034020000}"/>
    <cellStyle name="Millares 2 2 2 3 3 4" xfId="1915" xr:uid="{00000000-0005-0000-0000-000035020000}"/>
    <cellStyle name="Millares 2 2 2 3 4" xfId="320" xr:uid="{00000000-0005-0000-0000-000036020000}"/>
    <cellStyle name="Millares 2 2 2 3 4 2" xfId="647" xr:uid="{00000000-0005-0000-0000-000037020000}"/>
    <cellStyle name="Millares 2 2 2 3 4 2 2" xfId="1919" xr:uid="{00000000-0005-0000-0000-000038020000}"/>
    <cellStyle name="Millares 2 2 2 3 4 3" xfId="1251" xr:uid="{00000000-0005-0000-0000-000039020000}"/>
    <cellStyle name="Millares 2 2 2 3 4 3 2" xfId="1920" xr:uid="{00000000-0005-0000-0000-00003A020000}"/>
    <cellStyle name="Millares 2 2 2 3 4 4" xfId="1918" xr:uid="{00000000-0005-0000-0000-00003B020000}"/>
    <cellStyle name="Millares 2 2 2 3 5" xfId="471" xr:uid="{00000000-0005-0000-0000-00003C020000}"/>
    <cellStyle name="Millares 2 2 2 3 5 2" xfId="648" xr:uid="{00000000-0005-0000-0000-00003D020000}"/>
    <cellStyle name="Millares 2 2 2 3 5 2 2" xfId="1922" xr:uid="{00000000-0005-0000-0000-00003E020000}"/>
    <cellStyle name="Millares 2 2 2 3 5 3" xfId="1252" xr:uid="{00000000-0005-0000-0000-00003F020000}"/>
    <cellStyle name="Millares 2 2 2 3 5 3 2" xfId="1923" xr:uid="{00000000-0005-0000-0000-000040020000}"/>
    <cellStyle name="Millares 2 2 2 3 5 4" xfId="1921" xr:uid="{00000000-0005-0000-0000-000041020000}"/>
    <cellStyle name="Millares 2 2 2 3 6" xfId="641" xr:uid="{00000000-0005-0000-0000-000042020000}"/>
    <cellStyle name="Millares 2 2 2 3 6 2" xfId="1924" xr:uid="{00000000-0005-0000-0000-000043020000}"/>
    <cellStyle name="Millares 2 2 2 3 7" xfId="1245" xr:uid="{00000000-0005-0000-0000-000044020000}"/>
    <cellStyle name="Millares 2 2 2 3 7 2" xfId="1925" xr:uid="{00000000-0005-0000-0000-000045020000}"/>
    <cellStyle name="Millares 2 2 2 3 8" xfId="1902" xr:uid="{00000000-0005-0000-0000-000046020000}"/>
    <cellStyle name="Millares 2 2 2 4" xfId="83" xr:uid="{00000000-0005-0000-0000-000047020000}"/>
    <cellStyle name="Millares 2 2 2 4 2" xfId="171" xr:uid="{00000000-0005-0000-0000-000048020000}"/>
    <cellStyle name="Millares 2 2 2 4 2 2" xfId="650" xr:uid="{00000000-0005-0000-0000-000049020000}"/>
    <cellStyle name="Millares 2 2 2 4 2 2 2" xfId="1928" xr:uid="{00000000-0005-0000-0000-00004A020000}"/>
    <cellStyle name="Millares 2 2 2 4 2 3" xfId="1254" xr:uid="{00000000-0005-0000-0000-00004B020000}"/>
    <cellStyle name="Millares 2 2 2 4 2 3 2" xfId="1929" xr:uid="{00000000-0005-0000-0000-00004C020000}"/>
    <cellStyle name="Millares 2 2 2 4 2 4" xfId="1927" xr:uid="{00000000-0005-0000-0000-00004D020000}"/>
    <cellStyle name="Millares 2 2 2 4 3" xfId="322" xr:uid="{00000000-0005-0000-0000-00004E020000}"/>
    <cellStyle name="Millares 2 2 2 4 3 2" xfId="651" xr:uid="{00000000-0005-0000-0000-00004F020000}"/>
    <cellStyle name="Millares 2 2 2 4 3 2 2" xfId="1931" xr:uid="{00000000-0005-0000-0000-000050020000}"/>
    <cellStyle name="Millares 2 2 2 4 3 3" xfId="1255" xr:uid="{00000000-0005-0000-0000-000051020000}"/>
    <cellStyle name="Millares 2 2 2 4 3 3 2" xfId="1932" xr:uid="{00000000-0005-0000-0000-000052020000}"/>
    <cellStyle name="Millares 2 2 2 4 3 4" xfId="1930" xr:uid="{00000000-0005-0000-0000-000053020000}"/>
    <cellStyle name="Millares 2 2 2 4 4" xfId="473" xr:uid="{00000000-0005-0000-0000-000054020000}"/>
    <cellStyle name="Millares 2 2 2 4 4 2" xfId="652" xr:uid="{00000000-0005-0000-0000-000055020000}"/>
    <cellStyle name="Millares 2 2 2 4 4 2 2" xfId="1934" xr:uid="{00000000-0005-0000-0000-000056020000}"/>
    <cellStyle name="Millares 2 2 2 4 4 3" xfId="1256" xr:uid="{00000000-0005-0000-0000-000057020000}"/>
    <cellStyle name="Millares 2 2 2 4 4 3 2" xfId="1935" xr:uid="{00000000-0005-0000-0000-000058020000}"/>
    <cellStyle name="Millares 2 2 2 4 4 4" xfId="1933" xr:uid="{00000000-0005-0000-0000-000059020000}"/>
    <cellStyle name="Millares 2 2 2 4 5" xfId="649" xr:uid="{00000000-0005-0000-0000-00005A020000}"/>
    <cellStyle name="Millares 2 2 2 4 5 2" xfId="1936" xr:uid="{00000000-0005-0000-0000-00005B020000}"/>
    <cellStyle name="Millares 2 2 2 4 6" xfId="1253" xr:uid="{00000000-0005-0000-0000-00005C020000}"/>
    <cellStyle name="Millares 2 2 2 4 6 2" xfId="1937" xr:uid="{00000000-0005-0000-0000-00005D020000}"/>
    <cellStyle name="Millares 2 2 2 4 7" xfId="1926" xr:uid="{00000000-0005-0000-0000-00005E020000}"/>
    <cellStyle name="Millares 2 2 2 5" xfId="164" xr:uid="{00000000-0005-0000-0000-00005F020000}"/>
    <cellStyle name="Millares 2 2 2 5 2" xfId="653" xr:uid="{00000000-0005-0000-0000-000060020000}"/>
    <cellStyle name="Millares 2 2 2 5 2 2" xfId="1939" xr:uid="{00000000-0005-0000-0000-000061020000}"/>
    <cellStyle name="Millares 2 2 2 5 3" xfId="1257" xr:uid="{00000000-0005-0000-0000-000062020000}"/>
    <cellStyle name="Millares 2 2 2 5 3 2" xfId="1940" xr:uid="{00000000-0005-0000-0000-000063020000}"/>
    <cellStyle name="Millares 2 2 2 5 4" xfId="1938" xr:uid="{00000000-0005-0000-0000-000064020000}"/>
    <cellStyle name="Millares 2 2 2 6" xfId="315" xr:uid="{00000000-0005-0000-0000-000065020000}"/>
    <cellStyle name="Millares 2 2 2 6 2" xfId="654" xr:uid="{00000000-0005-0000-0000-000066020000}"/>
    <cellStyle name="Millares 2 2 2 6 2 2" xfId="1942" xr:uid="{00000000-0005-0000-0000-000067020000}"/>
    <cellStyle name="Millares 2 2 2 6 3" xfId="1258" xr:uid="{00000000-0005-0000-0000-000068020000}"/>
    <cellStyle name="Millares 2 2 2 6 3 2" xfId="1943" xr:uid="{00000000-0005-0000-0000-000069020000}"/>
    <cellStyle name="Millares 2 2 2 6 4" xfId="1941" xr:uid="{00000000-0005-0000-0000-00006A020000}"/>
    <cellStyle name="Millares 2 2 2 7" xfId="466" xr:uid="{00000000-0005-0000-0000-00006B020000}"/>
    <cellStyle name="Millares 2 2 2 7 2" xfId="655" xr:uid="{00000000-0005-0000-0000-00006C020000}"/>
    <cellStyle name="Millares 2 2 2 7 2 2" xfId="1945" xr:uid="{00000000-0005-0000-0000-00006D020000}"/>
    <cellStyle name="Millares 2 2 2 7 3" xfId="1259" xr:uid="{00000000-0005-0000-0000-00006E020000}"/>
    <cellStyle name="Millares 2 2 2 7 3 2" xfId="1946" xr:uid="{00000000-0005-0000-0000-00006F020000}"/>
    <cellStyle name="Millares 2 2 2 7 4" xfId="1944" xr:uid="{00000000-0005-0000-0000-000070020000}"/>
    <cellStyle name="Millares 2 2 2 8" xfId="624" xr:uid="{00000000-0005-0000-0000-000071020000}"/>
    <cellStyle name="Millares 2 2 2 8 2" xfId="1947" xr:uid="{00000000-0005-0000-0000-000072020000}"/>
    <cellStyle name="Millares 2 2 2 9" xfId="1228" xr:uid="{00000000-0005-0000-0000-000073020000}"/>
    <cellStyle name="Millares 2 2 2 9 2" xfId="1948" xr:uid="{00000000-0005-0000-0000-000074020000}"/>
    <cellStyle name="Millares 2 2 3" xfId="26" xr:uid="{00000000-0005-0000-0000-000075020000}"/>
    <cellStyle name="Millares 2 2 3 2" xfId="49" xr:uid="{00000000-0005-0000-0000-000076020000}"/>
    <cellStyle name="Millares 2 2 3 2 2" xfId="88" xr:uid="{00000000-0005-0000-0000-000077020000}"/>
    <cellStyle name="Millares 2 2 3 2 2 2" xfId="174" xr:uid="{00000000-0005-0000-0000-000078020000}"/>
    <cellStyle name="Millares 2 2 3 2 2 2 2" xfId="659" xr:uid="{00000000-0005-0000-0000-000079020000}"/>
    <cellStyle name="Millares 2 2 3 2 2 2 2 2" xfId="1953" xr:uid="{00000000-0005-0000-0000-00007A020000}"/>
    <cellStyle name="Millares 2 2 3 2 2 2 3" xfId="1263" xr:uid="{00000000-0005-0000-0000-00007B020000}"/>
    <cellStyle name="Millares 2 2 3 2 2 2 3 2" xfId="1954" xr:uid="{00000000-0005-0000-0000-00007C020000}"/>
    <cellStyle name="Millares 2 2 3 2 2 2 4" xfId="1952" xr:uid="{00000000-0005-0000-0000-00007D020000}"/>
    <cellStyle name="Millares 2 2 3 2 2 3" xfId="325" xr:uid="{00000000-0005-0000-0000-00007E020000}"/>
    <cellStyle name="Millares 2 2 3 2 2 3 2" xfId="660" xr:uid="{00000000-0005-0000-0000-00007F020000}"/>
    <cellStyle name="Millares 2 2 3 2 2 3 2 2" xfId="1956" xr:uid="{00000000-0005-0000-0000-000080020000}"/>
    <cellStyle name="Millares 2 2 3 2 2 3 3" xfId="1264" xr:uid="{00000000-0005-0000-0000-000081020000}"/>
    <cellStyle name="Millares 2 2 3 2 2 3 3 2" xfId="1957" xr:uid="{00000000-0005-0000-0000-000082020000}"/>
    <cellStyle name="Millares 2 2 3 2 2 3 4" xfId="1955" xr:uid="{00000000-0005-0000-0000-000083020000}"/>
    <cellStyle name="Millares 2 2 3 2 2 4" xfId="476" xr:uid="{00000000-0005-0000-0000-000084020000}"/>
    <cellStyle name="Millares 2 2 3 2 2 4 2" xfId="661" xr:uid="{00000000-0005-0000-0000-000085020000}"/>
    <cellStyle name="Millares 2 2 3 2 2 4 2 2" xfId="1959" xr:uid="{00000000-0005-0000-0000-000086020000}"/>
    <cellStyle name="Millares 2 2 3 2 2 4 3" xfId="1265" xr:uid="{00000000-0005-0000-0000-000087020000}"/>
    <cellStyle name="Millares 2 2 3 2 2 4 3 2" xfId="1960" xr:uid="{00000000-0005-0000-0000-000088020000}"/>
    <cellStyle name="Millares 2 2 3 2 2 4 4" xfId="1958" xr:uid="{00000000-0005-0000-0000-000089020000}"/>
    <cellStyle name="Millares 2 2 3 2 2 5" xfId="658" xr:uid="{00000000-0005-0000-0000-00008A020000}"/>
    <cellStyle name="Millares 2 2 3 2 2 5 2" xfId="1961" xr:uid="{00000000-0005-0000-0000-00008B020000}"/>
    <cellStyle name="Millares 2 2 3 2 2 6" xfId="1262" xr:uid="{00000000-0005-0000-0000-00008C020000}"/>
    <cellStyle name="Millares 2 2 3 2 2 6 2" xfId="1962" xr:uid="{00000000-0005-0000-0000-00008D020000}"/>
    <cellStyle name="Millares 2 2 3 2 2 7" xfId="1951" xr:uid="{00000000-0005-0000-0000-00008E020000}"/>
    <cellStyle name="Millares 2 2 3 2 3" xfId="173" xr:uid="{00000000-0005-0000-0000-00008F020000}"/>
    <cellStyle name="Millares 2 2 3 2 3 2" xfId="662" xr:uid="{00000000-0005-0000-0000-000090020000}"/>
    <cellStyle name="Millares 2 2 3 2 3 2 2" xfId="1964" xr:uid="{00000000-0005-0000-0000-000091020000}"/>
    <cellStyle name="Millares 2 2 3 2 3 3" xfId="1266" xr:uid="{00000000-0005-0000-0000-000092020000}"/>
    <cellStyle name="Millares 2 2 3 2 3 3 2" xfId="1965" xr:uid="{00000000-0005-0000-0000-000093020000}"/>
    <cellStyle name="Millares 2 2 3 2 3 4" xfId="1963" xr:uid="{00000000-0005-0000-0000-000094020000}"/>
    <cellStyle name="Millares 2 2 3 2 4" xfId="324" xr:uid="{00000000-0005-0000-0000-000095020000}"/>
    <cellStyle name="Millares 2 2 3 2 4 2" xfId="663" xr:uid="{00000000-0005-0000-0000-000096020000}"/>
    <cellStyle name="Millares 2 2 3 2 4 2 2" xfId="1967" xr:uid="{00000000-0005-0000-0000-000097020000}"/>
    <cellStyle name="Millares 2 2 3 2 4 3" xfId="1267" xr:uid="{00000000-0005-0000-0000-000098020000}"/>
    <cellStyle name="Millares 2 2 3 2 4 3 2" xfId="1968" xr:uid="{00000000-0005-0000-0000-000099020000}"/>
    <cellStyle name="Millares 2 2 3 2 4 4" xfId="1966" xr:uid="{00000000-0005-0000-0000-00009A020000}"/>
    <cellStyle name="Millares 2 2 3 2 5" xfId="475" xr:uid="{00000000-0005-0000-0000-00009B020000}"/>
    <cellStyle name="Millares 2 2 3 2 5 2" xfId="664" xr:uid="{00000000-0005-0000-0000-00009C020000}"/>
    <cellStyle name="Millares 2 2 3 2 5 2 2" xfId="1970" xr:uid="{00000000-0005-0000-0000-00009D020000}"/>
    <cellStyle name="Millares 2 2 3 2 5 3" xfId="1268" xr:uid="{00000000-0005-0000-0000-00009E020000}"/>
    <cellStyle name="Millares 2 2 3 2 5 3 2" xfId="1971" xr:uid="{00000000-0005-0000-0000-00009F020000}"/>
    <cellStyle name="Millares 2 2 3 2 5 4" xfId="1969" xr:uid="{00000000-0005-0000-0000-0000A0020000}"/>
    <cellStyle name="Millares 2 2 3 2 6" xfId="657" xr:uid="{00000000-0005-0000-0000-0000A1020000}"/>
    <cellStyle name="Millares 2 2 3 2 6 2" xfId="1972" xr:uid="{00000000-0005-0000-0000-0000A2020000}"/>
    <cellStyle name="Millares 2 2 3 2 7" xfId="1261" xr:uid="{00000000-0005-0000-0000-0000A3020000}"/>
    <cellStyle name="Millares 2 2 3 2 7 2" xfId="1973" xr:uid="{00000000-0005-0000-0000-0000A4020000}"/>
    <cellStyle name="Millares 2 2 3 2 8" xfId="1950" xr:uid="{00000000-0005-0000-0000-0000A5020000}"/>
    <cellStyle name="Millares 2 2 3 3" xfId="87" xr:uid="{00000000-0005-0000-0000-0000A6020000}"/>
    <cellStyle name="Millares 2 2 3 3 2" xfId="175" xr:uid="{00000000-0005-0000-0000-0000A7020000}"/>
    <cellStyle name="Millares 2 2 3 3 2 2" xfId="666" xr:uid="{00000000-0005-0000-0000-0000A8020000}"/>
    <cellStyle name="Millares 2 2 3 3 2 2 2" xfId="1976" xr:uid="{00000000-0005-0000-0000-0000A9020000}"/>
    <cellStyle name="Millares 2 2 3 3 2 3" xfId="1270" xr:uid="{00000000-0005-0000-0000-0000AA020000}"/>
    <cellStyle name="Millares 2 2 3 3 2 3 2" xfId="1977" xr:uid="{00000000-0005-0000-0000-0000AB020000}"/>
    <cellStyle name="Millares 2 2 3 3 2 4" xfId="1975" xr:uid="{00000000-0005-0000-0000-0000AC020000}"/>
    <cellStyle name="Millares 2 2 3 3 3" xfId="326" xr:uid="{00000000-0005-0000-0000-0000AD020000}"/>
    <cellStyle name="Millares 2 2 3 3 3 2" xfId="667" xr:uid="{00000000-0005-0000-0000-0000AE020000}"/>
    <cellStyle name="Millares 2 2 3 3 3 2 2" xfId="1979" xr:uid="{00000000-0005-0000-0000-0000AF020000}"/>
    <cellStyle name="Millares 2 2 3 3 3 3" xfId="1271" xr:uid="{00000000-0005-0000-0000-0000B0020000}"/>
    <cellStyle name="Millares 2 2 3 3 3 3 2" xfId="1980" xr:uid="{00000000-0005-0000-0000-0000B1020000}"/>
    <cellStyle name="Millares 2 2 3 3 3 4" xfId="1978" xr:uid="{00000000-0005-0000-0000-0000B2020000}"/>
    <cellStyle name="Millares 2 2 3 3 4" xfId="477" xr:uid="{00000000-0005-0000-0000-0000B3020000}"/>
    <cellStyle name="Millares 2 2 3 3 4 2" xfId="668" xr:uid="{00000000-0005-0000-0000-0000B4020000}"/>
    <cellStyle name="Millares 2 2 3 3 4 2 2" xfId="1982" xr:uid="{00000000-0005-0000-0000-0000B5020000}"/>
    <cellStyle name="Millares 2 2 3 3 4 3" xfId="1272" xr:uid="{00000000-0005-0000-0000-0000B6020000}"/>
    <cellStyle name="Millares 2 2 3 3 4 3 2" xfId="1983" xr:uid="{00000000-0005-0000-0000-0000B7020000}"/>
    <cellStyle name="Millares 2 2 3 3 4 4" xfId="1981" xr:uid="{00000000-0005-0000-0000-0000B8020000}"/>
    <cellStyle name="Millares 2 2 3 3 5" xfId="665" xr:uid="{00000000-0005-0000-0000-0000B9020000}"/>
    <cellStyle name="Millares 2 2 3 3 5 2" xfId="1984" xr:uid="{00000000-0005-0000-0000-0000BA020000}"/>
    <cellStyle name="Millares 2 2 3 3 6" xfId="1269" xr:uid="{00000000-0005-0000-0000-0000BB020000}"/>
    <cellStyle name="Millares 2 2 3 3 6 2" xfId="1985" xr:uid="{00000000-0005-0000-0000-0000BC020000}"/>
    <cellStyle name="Millares 2 2 3 3 7" xfId="1974" xr:uid="{00000000-0005-0000-0000-0000BD020000}"/>
    <cellStyle name="Millares 2 2 3 4" xfId="172" xr:uid="{00000000-0005-0000-0000-0000BE020000}"/>
    <cellStyle name="Millares 2 2 3 4 2" xfId="669" xr:uid="{00000000-0005-0000-0000-0000BF020000}"/>
    <cellStyle name="Millares 2 2 3 4 2 2" xfId="1987" xr:uid="{00000000-0005-0000-0000-0000C0020000}"/>
    <cellStyle name="Millares 2 2 3 4 3" xfId="1273" xr:uid="{00000000-0005-0000-0000-0000C1020000}"/>
    <cellStyle name="Millares 2 2 3 4 3 2" xfId="1988" xr:uid="{00000000-0005-0000-0000-0000C2020000}"/>
    <cellStyle name="Millares 2 2 3 4 4" xfId="1986" xr:uid="{00000000-0005-0000-0000-0000C3020000}"/>
    <cellStyle name="Millares 2 2 3 5" xfId="323" xr:uid="{00000000-0005-0000-0000-0000C4020000}"/>
    <cellStyle name="Millares 2 2 3 5 2" xfId="670" xr:uid="{00000000-0005-0000-0000-0000C5020000}"/>
    <cellStyle name="Millares 2 2 3 5 2 2" xfId="1990" xr:uid="{00000000-0005-0000-0000-0000C6020000}"/>
    <cellStyle name="Millares 2 2 3 5 3" xfId="1274" xr:uid="{00000000-0005-0000-0000-0000C7020000}"/>
    <cellStyle name="Millares 2 2 3 5 3 2" xfId="1991" xr:uid="{00000000-0005-0000-0000-0000C8020000}"/>
    <cellStyle name="Millares 2 2 3 5 4" xfId="1989" xr:uid="{00000000-0005-0000-0000-0000C9020000}"/>
    <cellStyle name="Millares 2 2 3 6" xfId="474" xr:uid="{00000000-0005-0000-0000-0000CA020000}"/>
    <cellStyle name="Millares 2 2 3 6 2" xfId="671" xr:uid="{00000000-0005-0000-0000-0000CB020000}"/>
    <cellStyle name="Millares 2 2 3 6 2 2" xfId="1993" xr:uid="{00000000-0005-0000-0000-0000CC020000}"/>
    <cellStyle name="Millares 2 2 3 6 3" xfId="1275" xr:uid="{00000000-0005-0000-0000-0000CD020000}"/>
    <cellStyle name="Millares 2 2 3 6 3 2" xfId="1994" xr:uid="{00000000-0005-0000-0000-0000CE020000}"/>
    <cellStyle name="Millares 2 2 3 6 4" xfId="1992" xr:uid="{00000000-0005-0000-0000-0000CF020000}"/>
    <cellStyle name="Millares 2 2 3 7" xfId="656" xr:uid="{00000000-0005-0000-0000-0000D0020000}"/>
    <cellStyle name="Millares 2 2 3 7 2" xfId="1995" xr:uid="{00000000-0005-0000-0000-0000D1020000}"/>
    <cellStyle name="Millares 2 2 3 8" xfId="1260" xr:uid="{00000000-0005-0000-0000-0000D2020000}"/>
    <cellStyle name="Millares 2 2 3 8 2" xfId="1996" xr:uid="{00000000-0005-0000-0000-0000D3020000}"/>
    <cellStyle name="Millares 2 2 3 9" xfId="1949" xr:uid="{00000000-0005-0000-0000-0000D4020000}"/>
    <cellStyle name="Millares 2 2 4" xfId="46" xr:uid="{00000000-0005-0000-0000-0000D5020000}"/>
    <cellStyle name="Millares 2 2 4 2" xfId="89" xr:uid="{00000000-0005-0000-0000-0000D6020000}"/>
    <cellStyle name="Millares 2 2 4 2 2" xfId="177" xr:uid="{00000000-0005-0000-0000-0000D7020000}"/>
    <cellStyle name="Millares 2 2 4 2 2 2" xfId="674" xr:uid="{00000000-0005-0000-0000-0000D8020000}"/>
    <cellStyle name="Millares 2 2 4 2 2 2 2" xfId="2000" xr:uid="{00000000-0005-0000-0000-0000D9020000}"/>
    <cellStyle name="Millares 2 2 4 2 2 3" xfId="1278" xr:uid="{00000000-0005-0000-0000-0000DA020000}"/>
    <cellStyle name="Millares 2 2 4 2 2 3 2" xfId="2001" xr:uid="{00000000-0005-0000-0000-0000DB020000}"/>
    <cellStyle name="Millares 2 2 4 2 2 4" xfId="1999" xr:uid="{00000000-0005-0000-0000-0000DC020000}"/>
    <cellStyle name="Millares 2 2 4 2 3" xfId="328" xr:uid="{00000000-0005-0000-0000-0000DD020000}"/>
    <cellStyle name="Millares 2 2 4 2 3 2" xfId="675" xr:uid="{00000000-0005-0000-0000-0000DE020000}"/>
    <cellStyle name="Millares 2 2 4 2 3 2 2" xfId="2003" xr:uid="{00000000-0005-0000-0000-0000DF020000}"/>
    <cellStyle name="Millares 2 2 4 2 3 3" xfId="1279" xr:uid="{00000000-0005-0000-0000-0000E0020000}"/>
    <cellStyle name="Millares 2 2 4 2 3 3 2" xfId="2004" xr:uid="{00000000-0005-0000-0000-0000E1020000}"/>
    <cellStyle name="Millares 2 2 4 2 3 4" xfId="2002" xr:uid="{00000000-0005-0000-0000-0000E2020000}"/>
    <cellStyle name="Millares 2 2 4 2 4" xfId="479" xr:uid="{00000000-0005-0000-0000-0000E3020000}"/>
    <cellStyle name="Millares 2 2 4 2 4 2" xfId="676" xr:uid="{00000000-0005-0000-0000-0000E4020000}"/>
    <cellStyle name="Millares 2 2 4 2 4 2 2" xfId="2006" xr:uid="{00000000-0005-0000-0000-0000E5020000}"/>
    <cellStyle name="Millares 2 2 4 2 4 3" xfId="1280" xr:uid="{00000000-0005-0000-0000-0000E6020000}"/>
    <cellStyle name="Millares 2 2 4 2 4 3 2" xfId="2007" xr:uid="{00000000-0005-0000-0000-0000E7020000}"/>
    <cellStyle name="Millares 2 2 4 2 4 4" xfId="2005" xr:uid="{00000000-0005-0000-0000-0000E8020000}"/>
    <cellStyle name="Millares 2 2 4 2 5" xfId="673" xr:uid="{00000000-0005-0000-0000-0000E9020000}"/>
    <cellStyle name="Millares 2 2 4 2 5 2" xfId="2008" xr:uid="{00000000-0005-0000-0000-0000EA020000}"/>
    <cellStyle name="Millares 2 2 4 2 6" xfId="1277" xr:uid="{00000000-0005-0000-0000-0000EB020000}"/>
    <cellStyle name="Millares 2 2 4 2 6 2" xfId="2009" xr:uid="{00000000-0005-0000-0000-0000EC020000}"/>
    <cellStyle name="Millares 2 2 4 2 7" xfId="1998" xr:uid="{00000000-0005-0000-0000-0000ED020000}"/>
    <cellStyle name="Millares 2 2 4 3" xfId="176" xr:uid="{00000000-0005-0000-0000-0000EE020000}"/>
    <cellStyle name="Millares 2 2 4 3 2" xfId="677" xr:uid="{00000000-0005-0000-0000-0000EF020000}"/>
    <cellStyle name="Millares 2 2 4 3 2 2" xfId="2011" xr:uid="{00000000-0005-0000-0000-0000F0020000}"/>
    <cellStyle name="Millares 2 2 4 3 3" xfId="1281" xr:uid="{00000000-0005-0000-0000-0000F1020000}"/>
    <cellStyle name="Millares 2 2 4 3 3 2" xfId="2012" xr:uid="{00000000-0005-0000-0000-0000F2020000}"/>
    <cellStyle name="Millares 2 2 4 3 4" xfId="2010" xr:uid="{00000000-0005-0000-0000-0000F3020000}"/>
    <cellStyle name="Millares 2 2 4 4" xfId="327" xr:uid="{00000000-0005-0000-0000-0000F4020000}"/>
    <cellStyle name="Millares 2 2 4 4 2" xfId="678" xr:uid="{00000000-0005-0000-0000-0000F5020000}"/>
    <cellStyle name="Millares 2 2 4 4 2 2" xfId="2014" xr:uid="{00000000-0005-0000-0000-0000F6020000}"/>
    <cellStyle name="Millares 2 2 4 4 3" xfId="1282" xr:uid="{00000000-0005-0000-0000-0000F7020000}"/>
    <cellStyle name="Millares 2 2 4 4 3 2" xfId="2015" xr:uid="{00000000-0005-0000-0000-0000F8020000}"/>
    <cellStyle name="Millares 2 2 4 4 4" xfId="2013" xr:uid="{00000000-0005-0000-0000-0000F9020000}"/>
    <cellStyle name="Millares 2 2 4 5" xfId="478" xr:uid="{00000000-0005-0000-0000-0000FA020000}"/>
    <cellStyle name="Millares 2 2 4 5 2" xfId="679" xr:uid="{00000000-0005-0000-0000-0000FB020000}"/>
    <cellStyle name="Millares 2 2 4 5 2 2" xfId="2017" xr:uid="{00000000-0005-0000-0000-0000FC020000}"/>
    <cellStyle name="Millares 2 2 4 5 3" xfId="1283" xr:uid="{00000000-0005-0000-0000-0000FD020000}"/>
    <cellStyle name="Millares 2 2 4 5 3 2" xfId="2018" xr:uid="{00000000-0005-0000-0000-0000FE020000}"/>
    <cellStyle name="Millares 2 2 4 5 4" xfId="2016" xr:uid="{00000000-0005-0000-0000-0000FF020000}"/>
    <cellStyle name="Millares 2 2 4 6" xfId="672" xr:uid="{00000000-0005-0000-0000-000000030000}"/>
    <cellStyle name="Millares 2 2 4 6 2" xfId="2019" xr:uid="{00000000-0005-0000-0000-000001030000}"/>
    <cellStyle name="Millares 2 2 4 7" xfId="1276" xr:uid="{00000000-0005-0000-0000-000002030000}"/>
    <cellStyle name="Millares 2 2 4 7 2" xfId="2020" xr:uid="{00000000-0005-0000-0000-000003030000}"/>
    <cellStyle name="Millares 2 2 4 8" xfId="1997" xr:uid="{00000000-0005-0000-0000-000004030000}"/>
    <cellStyle name="Millares 2 2 5" xfId="82" xr:uid="{00000000-0005-0000-0000-000005030000}"/>
    <cellStyle name="Millares 2 2 5 2" xfId="178" xr:uid="{00000000-0005-0000-0000-000006030000}"/>
    <cellStyle name="Millares 2 2 5 2 2" xfId="681" xr:uid="{00000000-0005-0000-0000-000007030000}"/>
    <cellStyle name="Millares 2 2 5 2 2 2" xfId="2023" xr:uid="{00000000-0005-0000-0000-000008030000}"/>
    <cellStyle name="Millares 2 2 5 2 3" xfId="1285" xr:uid="{00000000-0005-0000-0000-000009030000}"/>
    <cellStyle name="Millares 2 2 5 2 3 2" xfId="2024" xr:uid="{00000000-0005-0000-0000-00000A030000}"/>
    <cellStyle name="Millares 2 2 5 2 4" xfId="2022" xr:uid="{00000000-0005-0000-0000-00000B030000}"/>
    <cellStyle name="Millares 2 2 5 3" xfId="329" xr:uid="{00000000-0005-0000-0000-00000C030000}"/>
    <cellStyle name="Millares 2 2 5 3 2" xfId="682" xr:uid="{00000000-0005-0000-0000-00000D030000}"/>
    <cellStyle name="Millares 2 2 5 3 2 2" xfId="2026" xr:uid="{00000000-0005-0000-0000-00000E030000}"/>
    <cellStyle name="Millares 2 2 5 3 3" xfId="1286" xr:uid="{00000000-0005-0000-0000-00000F030000}"/>
    <cellStyle name="Millares 2 2 5 3 3 2" xfId="2027" xr:uid="{00000000-0005-0000-0000-000010030000}"/>
    <cellStyle name="Millares 2 2 5 3 4" xfId="2025" xr:uid="{00000000-0005-0000-0000-000011030000}"/>
    <cellStyle name="Millares 2 2 5 4" xfId="480" xr:uid="{00000000-0005-0000-0000-000012030000}"/>
    <cellStyle name="Millares 2 2 5 4 2" xfId="683" xr:uid="{00000000-0005-0000-0000-000013030000}"/>
    <cellStyle name="Millares 2 2 5 4 2 2" xfId="2029" xr:uid="{00000000-0005-0000-0000-000014030000}"/>
    <cellStyle name="Millares 2 2 5 4 3" xfId="1287" xr:uid="{00000000-0005-0000-0000-000015030000}"/>
    <cellStyle name="Millares 2 2 5 4 3 2" xfId="2030" xr:uid="{00000000-0005-0000-0000-000016030000}"/>
    <cellStyle name="Millares 2 2 5 4 4" xfId="2028" xr:uid="{00000000-0005-0000-0000-000017030000}"/>
    <cellStyle name="Millares 2 2 5 5" xfId="680" xr:uid="{00000000-0005-0000-0000-000018030000}"/>
    <cellStyle name="Millares 2 2 5 5 2" xfId="2031" xr:uid="{00000000-0005-0000-0000-000019030000}"/>
    <cellStyle name="Millares 2 2 5 6" xfId="1284" xr:uid="{00000000-0005-0000-0000-00001A030000}"/>
    <cellStyle name="Millares 2 2 5 6 2" xfId="2032" xr:uid="{00000000-0005-0000-0000-00001B030000}"/>
    <cellStyle name="Millares 2 2 5 7" xfId="2021" xr:uid="{00000000-0005-0000-0000-00001C030000}"/>
    <cellStyle name="Millares 2 2 6" xfId="163" xr:uid="{00000000-0005-0000-0000-00001D030000}"/>
    <cellStyle name="Millares 2 2 6 2" xfId="684" xr:uid="{00000000-0005-0000-0000-00001E030000}"/>
    <cellStyle name="Millares 2 2 6 2 2" xfId="2034" xr:uid="{00000000-0005-0000-0000-00001F030000}"/>
    <cellStyle name="Millares 2 2 6 3" xfId="1288" xr:uid="{00000000-0005-0000-0000-000020030000}"/>
    <cellStyle name="Millares 2 2 6 3 2" xfId="2035" xr:uid="{00000000-0005-0000-0000-000021030000}"/>
    <cellStyle name="Millares 2 2 6 4" xfId="2033" xr:uid="{00000000-0005-0000-0000-000022030000}"/>
    <cellStyle name="Millares 2 2 7" xfId="314" xr:uid="{00000000-0005-0000-0000-000023030000}"/>
    <cellStyle name="Millares 2 2 7 2" xfId="685" xr:uid="{00000000-0005-0000-0000-000024030000}"/>
    <cellStyle name="Millares 2 2 7 2 2" xfId="2037" xr:uid="{00000000-0005-0000-0000-000025030000}"/>
    <cellStyle name="Millares 2 2 7 3" xfId="1289" xr:uid="{00000000-0005-0000-0000-000026030000}"/>
    <cellStyle name="Millares 2 2 7 3 2" xfId="2038" xr:uid="{00000000-0005-0000-0000-000027030000}"/>
    <cellStyle name="Millares 2 2 7 4" xfId="2036" xr:uid="{00000000-0005-0000-0000-000028030000}"/>
    <cellStyle name="Millares 2 2 8" xfId="465" xr:uid="{00000000-0005-0000-0000-000029030000}"/>
    <cellStyle name="Millares 2 2 8 2" xfId="686" xr:uid="{00000000-0005-0000-0000-00002A030000}"/>
    <cellStyle name="Millares 2 2 8 2 2" xfId="2040" xr:uid="{00000000-0005-0000-0000-00002B030000}"/>
    <cellStyle name="Millares 2 2 8 3" xfId="1290" xr:uid="{00000000-0005-0000-0000-00002C030000}"/>
    <cellStyle name="Millares 2 2 8 3 2" xfId="2041" xr:uid="{00000000-0005-0000-0000-00002D030000}"/>
    <cellStyle name="Millares 2 2 8 4" xfId="2039" xr:uid="{00000000-0005-0000-0000-00002E030000}"/>
    <cellStyle name="Millares 2 2 9" xfId="623" xr:uid="{00000000-0005-0000-0000-00002F030000}"/>
    <cellStyle name="Millares 2 2 9 2" xfId="2042" xr:uid="{00000000-0005-0000-0000-000030030000}"/>
    <cellStyle name="Millares 2 3" xfId="17" xr:uid="{00000000-0005-0000-0000-000031030000}"/>
    <cellStyle name="Millares 2 3 10" xfId="2043" xr:uid="{00000000-0005-0000-0000-000032030000}"/>
    <cellStyle name="Millares 2 3 2" xfId="28" xr:uid="{00000000-0005-0000-0000-000033030000}"/>
    <cellStyle name="Millares 2 3 2 2" xfId="51" xr:uid="{00000000-0005-0000-0000-000034030000}"/>
    <cellStyle name="Millares 2 3 2 2 2" xfId="92" xr:uid="{00000000-0005-0000-0000-000035030000}"/>
    <cellStyle name="Millares 2 3 2 2 2 2" xfId="182" xr:uid="{00000000-0005-0000-0000-000036030000}"/>
    <cellStyle name="Millares 2 3 2 2 2 2 2" xfId="691" xr:uid="{00000000-0005-0000-0000-000037030000}"/>
    <cellStyle name="Millares 2 3 2 2 2 2 2 2" xfId="2048" xr:uid="{00000000-0005-0000-0000-000038030000}"/>
    <cellStyle name="Millares 2 3 2 2 2 2 3" xfId="1295" xr:uid="{00000000-0005-0000-0000-000039030000}"/>
    <cellStyle name="Millares 2 3 2 2 2 2 3 2" xfId="2049" xr:uid="{00000000-0005-0000-0000-00003A030000}"/>
    <cellStyle name="Millares 2 3 2 2 2 2 4" xfId="2047" xr:uid="{00000000-0005-0000-0000-00003B030000}"/>
    <cellStyle name="Millares 2 3 2 2 2 3" xfId="333" xr:uid="{00000000-0005-0000-0000-00003C030000}"/>
    <cellStyle name="Millares 2 3 2 2 2 3 2" xfId="692" xr:uid="{00000000-0005-0000-0000-00003D030000}"/>
    <cellStyle name="Millares 2 3 2 2 2 3 2 2" xfId="2051" xr:uid="{00000000-0005-0000-0000-00003E030000}"/>
    <cellStyle name="Millares 2 3 2 2 2 3 3" xfId="1296" xr:uid="{00000000-0005-0000-0000-00003F030000}"/>
    <cellStyle name="Millares 2 3 2 2 2 3 3 2" xfId="2052" xr:uid="{00000000-0005-0000-0000-000040030000}"/>
    <cellStyle name="Millares 2 3 2 2 2 3 4" xfId="2050" xr:uid="{00000000-0005-0000-0000-000041030000}"/>
    <cellStyle name="Millares 2 3 2 2 2 4" xfId="484" xr:uid="{00000000-0005-0000-0000-000042030000}"/>
    <cellStyle name="Millares 2 3 2 2 2 4 2" xfId="693" xr:uid="{00000000-0005-0000-0000-000043030000}"/>
    <cellStyle name="Millares 2 3 2 2 2 4 2 2" xfId="2054" xr:uid="{00000000-0005-0000-0000-000044030000}"/>
    <cellStyle name="Millares 2 3 2 2 2 4 3" xfId="1297" xr:uid="{00000000-0005-0000-0000-000045030000}"/>
    <cellStyle name="Millares 2 3 2 2 2 4 3 2" xfId="2055" xr:uid="{00000000-0005-0000-0000-000046030000}"/>
    <cellStyle name="Millares 2 3 2 2 2 4 4" xfId="2053" xr:uid="{00000000-0005-0000-0000-000047030000}"/>
    <cellStyle name="Millares 2 3 2 2 2 5" xfId="690" xr:uid="{00000000-0005-0000-0000-000048030000}"/>
    <cellStyle name="Millares 2 3 2 2 2 5 2" xfId="2056" xr:uid="{00000000-0005-0000-0000-000049030000}"/>
    <cellStyle name="Millares 2 3 2 2 2 6" xfId="1294" xr:uid="{00000000-0005-0000-0000-00004A030000}"/>
    <cellStyle name="Millares 2 3 2 2 2 6 2" xfId="2057" xr:uid="{00000000-0005-0000-0000-00004B030000}"/>
    <cellStyle name="Millares 2 3 2 2 2 7" xfId="2046" xr:uid="{00000000-0005-0000-0000-00004C030000}"/>
    <cellStyle name="Millares 2 3 2 2 3" xfId="181" xr:uid="{00000000-0005-0000-0000-00004D030000}"/>
    <cellStyle name="Millares 2 3 2 2 3 2" xfId="694" xr:uid="{00000000-0005-0000-0000-00004E030000}"/>
    <cellStyle name="Millares 2 3 2 2 3 2 2" xfId="2059" xr:uid="{00000000-0005-0000-0000-00004F030000}"/>
    <cellStyle name="Millares 2 3 2 2 3 3" xfId="1298" xr:uid="{00000000-0005-0000-0000-000050030000}"/>
    <cellStyle name="Millares 2 3 2 2 3 3 2" xfId="2060" xr:uid="{00000000-0005-0000-0000-000051030000}"/>
    <cellStyle name="Millares 2 3 2 2 3 4" xfId="2058" xr:uid="{00000000-0005-0000-0000-000052030000}"/>
    <cellStyle name="Millares 2 3 2 2 4" xfId="332" xr:uid="{00000000-0005-0000-0000-000053030000}"/>
    <cellStyle name="Millares 2 3 2 2 4 2" xfId="695" xr:uid="{00000000-0005-0000-0000-000054030000}"/>
    <cellStyle name="Millares 2 3 2 2 4 2 2" xfId="2062" xr:uid="{00000000-0005-0000-0000-000055030000}"/>
    <cellStyle name="Millares 2 3 2 2 4 3" xfId="1299" xr:uid="{00000000-0005-0000-0000-000056030000}"/>
    <cellStyle name="Millares 2 3 2 2 4 3 2" xfId="2063" xr:uid="{00000000-0005-0000-0000-000057030000}"/>
    <cellStyle name="Millares 2 3 2 2 4 4" xfId="2061" xr:uid="{00000000-0005-0000-0000-000058030000}"/>
    <cellStyle name="Millares 2 3 2 2 5" xfId="483" xr:uid="{00000000-0005-0000-0000-000059030000}"/>
    <cellStyle name="Millares 2 3 2 2 5 2" xfId="696" xr:uid="{00000000-0005-0000-0000-00005A030000}"/>
    <cellStyle name="Millares 2 3 2 2 5 2 2" xfId="2065" xr:uid="{00000000-0005-0000-0000-00005B030000}"/>
    <cellStyle name="Millares 2 3 2 2 5 3" xfId="1300" xr:uid="{00000000-0005-0000-0000-00005C030000}"/>
    <cellStyle name="Millares 2 3 2 2 5 3 2" xfId="2066" xr:uid="{00000000-0005-0000-0000-00005D030000}"/>
    <cellStyle name="Millares 2 3 2 2 5 4" xfId="2064" xr:uid="{00000000-0005-0000-0000-00005E030000}"/>
    <cellStyle name="Millares 2 3 2 2 6" xfId="689" xr:uid="{00000000-0005-0000-0000-00005F030000}"/>
    <cellStyle name="Millares 2 3 2 2 6 2" xfId="2067" xr:uid="{00000000-0005-0000-0000-000060030000}"/>
    <cellStyle name="Millares 2 3 2 2 7" xfId="1293" xr:uid="{00000000-0005-0000-0000-000061030000}"/>
    <cellStyle name="Millares 2 3 2 2 7 2" xfId="2068" xr:uid="{00000000-0005-0000-0000-000062030000}"/>
    <cellStyle name="Millares 2 3 2 2 8" xfId="2045" xr:uid="{00000000-0005-0000-0000-000063030000}"/>
    <cellStyle name="Millares 2 3 2 3" xfId="91" xr:uid="{00000000-0005-0000-0000-000064030000}"/>
    <cellStyle name="Millares 2 3 2 3 2" xfId="183" xr:uid="{00000000-0005-0000-0000-000065030000}"/>
    <cellStyle name="Millares 2 3 2 3 2 2" xfId="698" xr:uid="{00000000-0005-0000-0000-000066030000}"/>
    <cellStyle name="Millares 2 3 2 3 2 2 2" xfId="2071" xr:uid="{00000000-0005-0000-0000-000067030000}"/>
    <cellStyle name="Millares 2 3 2 3 2 3" xfId="1302" xr:uid="{00000000-0005-0000-0000-000068030000}"/>
    <cellStyle name="Millares 2 3 2 3 2 3 2" xfId="2072" xr:uid="{00000000-0005-0000-0000-000069030000}"/>
    <cellStyle name="Millares 2 3 2 3 2 4" xfId="2070" xr:uid="{00000000-0005-0000-0000-00006A030000}"/>
    <cellStyle name="Millares 2 3 2 3 3" xfId="334" xr:uid="{00000000-0005-0000-0000-00006B030000}"/>
    <cellStyle name="Millares 2 3 2 3 3 2" xfId="699" xr:uid="{00000000-0005-0000-0000-00006C030000}"/>
    <cellStyle name="Millares 2 3 2 3 3 2 2" xfId="2074" xr:uid="{00000000-0005-0000-0000-00006D030000}"/>
    <cellStyle name="Millares 2 3 2 3 3 3" xfId="1303" xr:uid="{00000000-0005-0000-0000-00006E030000}"/>
    <cellStyle name="Millares 2 3 2 3 3 3 2" xfId="2075" xr:uid="{00000000-0005-0000-0000-00006F030000}"/>
    <cellStyle name="Millares 2 3 2 3 3 4" xfId="2073" xr:uid="{00000000-0005-0000-0000-000070030000}"/>
    <cellStyle name="Millares 2 3 2 3 4" xfId="485" xr:uid="{00000000-0005-0000-0000-000071030000}"/>
    <cellStyle name="Millares 2 3 2 3 4 2" xfId="700" xr:uid="{00000000-0005-0000-0000-000072030000}"/>
    <cellStyle name="Millares 2 3 2 3 4 2 2" xfId="2077" xr:uid="{00000000-0005-0000-0000-000073030000}"/>
    <cellStyle name="Millares 2 3 2 3 4 3" xfId="1304" xr:uid="{00000000-0005-0000-0000-000074030000}"/>
    <cellStyle name="Millares 2 3 2 3 4 3 2" xfId="2078" xr:uid="{00000000-0005-0000-0000-000075030000}"/>
    <cellStyle name="Millares 2 3 2 3 4 4" xfId="2076" xr:uid="{00000000-0005-0000-0000-000076030000}"/>
    <cellStyle name="Millares 2 3 2 3 5" xfId="697" xr:uid="{00000000-0005-0000-0000-000077030000}"/>
    <cellStyle name="Millares 2 3 2 3 5 2" xfId="2079" xr:uid="{00000000-0005-0000-0000-000078030000}"/>
    <cellStyle name="Millares 2 3 2 3 6" xfId="1301" xr:uid="{00000000-0005-0000-0000-000079030000}"/>
    <cellStyle name="Millares 2 3 2 3 6 2" xfId="2080" xr:uid="{00000000-0005-0000-0000-00007A030000}"/>
    <cellStyle name="Millares 2 3 2 3 7" xfId="2069" xr:uid="{00000000-0005-0000-0000-00007B030000}"/>
    <cellStyle name="Millares 2 3 2 4" xfId="180" xr:uid="{00000000-0005-0000-0000-00007C030000}"/>
    <cellStyle name="Millares 2 3 2 4 2" xfId="701" xr:uid="{00000000-0005-0000-0000-00007D030000}"/>
    <cellStyle name="Millares 2 3 2 4 2 2" xfId="2082" xr:uid="{00000000-0005-0000-0000-00007E030000}"/>
    <cellStyle name="Millares 2 3 2 4 3" xfId="1305" xr:uid="{00000000-0005-0000-0000-00007F030000}"/>
    <cellStyle name="Millares 2 3 2 4 3 2" xfId="2083" xr:uid="{00000000-0005-0000-0000-000080030000}"/>
    <cellStyle name="Millares 2 3 2 4 4" xfId="2081" xr:uid="{00000000-0005-0000-0000-000081030000}"/>
    <cellStyle name="Millares 2 3 2 5" xfId="331" xr:uid="{00000000-0005-0000-0000-000082030000}"/>
    <cellStyle name="Millares 2 3 2 5 2" xfId="702" xr:uid="{00000000-0005-0000-0000-000083030000}"/>
    <cellStyle name="Millares 2 3 2 5 2 2" xfId="2085" xr:uid="{00000000-0005-0000-0000-000084030000}"/>
    <cellStyle name="Millares 2 3 2 5 3" xfId="1306" xr:uid="{00000000-0005-0000-0000-000085030000}"/>
    <cellStyle name="Millares 2 3 2 5 3 2" xfId="2086" xr:uid="{00000000-0005-0000-0000-000086030000}"/>
    <cellStyle name="Millares 2 3 2 5 4" xfId="2084" xr:uid="{00000000-0005-0000-0000-000087030000}"/>
    <cellStyle name="Millares 2 3 2 6" xfId="482" xr:uid="{00000000-0005-0000-0000-000088030000}"/>
    <cellStyle name="Millares 2 3 2 6 2" xfId="703" xr:uid="{00000000-0005-0000-0000-000089030000}"/>
    <cellStyle name="Millares 2 3 2 6 2 2" xfId="2088" xr:uid="{00000000-0005-0000-0000-00008A030000}"/>
    <cellStyle name="Millares 2 3 2 6 3" xfId="1307" xr:uid="{00000000-0005-0000-0000-00008B030000}"/>
    <cellStyle name="Millares 2 3 2 6 3 2" xfId="2089" xr:uid="{00000000-0005-0000-0000-00008C030000}"/>
    <cellStyle name="Millares 2 3 2 6 4" xfId="2087" xr:uid="{00000000-0005-0000-0000-00008D030000}"/>
    <cellStyle name="Millares 2 3 2 7" xfId="688" xr:uid="{00000000-0005-0000-0000-00008E030000}"/>
    <cellStyle name="Millares 2 3 2 7 2" xfId="2090" xr:uid="{00000000-0005-0000-0000-00008F030000}"/>
    <cellStyle name="Millares 2 3 2 8" xfId="1292" xr:uid="{00000000-0005-0000-0000-000090030000}"/>
    <cellStyle name="Millares 2 3 2 8 2" xfId="2091" xr:uid="{00000000-0005-0000-0000-000091030000}"/>
    <cellStyle name="Millares 2 3 2 9" xfId="2044" xr:uid="{00000000-0005-0000-0000-000092030000}"/>
    <cellStyle name="Millares 2 3 3" xfId="50" xr:uid="{00000000-0005-0000-0000-000093030000}"/>
    <cellStyle name="Millares 2 3 3 2" xfId="93" xr:uid="{00000000-0005-0000-0000-000094030000}"/>
    <cellStyle name="Millares 2 3 3 2 2" xfId="185" xr:uid="{00000000-0005-0000-0000-000095030000}"/>
    <cellStyle name="Millares 2 3 3 2 2 2" xfId="706" xr:uid="{00000000-0005-0000-0000-000096030000}"/>
    <cellStyle name="Millares 2 3 3 2 2 2 2" xfId="2095" xr:uid="{00000000-0005-0000-0000-000097030000}"/>
    <cellStyle name="Millares 2 3 3 2 2 3" xfId="1310" xr:uid="{00000000-0005-0000-0000-000098030000}"/>
    <cellStyle name="Millares 2 3 3 2 2 3 2" xfId="2096" xr:uid="{00000000-0005-0000-0000-000099030000}"/>
    <cellStyle name="Millares 2 3 3 2 2 4" xfId="2094" xr:uid="{00000000-0005-0000-0000-00009A030000}"/>
    <cellStyle name="Millares 2 3 3 2 3" xfId="336" xr:uid="{00000000-0005-0000-0000-00009B030000}"/>
    <cellStyle name="Millares 2 3 3 2 3 2" xfId="707" xr:uid="{00000000-0005-0000-0000-00009C030000}"/>
    <cellStyle name="Millares 2 3 3 2 3 2 2" xfId="2098" xr:uid="{00000000-0005-0000-0000-00009D030000}"/>
    <cellStyle name="Millares 2 3 3 2 3 3" xfId="1311" xr:uid="{00000000-0005-0000-0000-00009E030000}"/>
    <cellStyle name="Millares 2 3 3 2 3 3 2" xfId="2099" xr:uid="{00000000-0005-0000-0000-00009F030000}"/>
    <cellStyle name="Millares 2 3 3 2 3 4" xfId="2097" xr:uid="{00000000-0005-0000-0000-0000A0030000}"/>
    <cellStyle name="Millares 2 3 3 2 4" xfId="487" xr:uid="{00000000-0005-0000-0000-0000A1030000}"/>
    <cellStyle name="Millares 2 3 3 2 4 2" xfId="708" xr:uid="{00000000-0005-0000-0000-0000A2030000}"/>
    <cellStyle name="Millares 2 3 3 2 4 2 2" xfId="2101" xr:uid="{00000000-0005-0000-0000-0000A3030000}"/>
    <cellStyle name="Millares 2 3 3 2 4 3" xfId="1312" xr:uid="{00000000-0005-0000-0000-0000A4030000}"/>
    <cellStyle name="Millares 2 3 3 2 4 3 2" xfId="2102" xr:uid="{00000000-0005-0000-0000-0000A5030000}"/>
    <cellStyle name="Millares 2 3 3 2 4 4" xfId="2100" xr:uid="{00000000-0005-0000-0000-0000A6030000}"/>
    <cellStyle name="Millares 2 3 3 2 5" xfId="705" xr:uid="{00000000-0005-0000-0000-0000A7030000}"/>
    <cellStyle name="Millares 2 3 3 2 5 2" xfId="2103" xr:uid="{00000000-0005-0000-0000-0000A8030000}"/>
    <cellStyle name="Millares 2 3 3 2 6" xfId="1309" xr:uid="{00000000-0005-0000-0000-0000A9030000}"/>
    <cellStyle name="Millares 2 3 3 2 6 2" xfId="2104" xr:uid="{00000000-0005-0000-0000-0000AA030000}"/>
    <cellStyle name="Millares 2 3 3 2 7" xfId="2093" xr:uid="{00000000-0005-0000-0000-0000AB030000}"/>
    <cellStyle name="Millares 2 3 3 3" xfId="184" xr:uid="{00000000-0005-0000-0000-0000AC030000}"/>
    <cellStyle name="Millares 2 3 3 3 2" xfId="709" xr:uid="{00000000-0005-0000-0000-0000AD030000}"/>
    <cellStyle name="Millares 2 3 3 3 2 2" xfId="2106" xr:uid="{00000000-0005-0000-0000-0000AE030000}"/>
    <cellStyle name="Millares 2 3 3 3 3" xfId="1313" xr:uid="{00000000-0005-0000-0000-0000AF030000}"/>
    <cellStyle name="Millares 2 3 3 3 3 2" xfId="2107" xr:uid="{00000000-0005-0000-0000-0000B0030000}"/>
    <cellStyle name="Millares 2 3 3 3 4" xfId="2105" xr:uid="{00000000-0005-0000-0000-0000B1030000}"/>
    <cellStyle name="Millares 2 3 3 4" xfId="335" xr:uid="{00000000-0005-0000-0000-0000B2030000}"/>
    <cellStyle name="Millares 2 3 3 4 2" xfId="710" xr:uid="{00000000-0005-0000-0000-0000B3030000}"/>
    <cellStyle name="Millares 2 3 3 4 2 2" xfId="2109" xr:uid="{00000000-0005-0000-0000-0000B4030000}"/>
    <cellStyle name="Millares 2 3 3 4 3" xfId="1314" xr:uid="{00000000-0005-0000-0000-0000B5030000}"/>
    <cellStyle name="Millares 2 3 3 4 3 2" xfId="2110" xr:uid="{00000000-0005-0000-0000-0000B6030000}"/>
    <cellStyle name="Millares 2 3 3 4 4" xfId="2108" xr:uid="{00000000-0005-0000-0000-0000B7030000}"/>
    <cellStyle name="Millares 2 3 3 5" xfId="486" xr:uid="{00000000-0005-0000-0000-0000B8030000}"/>
    <cellStyle name="Millares 2 3 3 5 2" xfId="711" xr:uid="{00000000-0005-0000-0000-0000B9030000}"/>
    <cellStyle name="Millares 2 3 3 5 2 2" xfId="2112" xr:uid="{00000000-0005-0000-0000-0000BA030000}"/>
    <cellStyle name="Millares 2 3 3 5 3" xfId="1315" xr:uid="{00000000-0005-0000-0000-0000BB030000}"/>
    <cellStyle name="Millares 2 3 3 5 3 2" xfId="2113" xr:uid="{00000000-0005-0000-0000-0000BC030000}"/>
    <cellStyle name="Millares 2 3 3 5 4" xfId="2111" xr:uid="{00000000-0005-0000-0000-0000BD030000}"/>
    <cellStyle name="Millares 2 3 3 6" xfId="704" xr:uid="{00000000-0005-0000-0000-0000BE030000}"/>
    <cellStyle name="Millares 2 3 3 6 2" xfId="2114" xr:uid="{00000000-0005-0000-0000-0000BF030000}"/>
    <cellStyle name="Millares 2 3 3 7" xfId="1308" xr:uid="{00000000-0005-0000-0000-0000C0030000}"/>
    <cellStyle name="Millares 2 3 3 7 2" xfId="2115" xr:uid="{00000000-0005-0000-0000-0000C1030000}"/>
    <cellStyle name="Millares 2 3 3 8" xfId="2092" xr:uid="{00000000-0005-0000-0000-0000C2030000}"/>
    <cellStyle name="Millares 2 3 4" xfId="90" xr:uid="{00000000-0005-0000-0000-0000C3030000}"/>
    <cellStyle name="Millares 2 3 4 2" xfId="186" xr:uid="{00000000-0005-0000-0000-0000C4030000}"/>
    <cellStyle name="Millares 2 3 4 2 2" xfId="713" xr:uid="{00000000-0005-0000-0000-0000C5030000}"/>
    <cellStyle name="Millares 2 3 4 2 2 2" xfId="2118" xr:uid="{00000000-0005-0000-0000-0000C6030000}"/>
    <cellStyle name="Millares 2 3 4 2 3" xfId="1317" xr:uid="{00000000-0005-0000-0000-0000C7030000}"/>
    <cellStyle name="Millares 2 3 4 2 3 2" xfId="2119" xr:uid="{00000000-0005-0000-0000-0000C8030000}"/>
    <cellStyle name="Millares 2 3 4 2 4" xfId="2117" xr:uid="{00000000-0005-0000-0000-0000C9030000}"/>
    <cellStyle name="Millares 2 3 4 3" xfId="337" xr:uid="{00000000-0005-0000-0000-0000CA030000}"/>
    <cellStyle name="Millares 2 3 4 3 2" xfId="714" xr:uid="{00000000-0005-0000-0000-0000CB030000}"/>
    <cellStyle name="Millares 2 3 4 3 2 2" xfId="2121" xr:uid="{00000000-0005-0000-0000-0000CC030000}"/>
    <cellStyle name="Millares 2 3 4 3 3" xfId="1318" xr:uid="{00000000-0005-0000-0000-0000CD030000}"/>
    <cellStyle name="Millares 2 3 4 3 3 2" xfId="2122" xr:uid="{00000000-0005-0000-0000-0000CE030000}"/>
    <cellStyle name="Millares 2 3 4 3 4" xfId="2120" xr:uid="{00000000-0005-0000-0000-0000CF030000}"/>
    <cellStyle name="Millares 2 3 4 4" xfId="488" xr:uid="{00000000-0005-0000-0000-0000D0030000}"/>
    <cellStyle name="Millares 2 3 4 4 2" xfId="715" xr:uid="{00000000-0005-0000-0000-0000D1030000}"/>
    <cellStyle name="Millares 2 3 4 4 2 2" xfId="2124" xr:uid="{00000000-0005-0000-0000-0000D2030000}"/>
    <cellStyle name="Millares 2 3 4 4 3" xfId="1319" xr:uid="{00000000-0005-0000-0000-0000D3030000}"/>
    <cellStyle name="Millares 2 3 4 4 3 2" xfId="2125" xr:uid="{00000000-0005-0000-0000-0000D4030000}"/>
    <cellStyle name="Millares 2 3 4 4 4" xfId="2123" xr:uid="{00000000-0005-0000-0000-0000D5030000}"/>
    <cellStyle name="Millares 2 3 4 5" xfId="712" xr:uid="{00000000-0005-0000-0000-0000D6030000}"/>
    <cellStyle name="Millares 2 3 4 5 2" xfId="2126" xr:uid="{00000000-0005-0000-0000-0000D7030000}"/>
    <cellStyle name="Millares 2 3 4 6" xfId="1316" xr:uid="{00000000-0005-0000-0000-0000D8030000}"/>
    <cellStyle name="Millares 2 3 4 6 2" xfId="2127" xr:uid="{00000000-0005-0000-0000-0000D9030000}"/>
    <cellStyle name="Millares 2 3 4 7" xfId="2116" xr:uid="{00000000-0005-0000-0000-0000DA030000}"/>
    <cellStyle name="Millares 2 3 5" xfId="179" xr:uid="{00000000-0005-0000-0000-0000DB030000}"/>
    <cellStyle name="Millares 2 3 5 2" xfId="716" xr:uid="{00000000-0005-0000-0000-0000DC030000}"/>
    <cellStyle name="Millares 2 3 5 2 2" xfId="2129" xr:uid="{00000000-0005-0000-0000-0000DD030000}"/>
    <cellStyle name="Millares 2 3 5 3" xfId="1320" xr:uid="{00000000-0005-0000-0000-0000DE030000}"/>
    <cellStyle name="Millares 2 3 5 3 2" xfId="2130" xr:uid="{00000000-0005-0000-0000-0000DF030000}"/>
    <cellStyle name="Millares 2 3 5 4" xfId="2128" xr:uid="{00000000-0005-0000-0000-0000E0030000}"/>
    <cellStyle name="Millares 2 3 6" xfId="330" xr:uid="{00000000-0005-0000-0000-0000E1030000}"/>
    <cellStyle name="Millares 2 3 6 2" xfId="717" xr:uid="{00000000-0005-0000-0000-0000E2030000}"/>
    <cellStyle name="Millares 2 3 6 2 2" xfId="2132" xr:uid="{00000000-0005-0000-0000-0000E3030000}"/>
    <cellStyle name="Millares 2 3 6 3" xfId="1321" xr:uid="{00000000-0005-0000-0000-0000E4030000}"/>
    <cellStyle name="Millares 2 3 6 3 2" xfId="2133" xr:uid="{00000000-0005-0000-0000-0000E5030000}"/>
    <cellStyle name="Millares 2 3 6 4" xfId="2131" xr:uid="{00000000-0005-0000-0000-0000E6030000}"/>
    <cellStyle name="Millares 2 3 7" xfId="481" xr:uid="{00000000-0005-0000-0000-0000E7030000}"/>
    <cellStyle name="Millares 2 3 7 2" xfId="718" xr:uid="{00000000-0005-0000-0000-0000E8030000}"/>
    <cellStyle name="Millares 2 3 7 2 2" xfId="2135" xr:uid="{00000000-0005-0000-0000-0000E9030000}"/>
    <cellStyle name="Millares 2 3 7 3" xfId="1322" xr:uid="{00000000-0005-0000-0000-0000EA030000}"/>
    <cellStyle name="Millares 2 3 7 3 2" xfId="2136" xr:uid="{00000000-0005-0000-0000-0000EB030000}"/>
    <cellStyle name="Millares 2 3 7 4" xfId="2134" xr:uid="{00000000-0005-0000-0000-0000EC030000}"/>
    <cellStyle name="Millares 2 3 8" xfId="687" xr:uid="{00000000-0005-0000-0000-0000ED030000}"/>
    <cellStyle name="Millares 2 3 8 2" xfId="2137" xr:uid="{00000000-0005-0000-0000-0000EE030000}"/>
    <cellStyle name="Millares 2 3 9" xfId="1291" xr:uid="{00000000-0005-0000-0000-0000EF030000}"/>
    <cellStyle name="Millares 2 3 9 2" xfId="2138" xr:uid="{00000000-0005-0000-0000-0000F0030000}"/>
    <cellStyle name="Millares 2 4" xfId="25" xr:uid="{00000000-0005-0000-0000-0000F1030000}"/>
    <cellStyle name="Millares 2 4 2" xfId="52" xr:uid="{00000000-0005-0000-0000-0000F2030000}"/>
    <cellStyle name="Millares 2 4 2 2" xfId="95" xr:uid="{00000000-0005-0000-0000-0000F3030000}"/>
    <cellStyle name="Millares 2 4 2 2 2" xfId="189" xr:uid="{00000000-0005-0000-0000-0000F4030000}"/>
    <cellStyle name="Millares 2 4 2 2 2 2" xfId="722" xr:uid="{00000000-0005-0000-0000-0000F5030000}"/>
    <cellStyle name="Millares 2 4 2 2 2 2 2" xfId="2143" xr:uid="{00000000-0005-0000-0000-0000F6030000}"/>
    <cellStyle name="Millares 2 4 2 2 2 3" xfId="1326" xr:uid="{00000000-0005-0000-0000-0000F7030000}"/>
    <cellStyle name="Millares 2 4 2 2 2 3 2" xfId="2144" xr:uid="{00000000-0005-0000-0000-0000F8030000}"/>
    <cellStyle name="Millares 2 4 2 2 2 4" xfId="2142" xr:uid="{00000000-0005-0000-0000-0000F9030000}"/>
    <cellStyle name="Millares 2 4 2 2 3" xfId="340" xr:uid="{00000000-0005-0000-0000-0000FA030000}"/>
    <cellStyle name="Millares 2 4 2 2 3 2" xfId="723" xr:uid="{00000000-0005-0000-0000-0000FB030000}"/>
    <cellStyle name="Millares 2 4 2 2 3 2 2" xfId="2146" xr:uid="{00000000-0005-0000-0000-0000FC030000}"/>
    <cellStyle name="Millares 2 4 2 2 3 3" xfId="1327" xr:uid="{00000000-0005-0000-0000-0000FD030000}"/>
    <cellStyle name="Millares 2 4 2 2 3 3 2" xfId="2147" xr:uid="{00000000-0005-0000-0000-0000FE030000}"/>
    <cellStyle name="Millares 2 4 2 2 3 4" xfId="2145" xr:uid="{00000000-0005-0000-0000-0000FF030000}"/>
    <cellStyle name="Millares 2 4 2 2 4" xfId="491" xr:uid="{00000000-0005-0000-0000-000000040000}"/>
    <cellStyle name="Millares 2 4 2 2 4 2" xfId="724" xr:uid="{00000000-0005-0000-0000-000001040000}"/>
    <cellStyle name="Millares 2 4 2 2 4 2 2" xfId="2149" xr:uid="{00000000-0005-0000-0000-000002040000}"/>
    <cellStyle name="Millares 2 4 2 2 4 3" xfId="1328" xr:uid="{00000000-0005-0000-0000-000003040000}"/>
    <cellStyle name="Millares 2 4 2 2 4 3 2" xfId="2150" xr:uid="{00000000-0005-0000-0000-000004040000}"/>
    <cellStyle name="Millares 2 4 2 2 4 4" xfId="2148" xr:uid="{00000000-0005-0000-0000-000005040000}"/>
    <cellStyle name="Millares 2 4 2 2 5" xfId="721" xr:uid="{00000000-0005-0000-0000-000006040000}"/>
    <cellStyle name="Millares 2 4 2 2 5 2" xfId="2151" xr:uid="{00000000-0005-0000-0000-000007040000}"/>
    <cellStyle name="Millares 2 4 2 2 6" xfId="1325" xr:uid="{00000000-0005-0000-0000-000008040000}"/>
    <cellStyle name="Millares 2 4 2 2 6 2" xfId="2152" xr:uid="{00000000-0005-0000-0000-000009040000}"/>
    <cellStyle name="Millares 2 4 2 2 7" xfId="2141" xr:uid="{00000000-0005-0000-0000-00000A040000}"/>
    <cellStyle name="Millares 2 4 2 3" xfId="188" xr:uid="{00000000-0005-0000-0000-00000B040000}"/>
    <cellStyle name="Millares 2 4 2 3 2" xfId="725" xr:uid="{00000000-0005-0000-0000-00000C040000}"/>
    <cellStyle name="Millares 2 4 2 3 2 2" xfId="2154" xr:uid="{00000000-0005-0000-0000-00000D040000}"/>
    <cellStyle name="Millares 2 4 2 3 3" xfId="1329" xr:uid="{00000000-0005-0000-0000-00000E040000}"/>
    <cellStyle name="Millares 2 4 2 3 3 2" xfId="2155" xr:uid="{00000000-0005-0000-0000-00000F040000}"/>
    <cellStyle name="Millares 2 4 2 3 4" xfId="2153" xr:uid="{00000000-0005-0000-0000-000010040000}"/>
    <cellStyle name="Millares 2 4 2 4" xfId="339" xr:uid="{00000000-0005-0000-0000-000011040000}"/>
    <cellStyle name="Millares 2 4 2 4 2" xfId="726" xr:uid="{00000000-0005-0000-0000-000012040000}"/>
    <cellStyle name="Millares 2 4 2 4 2 2" xfId="2157" xr:uid="{00000000-0005-0000-0000-000013040000}"/>
    <cellStyle name="Millares 2 4 2 4 3" xfId="1330" xr:uid="{00000000-0005-0000-0000-000014040000}"/>
    <cellStyle name="Millares 2 4 2 4 3 2" xfId="2158" xr:uid="{00000000-0005-0000-0000-000015040000}"/>
    <cellStyle name="Millares 2 4 2 4 4" xfId="2156" xr:uid="{00000000-0005-0000-0000-000016040000}"/>
    <cellStyle name="Millares 2 4 2 5" xfId="490" xr:uid="{00000000-0005-0000-0000-000017040000}"/>
    <cellStyle name="Millares 2 4 2 5 2" xfId="727" xr:uid="{00000000-0005-0000-0000-000018040000}"/>
    <cellStyle name="Millares 2 4 2 5 2 2" xfId="2160" xr:uid="{00000000-0005-0000-0000-000019040000}"/>
    <cellStyle name="Millares 2 4 2 5 3" xfId="1331" xr:uid="{00000000-0005-0000-0000-00001A040000}"/>
    <cellStyle name="Millares 2 4 2 5 3 2" xfId="2161" xr:uid="{00000000-0005-0000-0000-00001B040000}"/>
    <cellStyle name="Millares 2 4 2 5 4" xfId="2159" xr:uid="{00000000-0005-0000-0000-00001C040000}"/>
    <cellStyle name="Millares 2 4 2 6" xfId="720" xr:uid="{00000000-0005-0000-0000-00001D040000}"/>
    <cellStyle name="Millares 2 4 2 6 2" xfId="2162" xr:uid="{00000000-0005-0000-0000-00001E040000}"/>
    <cellStyle name="Millares 2 4 2 7" xfId="1324" xr:uid="{00000000-0005-0000-0000-00001F040000}"/>
    <cellStyle name="Millares 2 4 2 7 2" xfId="2163" xr:uid="{00000000-0005-0000-0000-000020040000}"/>
    <cellStyle name="Millares 2 4 2 8" xfId="2140" xr:uid="{00000000-0005-0000-0000-000021040000}"/>
    <cellStyle name="Millares 2 4 3" xfId="94" xr:uid="{00000000-0005-0000-0000-000022040000}"/>
    <cellStyle name="Millares 2 4 3 2" xfId="190" xr:uid="{00000000-0005-0000-0000-000023040000}"/>
    <cellStyle name="Millares 2 4 3 2 2" xfId="729" xr:uid="{00000000-0005-0000-0000-000024040000}"/>
    <cellStyle name="Millares 2 4 3 2 2 2" xfId="2166" xr:uid="{00000000-0005-0000-0000-000025040000}"/>
    <cellStyle name="Millares 2 4 3 2 3" xfId="1333" xr:uid="{00000000-0005-0000-0000-000026040000}"/>
    <cellStyle name="Millares 2 4 3 2 3 2" xfId="2167" xr:uid="{00000000-0005-0000-0000-000027040000}"/>
    <cellStyle name="Millares 2 4 3 2 4" xfId="2165" xr:uid="{00000000-0005-0000-0000-000028040000}"/>
    <cellStyle name="Millares 2 4 3 3" xfId="341" xr:uid="{00000000-0005-0000-0000-000029040000}"/>
    <cellStyle name="Millares 2 4 3 3 2" xfId="730" xr:uid="{00000000-0005-0000-0000-00002A040000}"/>
    <cellStyle name="Millares 2 4 3 3 2 2" xfId="2169" xr:uid="{00000000-0005-0000-0000-00002B040000}"/>
    <cellStyle name="Millares 2 4 3 3 3" xfId="1334" xr:uid="{00000000-0005-0000-0000-00002C040000}"/>
    <cellStyle name="Millares 2 4 3 3 3 2" xfId="2170" xr:uid="{00000000-0005-0000-0000-00002D040000}"/>
    <cellStyle name="Millares 2 4 3 3 4" xfId="2168" xr:uid="{00000000-0005-0000-0000-00002E040000}"/>
    <cellStyle name="Millares 2 4 3 4" xfId="492" xr:uid="{00000000-0005-0000-0000-00002F040000}"/>
    <cellStyle name="Millares 2 4 3 4 2" xfId="731" xr:uid="{00000000-0005-0000-0000-000030040000}"/>
    <cellStyle name="Millares 2 4 3 4 2 2" xfId="2172" xr:uid="{00000000-0005-0000-0000-000031040000}"/>
    <cellStyle name="Millares 2 4 3 4 3" xfId="1335" xr:uid="{00000000-0005-0000-0000-000032040000}"/>
    <cellStyle name="Millares 2 4 3 4 3 2" xfId="2173" xr:uid="{00000000-0005-0000-0000-000033040000}"/>
    <cellStyle name="Millares 2 4 3 4 4" xfId="2171" xr:uid="{00000000-0005-0000-0000-000034040000}"/>
    <cellStyle name="Millares 2 4 3 5" xfId="728" xr:uid="{00000000-0005-0000-0000-000035040000}"/>
    <cellStyle name="Millares 2 4 3 5 2" xfId="2174" xr:uid="{00000000-0005-0000-0000-000036040000}"/>
    <cellStyle name="Millares 2 4 3 6" xfId="1332" xr:uid="{00000000-0005-0000-0000-000037040000}"/>
    <cellStyle name="Millares 2 4 3 6 2" xfId="2175" xr:uid="{00000000-0005-0000-0000-000038040000}"/>
    <cellStyle name="Millares 2 4 3 7" xfId="2164" xr:uid="{00000000-0005-0000-0000-000039040000}"/>
    <cellStyle name="Millares 2 4 4" xfId="187" xr:uid="{00000000-0005-0000-0000-00003A040000}"/>
    <cellStyle name="Millares 2 4 4 2" xfId="732" xr:uid="{00000000-0005-0000-0000-00003B040000}"/>
    <cellStyle name="Millares 2 4 4 2 2" xfId="2177" xr:uid="{00000000-0005-0000-0000-00003C040000}"/>
    <cellStyle name="Millares 2 4 4 3" xfId="1336" xr:uid="{00000000-0005-0000-0000-00003D040000}"/>
    <cellStyle name="Millares 2 4 4 3 2" xfId="2178" xr:uid="{00000000-0005-0000-0000-00003E040000}"/>
    <cellStyle name="Millares 2 4 4 4" xfId="2176" xr:uid="{00000000-0005-0000-0000-00003F040000}"/>
    <cellStyle name="Millares 2 4 5" xfId="338" xr:uid="{00000000-0005-0000-0000-000040040000}"/>
    <cellStyle name="Millares 2 4 5 2" xfId="733" xr:uid="{00000000-0005-0000-0000-000041040000}"/>
    <cellStyle name="Millares 2 4 5 2 2" xfId="2180" xr:uid="{00000000-0005-0000-0000-000042040000}"/>
    <cellStyle name="Millares 2 4 5 3" xfId="1337" xr:uid="{00000000-0005-0000-0000-000043040000}"/>
    <cellStyle name="Millares 2 4 5 3 2" xfId="2181" xr:uid="{00000000-0005-0000-0000-000044040000}"/>
    <cellStyle name="Millares 2 4 5 4" xfId="2179" xr:uid="{00000000-0005-0000-0000-000045040000}"/>
    <cellStyle name="Millares 2 4 6" xfId="489" xr:uid="{00000000-0005-0000-0000-000046040000}"/>
    <cellStyle name="Millares 2 4 6 2" xfId="734" xr:uid="{00000000-0005-0000-0000-000047040000}"/>
    <cellStyle name="Millares 2 4 6 2 2" xfId="2183" xr:uid="{00000000-0005-0000-0000-000048040000}"/>
    <cellStyle name="Millares 2 4 6 3" xfId="1338" xr:uid="{00000000-0005-0000-0000-000049040000}"/>
    <cellStyle name="Millares 2 4 6 3 2" xfId="2184" xr:uid="{00000000-0005-0000-0000-00004A040000}"/>
    <cellStyle name="Millares 2 4 6 4" xfId="2182" xr:uid="{00000000-0005-0000-0000-00004B040000}"/>
    <cellStyle name="Millares 2 4 7" xfId="719" xr:uid="{00000000-0005-0000-0000-00004C040000}"/>
    <cellStyle name="Millares 2 4 7 2" xfId="2185" xr:uid="{00000000-0005-0000-0000-00004D040000}"/>
    <cellStyle name="Millares 2 4 8" xfId="1323" xr:uid="{00000000-0005-0000-0000-00004E040000}"/>
    <cellStyle name="Millares 2 4 8 2" xfId="2186" xr:uid="{00000000-0005-0000-0000-00004F040000}"/>
    <cellStyle name="Millares 2 4 9" xfId="2139" xr:uid="{00000000-0005-0000-0000-000050040000}"/>
    <cellStyle name="Millares 2 5" xfId="41" xr:uid="{00000000-0005-0000-0000-000051040000}"/>
    <cellStyle name="Millares 2 5 2" xfId="53" xr:uid="{00000000-0005-0000-0000-000052040000}"/>
    <cellStyle name="Millares 2 5 2 2" xfId="97" xr:uid="{00000000-0005-0000-0000-000053040000}"/>
    <cellStyle name="Millares 2 5 2 2 2" xfId="193" xr:uid="{00000000-0005-0000-0000-000054040000}"/>
    <cellStyle name="Millares 2 5 2 2 2 2" xfId="738" xr:uid="{00000000-0005-0000-0000-000055040000}"/>
    <cellStyle name="Millares 2 5 2 2 2 2 2" xfId="2191" xr:uid="{00000000-0005-0000-0000-000056040000}"/>
    <cellStyle name="Millares 2 5 2 2 2 3" xfId="1342" xr:uid="{00000000-0005-0000-0000-000057040000}"/>
    <cellStyle name="Millares 2 5 2 2 2 3 2" xfId="2192" xr:uid="{00000000-0005-0000-0000-000058040000}"/>
    <cellStyle name="Millares 2 5 2 2 2 4" xfId="2190" xr:uid="{00000000-0005-0000-0000-000059040000}"/>
    <cellStyle name="Millares 2 5 2 2 3" xfId="344" xr:uid="{00000000-0005-0000-0000-00005A040000}"/>
    <cellStyle name="Millares 2 5 2 2 3 2" xfId="739" xr:uid="{00000000-0005-0000-0000-00005B040000}"/>
    <cellStyle name="Millares 2 5 2 2 3 2 2" xfId="2194" xr:uid="{00000000-0005-0000-0000-00005C040000}"/>
    <cellStyle name="Millares 2 5 2 2 3 3" xfId="1343" xr:uid="{00000000-0005-0000-0000-00005D040000}"/>
    <cellStyle name="Millares 2 5 2 2 3 3 2" xfId="2195" xr:uid="{00000000-0005-0000-0000-00005E040000}"/>
    <cellStyle name="Millares 2 5 2 2 3 4" xfId="2193" xr:uid="{00000000-0005-0000-0000-00005F040000}"/>
    <cellStyle name="Millares 2 5 2 2 4" xfId="495" xr:uid="{00000000-0005-0000-0000-000060040000}"/>
    <cellStyle name="Millares 2 5 2 2 4 2" xfId="740" xr:uid="{00000000-0005-0000-0000-000061040000}"/>
    <cellStyle name="Millares 2 5 2 2 4 2 2" xfId="2197" xr:uid="{00000000-0005-0000-0000-000062040000}"/>
    <cellStyle name="Millares 2 5 2 2 4 3" xfId="1344" xr:uid="{00000000-0005-0000-0000-000063040000}"/>
    <cellStyle name="Millares 2 5 2 2 4 3 2" xfId="2198" xr:uid="{00000000-0005-0000-0000-000064040000}"/>
    <cellStyle name="Millares 2 5 2 2 4 4" xfId="2196" xr:uid="{00000000-0005-0000-0000-000065040000}"/>
    <cellStyle name="Millares 2 5 2 2 5" xfId="737" xr:uid="{00000000-0005-0000-0000-000066040000}"/>
    <cellStyle name="Millares 2 5 2 2 5 2" xfId="2199" xr:uid="{00000000-0005-0000-0000-000067040000}"/>
    <cellStyle name="Millares 2 5 2 2 6" xfId="1341" xr:uid="{00000000-0005-0000-0000-000068040000}"/>
    <cellStyle name="Millares 2 5 2 2 6 2" xfId="2200" xr:uid="{00000000-0005-0000-0000-000069040000}"/>
    <cellStyle name="Millares 2 5 2 2 7" xfId="2189" xr:uid="{00000000-0005-0000-0000-00006A040000}"/>
    <cellStyle name="Millares 2 5 2 3" xfId="192" xr:uid="{00000000-0005-0000-0000-00006B040000}"/>
    <cellStyle name="Millares 2 5 2 3 2" xfId="741" xr:uid="{00000000-0005-0000-0000-00006C040000}"/>
    <cellStyle name="Millares 2 5 2 3 2 2" xfId="2202" xr:uid="{00000000-0005-0000-0000-00006D040000}"/>
    <cellStyle name="Millares 2 5 2 3 3" xfId="1345" xr:uid="{00000000-0005-0000-0000-00006E040000}"/>
    <cellStyle name="Millares 2 5 2 3 3 2" xfId="2203" xr:uid="{00000000-0005-0000-0000-00006F040000}"/>
    <cellStyle name="Millares 2 5 2 3 4" xfId="2201" xr:uid="{00000000-0005-0000-0000-000070040000}"/>
    <cellStyle name="Millares 2 5 2 4" xfId="343" xr:uid="{00000000-0005-0000-0000-000071040000}"/>
    <cellStyle name="Millares 2 5 2 4 2" xfId="742" xr:uid="{00000000-0005-0000-0000-000072040000}"/>
    <cellStyle name="Millares 2 5 2 4 2 2" xfId="2205" xr:uid="{00000000-0005-0000-0000-000073040000}"/>
    <cellStyle name="Millares 2 5 2 4 3" xfId="1346" xr:uid="{00000000-0005-0000-0000-000074040000}"/>
    <cellStyle name="Millares 2 5 2 4 3 2" xfId="2206" xr:uid="{00000000-0005-0000-0000-000075040000}"/>
    <cellStyle name="Millares 2 5 2 4 4" xfId="2204" xr:uid="{00000000-0005-0000-0000-000076040000}"/>
    <cellStyle name="Millares 2 5 2 5" xfId="494" xr:uid="{00000000-0005-0000-0000-000077040000}"/>
    <cellStyle name="Millares 2 5 2 5 2" xfId="743" xr:uid="{00000000-0005-0000-0000-000078040000}"/>
    <cellStyle name="Millares 2 5 2 5 2 2" xfId="2208" xr:uid="{00000000-0005-0000-0000-000079040000}"/>
    <cellStyle name="Millares 2 5 2 5 3" xfId="1347" xr:uid="{00000000-0005-0000-0000-00007A040000}"/>
    <cellStyle name="Millares 2 5 2 5 3 2" xfId="2209" xr:uid="{00000000-0005-0000-0000-00007B040000}"/>
    <cellStyle name="Millares 2 5 2 5 4" xfId="2207" xr:uid="{00000000-0005-0000-0000-00007C040000}"/>
    <cellStyle name="Millares 2 5 2 6" xfId="736" xr:uid="{00000000-0005-0000-0000-00007D040000}"/>
    <cellStyle name="Millares 2 5 2 6 2" xfId="2210" xr:uid="{00000000-0005-0000-0000-00007E040000}"/>
    <cellStyle name="Millares 2 5 2 7" xfId="1340" xr:uid="{00000000-0005-0000-0000-00007F040000}"/>
    <cellStyle name="Millares 2 5 2 7 2" xfId="2211" xr:uid="{00000000-0005-0000-0000-000080040000}"/>
    <cellStyle name="Millares 2 5 2 8" xfId="2188" xr:uid="{00000000-0005-0000-0000-000081040000}"/>
    <cellStyle name="Millares 2 5 3" xfId="96" xr:uid="{00000000-0005-0000-0000-000082040000}"/>
    <cellStyle name="Millares 2 5 3 2" xfId="194" xr:uid="{00000000-0005-0000-0000-000083040000}"/>
    <cellStyle name="Millares 2 5 3 2 2" xfId="745" xr:uid="{00000000-0005-0000-0000-000084040000}"/>
    <cellStyle name="Millares 2 5 3 2 2 2" xfId="2214" xr:uid="{00000000-0005-0000-0000-000085040000}"/>
    <cellStyle name="Millares 2 5 3 2 3" xfId="1349" xr:uid="{00000000-0005-0000-0000-000086040000}"/>
    <cellStyle name="Millares 2 5 3 2 3 2" xfId="2215" xr:uid="{00000000-0005-0000-0000-000087040000}"/>
    <cellStyle name="Millares 2 5 3 2 4" xfId="2213" xr:uid="{00000000-0005-0000-0000-000088040000}"/>
    <cellStyle name="Millares 2 5 3 3" xfId="345" xr:uid="{00000000-0005-0000-0000-000089040000}"/>
    <cellStyle name="Millares 2 5 3 3 2" xfId="746" xr:uid="{00000000-0005-0000-0000-00008A040000}"/>
    <cellStyle name="Millares 2 5 3 3 2 2" xfId="2217" xr:uid="{00000000-0005-0000-0000-00008B040000}"/>
    <cellStyle name="Millares 2 5 3 3 3" xfId="1350" xr:uid="{00000000-0005-0000-0000-00008C040000}"/>
    <cellStyle name="Millares 2 5 3 3 3 2" xfId="2218" xr:uid="{00000000-0005-0000-0000-00008D040000}"/>
    <cellStyle name="Millares 2 5 3 3 4" xfId="2216" xr:uid="{00000000-0005-0000-0000-00008E040000}"/>
    <cellStyle name="Millares 2 5 3 4" xfId="496" xr:uid="{00000000-0005-0000-0000-00008F040000}"/>
    <cellStyle name="Millares 2 5 3 4 2" xfId="747" xr:uid="{00000000-0005-0000-0000-000090040000}"/>
    <cellStyle name="Millares 2 5 3 4 2 2" xfId="2220" xr:uid="{00000000-0005-0000-0000-000091040000}"/>
    <cellStyle name="Millares 2 5 3 4 3" xfId="1351" xr:uid="{00000000-0005-0000-0000-000092040000}"/>
    <cellStyle name="Millares 2 5 3 4 3 2" xfId="2221" xr:uid="{00000000-0005-0000-0000-000093040000}"/>
    <cellStyle name="Millares 2 5 3 4 4" xfId="2219" xr:uid="{00000000-0005-0000-0000-000094040000}"/>
    <cellStyle name="Millares 2 5 3 5" xfId="744" xr:uid="{00000000-0005-0000-0000-000095040000}"/>
    <cellStyle name="Millares 2 5 3 5 2" xfId="2222" xr:uid="{00000000-0005-0000-0000-000096040000}"/>
    <cellStyle name="Millares 2 5 3 6" xfId="1348" xr:uid="{00000000-0005-0000-0000-000097040000}"/>
    <cellStyle name="Millares 2 5 3 6 2" xfId="2223" xr:uid="{00000000-0005-0000-0000-000098040000}"/>
    <cellStyle name="Millares 2 5 3 7" xfId="2212" xr:uid="{00000000-0005-0000-0000-000099040000}"/>
    <cellStyle name="Millares 2 5 4" xfId="191" xr:uid="{00000000-0005-0000-0000-00009A040000}"/>
    <cellStyle name="Millares 2 5 4 2" xfId="748" xr:uid="{00000000-0005-0000-0000-00009B040000}"/>
    <cellStyle name="Millares 2 5 4 2 2" xfId="2225" xr:uid="{00000000-0005-0000-0000-00009C040000}"/>
    <cellStyle name="Millares 2 5 4 3" xfId="1352" xr:uid="{00000000-0005-0000-0000-00009D040000}"/>
    <cellStyle name="Millares 2 5 4 3 2" xfId="2226" xr:uid="{00000000-0005-0000-0000-00009E040000}"/>
    <cellStyle name="Millares 2 5 4 4" xfId="2224" xr:uid="{00000000-0005-0000-0000-00009F040000}"/>
    <cellStyle name="Millares 2 5 5" xfId="342" xr:uid="{00000000-0005-0000-0000-0000A0040000}"/>
    <cellStyle name="Millares 2 5 5 2" xfId="749" xr:uid="{00000000-0005-0000-0000-0000A1040000}"/>
    <cellStyle name="Millares 2 5 5 2 2" xfId="2228" xr:uid="{00000000-0005-0000-0000-0000A2040000}"/>
    <cellStyle name="Millares 2 5 5 3" xfId="1353" xr:uid="{00000000-0005-0000-0000-0000A3040000}"/>
    <cellStyle name="Millares 2 5 5 3 2" xfId="2229" xr:uid="{00000000-0005-0000-0000-0000A4040000}"/>
    <cellStyle name="Millares 2 5 5 4" xfId="2227" xr:uid="{00000000-0005-0000-0000-0000A5040000}"/>
    <cellStyle name="Millares 2 5 6" xfId="493" xr:uid="{00000000-0005-0000-0000-0000A6040000}"/>
    <cellStyle name="Millares 2 5 6 2" xfId="750" xr:uid="{00000000-0005-0000-0000-0000A7040000}"/>
    <cellStyle name="Millares 2 5 6 2 2" xfId="2231" xr:uid="{00000000-0005-0000-0000-0000A8040000}"/>
    <cellStyle name="Millares 2 5 6 3" xfId="1354" xr:uid="{00000000-0005-0000-0000-0000A9040000}"/>
    <cellStyle name="Millares 2 5 6 3 2" xfId="2232" xr:uid="{00000000-0005-0000-0000-0000AA040000}"/>
    <cellStyle name="Millares 2 5 6 4" xfId="2230" xr:uid="{00000000-0005-0000-0000-0000AB040000}"/>
    <cellStyle name="Millares 2 5 7" xfId="735" xr:uid="{00000000-0005-0000-0000-0000AC040000}"/>
    <cellStyle name="Millares 2 5 7 2" xfId="2233" xr:uid="{00000000-0005-0000-0000-0000AD040000}"/>
    <cellStyle name="Millares 2 5 8" xfId="1339" xr:uid="{00000000-0005-0000-0000-0000AE040000}"/>
    <cellStyle name="Millares 2 5 8 2" xfId="2234" xr:uid="{00000000-0005-0000-0000-0000AF040000}"/>
    <cellStyle name="Millares 2 5 9" xfId="2187" xr:uid="{00000000-0005-0000-0000-0000B0040000}"/>
    <cellStyle name="Millares 2 6" xfId="45" xr:uid="{00000000-0005-0000-0000-0000B1040000}"/>
    <cellStyle name="Millares 2 6 2" xfId="98" xr:uid="{00000000-0005-0000-0000-0000B2040000}"/>
    <cellStyle name="Millares 2 6 2 2" xfId="196" xr:uid="{00000000-0005-0000-0000-0000B3040000}"/>
    <cellStyle name="Millares 2 6 2 2 2" xfId="753" xr:uid="{00000000-0005-0000-0000-0000B4040000}"/>
    <cellStyle name="Millares 2 6 2 2 2 2" xfId="2238" xr:uid="{00000000-0005-0000-0000-0000B5040000}"/>
    <cellStyle name="Millares 2 6 2 2 3" xfId="1357" xr:uid="{00000000-0005-0000-0000-0000B6040000}"/>
    <cellStyle name="Millares 2 6 2 2 3 2" xfId="2239" xr:uid="{00000000-0005-0000-0000-0000B7040000}"/>
    <cellStyle name="Millares 2 6 2 2 4" xfId="2237" xr:uid="{00000000-0005-0000-0000-0000B8040000}"/>
    <cellStyle name="Millares 2 6 2 3" xfId="347" xr:uid="{00000000-0005-0000-0000-0000B9040000}"/>
    <cellStyle name="Millares 2 6 2 3 2" xfId="754" xr:uid="{00000000-0005-0000-0000-0000BA040000}"/>
    <cellStyle name="Millares 2 6 2 3 2 2" xfId="2241" xr:uid="{00000000-0005-0000-0000-0000BB040000}"/>
    <cellStyle name="Millares 2 6 2 3 3" xfId="1358" xr:uid="{00000000-0005-0000-0000-0000BC040000}"/>
    <cellStyle name="Millares 2 6 2 3 3 2" xfId="2242" xr:uid="{00000000-0005-0000-0000-0000BD040000}"/>
    <cellStyle name="Millares 2 6 2 3 4" xfId="2240" xr:uid="{00000000-0005-0000-0000-0000BE040000}"/>
    <cellStyle name="Millares 2 6 2 4" xfId="498" xr:uid="{00000000-0005-0000-0000-0000BF040000}"/>
    <cellStyle name="Millares 2 6 2 4 2" xfId="755" xr:uid="{00000000-0005-0000-0000-0000C0040000}"/>
    <cellStyle name="Millares 2 6 2 4 2 2" xfId="2244" xr:uid="{00000000-0005-0000-0000-0000C1040000}"/>
    <cellStyle name="Millares 2 6 2 4 3" xfId="1359" xr:uid="{00000000-0005-0000-0000-0000C2040000}"/>
    <cellStyle name="Millares 2 6 2 4 3 2" xfId="2245" xr:uid="{00000000-0005-0000-0000-0000C3040000}"/>
    <cellStyle name="Millares 2 6 2 4 4" xfId="2243" xr:uid="{00000000-0005-0000-0000-0000C4040000}"/>
    <cellStyle name="Millares 2 6 2 5" xfId="752" xr:uid="{00000000-0005-0000-0000-0000C5040000}"/>
    <cellStyle name="Millares 2 6 2 5 2" xfId="2246" xr:uid="{00000000-0005-0000-0000-0000C6040000}"/>
    <cellStyle name="Millares 2 6 2 6" xfId="1356" xr:uid="{00000000-0005-0000-0000-0000C7040000}"/>
    <cellStyle name="Millares 2 6 2 6 2" xfId="2247" xr:uid="{00000000-0005-0000-0000-0000C8040000}"/>
    <cellStyle name="Millares 2 6 2 7" xfId="2236" xr:uid="{00000000-0005-0000-0000-0000C9040000}"/>
    <cellStyle name="Millares 2 6 3" xfId="195" xr:uid="{00000000-0005-0000-0000-0000CA040000}"/>
    <cellStyle name="Millares 2 6 3 2" xfId="756" xr:uid="{00000000-0005-0000-0000-0000CB040000}"/>
    <cellStyle name="Millares 2 6 3 2 2" xfId="2249" xr:uid="{00000000-0005-0000-0000-0000CC040000}"/>
    <cellStyle name="Millares 2 6 3 3" xfId="1360" xr:uid="{00000000-0005-0000-0000-0000CD040000}"/>
    <cellStyle name="Millares 2 6 3 3 2" xfId="2250" xr:uid="{00000000-0005-0000-0000-0000CE040000}"/>
    <cellStyle name="Millares 2 6 3 4" xfId="2248" xr:uid="{00000000-0005-0000-0000-0000CF040000}"/>
    <cellStyle name="Millares 2 6 4" xfId="346" xr:uid="{00000000-0005-0000-0000-0000D0040000}"/>
    <cellStyle name="Millares 2 6 4 2" xfId="757" xr:uid="{00000000-0005-0000-0000-0000D1040000}"/>
    <cellStyle name="Millares 2 6 4 2 2" xfId="2252" xr:uid="{00000000-0005-0000-0000-0000D2040000}"/>
    <cellStyle name="Millares 2 6 4 3" xfId="1361" xr:uid="{00000000-0005-0000-0000-0000D3040000}"/>
    <cellStyle name="Millares 2 6 4 3 2" xfId="2253" xr:uid="{00000000-0005-0000-0000-0000D4040000}"/>
    <cellStyle name="Millares 2 6 4 4" xfId="2251" xr:uid="{00000000-0005-0000-0000-0000D5040000}"/>
    <cellStyle name="Millares 2 6 5" xfId="497" xr:uid="{00000000-0005-0000-0000-0000D6040000}"/>
    <cellStyle name="Millares 2 6 5 2" xfId="758" xr:uid="{00000000-0005-0000-0000-0000D7040000}"/>
    <cellStyle name="Millares 2 6 5 2 2" xfId="2255" xr:uid="{00000000-0005-0000-0000-0000D8040000}"/>
    <cellStyle name="Millares 2 6 5 3" xfId="1362" xr:uid="{00000000-0005-0000-0000-0000D9040000}"/>
    <cellStyle name="Millares 2 6 5 3 2" xfId="2256" xr:uid="{00000000-0005-0000-0000-0000DA040000}"/>
    <cellStyle name="Millares 2 6 5 4" xfId="2254" xr:uid="{00000000-0005-0000-0000-0000DB040000}"/>
    <cellStyle name="Millares 2 6 6" xfId="751" xr:uid="{00000000-0005-0000-0000-0000DC040000}"/>
    <cellStyle name="Millares 2 6 6 2" xfId="2257" xr:uid="{00000000-0005-0000-0000-0000DD040000}"/>
    <cellStyle name="Millares 2 6 7" xfId="1355" xr:uid="{00000000-0005-0000-0000-0000DE040000}"/>
    <cellStyle name="Millares 2 6 7 2" xfId="2258" xr:uid="{00000000-0005-0000-0000-0000DF040000}"/>
    <cellStyle name="Millares 2 6 8" xfId="2235" xr:uid="{00000000-0005-0000-0000-0000E0040000}"/>
    <cellStyle name="Millares 2 7" xfId="81" xr:uid="{00000000-0005-0000-0000-0000E1040000}"/>
    <cellStyle name="Millares 2 7 2" xfId="197" xr:uid="{00000000-0005-0000-0000-0000E2040000}"/>
    <cellStyle name="Millares 2 7 2 2" xfId="760" xr:uid="{00000000-0005-0000-0000-0000E3040000}"/>
    <cellStyle name="Millares 2 7 2 2 2" xfId="2261" xr:uid="{00000000-0005-0000-0000-0000E4040000}"/>
    <cellStyle name="Millares 2 7 2 3" xfId="1364" xr:uid="{00000000-0005-0000-0000-0000E5040000}"/>
    <cellStyle name="Millares 2 7 2 3 2" xfId="2262" xr:uid="{00000000-0005-0000-0000-0000E6040000}"/>
    <cellStyle name="Millares 2 7 2 4" xfId="2260" xr:uid="{00000000-0005-0000-0000-0000E7040000}"/>
    <cellStyle name="Millares 2 7 3" xfId="348" xr:uid="{00000000-0005-0000-0000-0000E8040000}"/>
    <cellStyle name="Millares 2 7 3 2" xfId="761" xr:uid="{00000000-0005-0000-0000-0000E9040000}"/>
    <cellStyle name="Millares 2 7 3 2 2" xfId="2264" xr:uid="{00000000-0005-0000-0000-0000EA040000}"/>
    <cellStyle name="Millares 2 7 3 3" xfId="1365" xr:uid="{00000000-0005-0000-0000-0000EB040000}"/>
    <cellStyle name="Millares 2 7 3 3 2" xfId="2265" xr:uid="{00000000-0005-0000-0000-0000EC040000}"/>
    <cellStyle name="Millares 2 7 3 4" xfId="2263" xr:uid="{00000000-0005-0000-0000-0000ED040000}"/>
    <cellStyle name="Millares 2 7 4" xfId="499" xr:uid="{00000000-0005-0000-0000-0000EE040000}"/>
    <cellStyle name="Millares 2 7 4 2" xfId="762" xr:uid="{00000000-0005-0000-0000-0000EF040000}"/>
    <cellStyle name="Millares 2 7 4 2 2" xfId="2267" xr:uid="{00000000-0005-0000-0000-0000F0040000}"/>
    <cellStyle name="Millares 2 7 4 3" xfId="1366" xr:uid="{00000000-0005-0000-0000-0000F1040000}"/>
    <cellStyle name="Millares 2 7 4 3 2" xfId="2268" xr:uid="{00000000-0005-0000-0000-0000F2040000}"/>
    <cellStyle name="Millares 2 7 4 4" xfId="2266" xr:uid="{00000000-0005-0000-0000-0000F3040000}"/>
    <cellStyle name="Millares 2 7 5" xfId="759" xr:uid="{00000000-0005-0000-0000-0000F4040000}"/>
    <cellStyle name="Millares 2 7 5 2" xfId="2269" xr:uid="{00000000-0005-0000-0000-0000F5040000}"/>
    <cellStyle name="Millares 2 7 6" xfId="1363" xr:uid="{00000000-0005-0000-0000-0000F6040000}"/>
    <cellStyle name="Millares 2 7 6 2" xfId="2270" xr:uid="{00000000-0005-0000-0000-0000F7040000}"/>
    <cellStyle name="Millares 2 7 7" xfId="2259" xr:uid="{00000000-0005-0000-0000-0000F8040000}"/>
    <cellStyle name="Millares 2 8" xfId="162" xr:uid="{00000000-0005-0000-0000-0000F9040000}"/>
    <cellStyle name="Millares 2 8 2" xfId="763" xr:uid="{00000000-0005-0000-0000-0000FA040000}"/>
    <cellStyle name="Millares 2 8 2 2" xfId="2272" xr:uid="{00000000-0005-0000-0000-0000FB040000}"/>
    <cellStyle name="Millares 2 8 3" xfId="1367" xr:uid="{00000000-0005-0000-0000-0000FC040000}"/>
    <cellStyle name="Millares 2 8 3 2" xfId="2273" xr:uid="{00000000-0005-0000-0000-0000FD040000}"/>
    <cellStyle name="Millares 2 8 4" xfId="2271" xr:uid="{00000000-0005-0000-0000-0000FE040000}"/>
    <cellStyle name="Millares 2 9" xfId="313" xr:uid="{00000000-0005-0000-0000-0000FF040000}"/>
    <cellStyle name="Millares 2 9 2" xfId="764" xr:uid="{00000000-0005-0000-0000-000000050000}"/>
    <cellStyle name="Millares 2 9 2 2" xfId="2275" xr:uid="{00000000-0005-0000-0000-000001050000}"/>
    <cellStyle name="Millares 2 9 3" xfId="1368" xr:uid="{00000000-0005-0000-0000-000002050000}"/>
    <cellStyle name="Millares 2 9 3 2" xfId="2276" xr:uid="{00000000-0005-0000-0000-000003050000}"/>
    <cellStyle name="Millares 2 9 4" xfId="2274" xr:uid="{00000000-0005-0000-0000-000004050000}"/>
    <cellStyle name="Millares 3" xfId="12" xr:uid="{00000000-0005-0000-0000-000005050000}"/>
    <cellStyle name="Millares 3 10" xfId="1369" xr:uid="{00000000-0005-0000-0000-000006050000}"/>
    <cellStyle name="Millares 3 10 2" xfId="2278" xr:uid="{00000000-0005-0000-0000-000007050000}"/>
    <cellStyle name="Millares 3 11" xfId="2277" xr:uid="{00000000-0005-0000-0000-000008050000}"/>
    <cellStyle name="Millares 3 12" xfId="11990" xr:uid="{00000000-0005-0000-0000-000009050000}"/>
    <cellStyle name="Millares 3 2" xfId="19" xr:uid="{00000000-0005-0000-0000-00000A050000}"/>
    <cellStyle name="Millares 3 2 10" xfId="2279" xr:uid="{00000000-0005-0000-0000-00000B050000}"/>
    <cellStyle name="Millares 3 2 2" xfId="30" xr:uid="{00000000-0005-0000-0000-00000C050000}"/>
    <cellStyle name="Millares 3 2 2 2" xfId="56" xr:uid="{00000000-0005-0000-0000-00000D050000}"/>
    <cellStyle name="Millares 3 2 2 2 2" xfId="102" xr:uid="{00000000-0005-0000-0000-00000E050000}"/>
    <cellStyle name="Millares 3 2 2 2 2 2" xfId="202" xr:uid="{00000000-0005-0000-0000-00000F050000}"/>
    <cellStyle name="Millares 3 2 2 2 2 2 2" xfId="770" xr:uid="{00000000-0005-0000-0000-000010050000}"/>
    <cellStyle name="Millares 3 2 2 2 2 2 2 2" xfId="2284" xr:uid="{00000000-0005-0000-0000-000011050000}"/>
    <cellStyle name="Millares 3 2 2 2 2 2 3" xfId="1374" xr:uid="{00000000-0005-0000-0000-000012050000}"/>
    <cellStyle name="Millares 3 2 2 2 2 2 3 2" xfId="2285" xr:uid="{00000000-0005-0000-0000-000013050000}"/>
    <cellStyle name="Millares 3 2 2 2 2 2 4" xfId="2283" xr:uid="{00000000-0005-0000-0000-000014050000}"/>
    <cellStyle name="Millares 3 2 2 2 2 3" xfId="353" xr:uid="{00000000-0005-0000-0000-000015050000}"/>
    <cellStyle name="Millares 3 2 2 2 2 3 2" xfId="771" xr:uid="{00000000-0005-0000-0000-000016050000}"/>
    <cellStyle name="Millares 3 2 2 2 2 3 2 2" xfId="2287" xr:uid="{00000000-0005-0000-0000-000017050000}"/>
    <cellStyle name="Millares 3 2 2 2 2 3 3" xfId="1375" xr:uid="{00000000-0005-0000-0000-000018050000}"/>
    <cellStyle name="Millares 3 2 2 2 2 3 3 2" xfId="2288" xr:uid="{00000000-0005-0000-0000-000019050000}"/>
    <cellStyle name="Millares 3 2 2 2 2 3 4" xfId="2286" xr:uid="{00000000-0005-0000-0000-00001A050000}"/>
    <cellStyle name="Millares 3 2 2 2 2 4" xfId="504" xr:uid="{00000000-0005-0000-0000-00001B050000}"/>
    <cellStyle name="Millares 3 2 2 2 2 4 2" xfId="772" xr:uid="{00000000-0005-0000-0000-00001C050000}"/>
    <cellStyle name="Millares 3 2 2 2 2 4 2 2" xfId="2290" xr:uid="{00000000-0005-0000-0000-00001D050000}"/>
    <cellStyle name="Millares 3 2 2 2 2 4 3" xfId="1376" xr:uid="{00000000-0005-0000-0000-00001E050000}"/>
    <cellStyle name="Millares 3 2 2 2 2 4 3 2" xfId="2291" xr:uid="{00000000-0005-0000-0000-00001F050000}"/>
    <cellStyle name="Millares 3 2 2 2 2 4 4" xfId="2289" xr:uid="{00000000-0005-0000-0000-000020050000}"/>
    <cellStyle name="Millares 3 2 2 2 2 5" xfId="769" xr:uid="{00000000-0005-0000-0000-000021050000}"/>
    <cellStyle name="Millares 3 2 2 2 2 5 2" xfId="2292" xr:uid="{00000000-0005-0000-0000-000022050000}"/>
    <cellStyle name="Millares 3 2 2 2 2 6" xfId="1373" xr:uid="{00000000-0005-0000-0000-000023050000}"/>
    <cellStyle name="Millares 3 2 2 2 2 6 2" xfId="2293" xr:uid="{00000000-0005-0000-0000-000024050000}"/>
    <cellStyle name="Millares 3 2 2 2 2 7" xfId="2282" xr:uid="{00000000-0005-0000-0000-000025050000}"/>
    <cellStyle name="Millares 3 2 2 2 3" xfId="201" xr:uid="{00000000-0005-0000-0000-000026050000}"/>
    <cellStyle name="Millares 3 2 2 2 3 2" xfId="773" xr:uid="{00000000-0005-0000-0000-000027050000}"/>
    <cellStyle name="Millares 3 2 2 2 3 2 2" xfId="2295" xr:uid="{00000000-0005-0000-0000-000028050000}"/>
    <cellStyle name="Millares 3 2 2 2 3 3" xfId="1377" xr:uid="{00000000-0005-0000-0000-000029050000}"/>
    <cellStyle name="Millares 3 2 2 2 3 3 2" xfId="2296" xr:uid="{00000000-0005-0000-0000-00002A050000}"/>
    <cellStyle name="Millares 3 2 2 2 3 4" xfId="2294" xr:uid="{00000000-0005-0000-0000-00002B050000}"/>
    <cellStyle name="Millares 3 2 2 2 4" xfId="352" xr:uid="{00000000-0005-0000-0000-00002C050000}"/>
    <cellStyle name="Millares 3 2 2 2 4 2" xfId="774" xr:uid="{00000000-0005-0000-0000-00002D050000}"/>
    <cellStyle name="Millares 3 2 2 2 4 2 2" xfId="2298" xr:uid="{00000000-0005-0000-0000-00002E050000}"/>
    <cellStyle name="Millares 3 2 2 2 4 3" xfId="1378" xr:uid="{00000000-0005-0000-0000-00002F050000}"/>
    <cellStyle name="Millares 3 2 2 2 4 3 2" xfId="2299" xr:uid="{00000000-0005-0000-0000-000030050000}"/>
    <cellStyle name="Millares 3 2 2 2 4 4" xfId="2297" xr:uid="{00000000-0005-0000-0000-000031050000}"/>
    <cellStyle name="Millares 3 2 2 2 5" xfId="503" xr:uid="{00000000-0005-0000-0000-000032050000}"/>
    <cellStyle name="Millares 3 2 2 2 5 2" xfId="775" xr:uid="{00000000-0005-0000-0000-000033050000}"/>
    <cellStyle name="Millares 3 2 2 2 5 2 2" xfId="2301" xr:uid="{00000000-0005-0000-0000-000034050000}"/>
    <cellStyle name="Millares 3 2 2 2 5 3" xfId="1379" xr:uid="{00000000-0005-0000-0000-000035050000}"/>
    <cellStyle name="Millares 3 2 2 2 5 3 2" xfId="2302" xr:uid="{00000000-0005-0000-0000-000036050000}"/>
    <cellStyle name="Millares 3 2 2 2 5 4" xfId="2300" xr:uid="{00000000-0005-0000-0000-000037050000}"/>
    <cellStyle name="Millares 3 2 2 2 6" xfId="768" xr:uid="{00000000-0005-0000-0000-000038050000}"/>
    <cellStyle name="Millares 3 2 2 2 6 2" xfId="2303" xr:uid="{00000000-0005-0000-0000-000039050000}"/>
    <cellStyle name="Millares 3 2 2 2 7" xfId="1372" xr:uid="{00000000-0005-0000-0000-00003A050000}"/>
    <cellStyle name="Millares 3 2 2 2 7 2" xfId="2304" xr:uid="{00000000-0005-0000-0000-00003B050000}"/>
    <cellStyle name="Millares 3 2 2 2 8" xfId="2281" xr:uid="{00000000-0005-0000-0000-00003C050000}"/>
    <cellStyle name="Millares 3 2 2 3" xfId="101" xr:uid="{00000000-0005-0000-0000-00003D050000}"/>
    <cellStyle name="Millares 3 2 2 3 2" xfId="203" xr:uid="{00000000-0005-0000-0000-00003E050000}"/>
    <cellStyle name="Millares 3 2 2 3 2 2" xfId="777" xr:uid="{00000000-0005-0000-0000-00003F050000}"/>
    <cellStyle name="Millares 3 2 2 3 2 2 2" xfId="2307" xr:uid="{00000000-0005-0000-0000-000040050000}"/>
    <cellStyle name="Millares 3 2 2 3 2 3" xfId="1381" xr:uid="{00000000-0005-0000-0000-000041050000}"/>
    <cellStyle name="Millares 3 2 2 3 2 3 2" xfId="2308" xr:uid="{00000000-0005-0000-0000-000042050000}"/>
    <cellStyle name="Millares 3 2 2 3 2 4" xfId="2306" xr:uid="{00000000-0005-0000-0000-000043050000}"/>
    <cellStyle name="Millares 3 2 2 3 3" xfId="354" xr:uid="{00000000-0005-0000-0000-000044050000}"/>
    <cellStyle name="Millares 3 2 2 3 3 2" xfId="778" xr:uid="{00000000-0005-0000-0000-000045050000}"/>
    <cellStyle name="Millares 3 2 2 3 3 2 2" xfId="2310" xr:uid="{00000000-0005-0000-0000-000046050000}"/>
    <cellStyle name="Millares 3 2 2 3 3 3" xfId="1382" xr:uid="{00000000-0005-0000-0000-000047050000}"/>
    <cellStyle name="Millares 3 2 2 3 3 3 2" xfId="2311" xr:uid="{00000000-0005-0000-0000-000048050000}"/>
    <cellStyle name="Millares 3 2 2 3 3 4" xfId="2309" xr:uid="{00000000-0005-0000-0000-000049050000}"/>
    <cellStyle name="Millares 3 2 2 3 4" xfId="505" xr:uid="{00000000-0005-0000-0000-00004A050000}"/>
    <cellStyle name="Millares 3 2 2 3 4 2" xfId="779" xr:uid="{00000000-0005-0000-0000-00004B050000}"/>
    <cellStyle name="Millares 3 2 2 3 4 2 2" xfId="2313" xr:uid="{00000000-0005-0000-0000-00004C050000}"/>
    <cellStyle name="Millares 3 2 2 3 4 3" xfId="1383" xr:uid="{00000000-0005-0000-0000-00004D050000}"/>
    <cellStyle name="Millares 3 2 2 3 4 3 2" xfId="2314" xr:uid="{00000000-0005-0000-0000-00004E050000}"/>
    <cellStyle name="Millares 3 2 2 3 4 4" xfId="2312" xr:uid="{00000000-0005-0000-0000-00004F050000}"/>
    <cellStyle name="Millares 3 2 2 3 5" xfId="776" xr:uid="{00000000-0005-0000-0000-000050050000}"/>
    <cellStyle name="Millares 3 2 2 3 5 2" xfId="2315" xr:uid="{00000000-0005-0000-0000-000051050000}"/>
    <cellStyle name="Millares 3 2 2 3 6" xfId="1380" xr:uid="{00000000-0005-0000-0000-000052050000}"/>
    <cellStyle name="Millares 3 2 2 3 6 2" xfId="2316" xr:uid="{00000000-0005-0000-0000-000053050000}"/>
    <cellStyle name="Millares 3 2 2 3 7" xfId="2305" xr:uid="{00000000-0005-0000-0000-000054050000}"/>
    <cellStyle name="Millares 3 2 2 4" xfId="200" xr:uid="{00000000-0005-0000-0000-000055050000}"/>
    <cellStyle name="Millares 3 2 2 4 2" xfId="780" xr:uid="{00000000-0005-0000-0000-000056050000}"/>
    <cellStyle name="Millares 3 2 2 4 2 2" xfId="2318" xr:uid="{00000000-0005-0000-0000-000057050000}"/>
    <cellStyle name="Millares 3 2 2 4 3" xfId="1384" xr:uid="{00000000-0005-0000-0000-000058050000}"/>
    <cellStyle name="Millares 3 2 2 4 3 2" xfId="2319" xr:uid="{00000000-0005-0000-0000-000059050000}"/>
    <cellStyle name="Millares 3 2 2 4 4" xfId="2317" xr:uid="{00000000-0005-0000-0000-00005A050000}"/>
    <cellStyle name="Millares 3 2 2 5" xfId="351" xr:uid="{00000000-0005-0000-0000-00005B050000}"/>
    <cellStyle name="Millares 3 2 2 5 2" xfId="781" xr:uid="{00000000-0005-0000-0000-00005C050000}"/>
    <cellStyle name="Millares 3 2 2 5 2 2" xfId="2321" xr:uid="{00000000-0005-0000-0000-00005D050000}"/>
    <cellStyle name="Millares 3 2 2 5 3" xfId="1385" xr:uid="{00000000-0005-0000-0000-00005E050000}"/>
    <cellStyle name="Millares 3 2 2 5 3 2" xfId="2322" xr:uid="{00000000-0005-0000-0000-00005F050000}"/>
    <cellStyle name="Millares 3 2 2 5 4" xfId="2320" xr:uid="{00000000-0005-0000-0000-000060050000}"/>
    <cellStyle name="Millares 3 2 2 6" xfId="502" xr:uid="{00000000-0005-0000-0000-000061050000}"/>
    <cellStyle name="Millares 3 2 2 6 2" xfId="782" xr:uid="{00000000-0005-0000-0000-000062050000}"/>
    <cellStyle name="Millares 3 2 2 6 2 2" xfId="2324" xr:uid="{00000000-0005-0000-0000-000063050000}"/>
    <cellStyle name="Millares 3 2 2 6 3" xfId="1386" xr:uid="{00000000-0005-0000-0000-000064050000}"/>
    <cellStyle name="Millares 3 2 2 6 3 2" xfId="2325" xr:uid="{00000000-0005-0000-0000-000065050000}"/>
    <cellStyle name="Millares 3 2 2 6 4" xfId="2323" xr:uid="{00000000-0005-0000-0000-000066050000}"/>
    <cellStyle name="Millares 3 2 2 7" xfId="767" xr:uid="{00000000-0005-0000-0000-000067050000}"/>
    <cellStyle name="Millares 3 2 2 7 2" xfId="2326" xr:uid="{00000000-0005-0000-0000-000068050000}"/>
    <cellStyle name="Millares 3 2 2 8" xfId="1371" xr:uid="{00000000-0005-0000-0000-000069050000}"/>
    <cellStyle name="Millares 3 2 2 8 2" xfId="2327" xr:uid="{00000000-0005-0000-0000-00006A050000}"/>
    <cellStyle name="Millares 3 2 2 9" xfId="2280" xr:uid="{00000000-0005-0000-0000-00006B050000}"/>
    <cellStyle name="Millares 3 2 3" xfId="55" xr:uid="{00000000-0005-0000-0000-00006C050000}"/>
    <cellStyle name="Millares 3 2 3 2" xfId="103" xr:uid="{00000000-0005-0000-0000-00006D050000}"/>
    <cellStyle name="Millares 3 2 3 2 2" xfId="205" xr:uid="{00000000-0005-0000-0000-00006E050000}"/>
    <cellStyle name="Millares 3 2 3 2 2 2" xfId="785" xr:uid="{00000000-0005-0000-0000-00006F050000}"/>
    <cellStyle name="Millares 3 2 3 2 2 2 2" xfId="2331" xr:uid="{00000000-0005-0000-0000-000070050000}"/>
    <cellStyle name="Millares 3 2 3 2 2 3" xfId="1389" xr:uid="{00000000-0005-0000-0000-000071050000}"/>
    <cellStyle name="Millares 3 2 3 2 2 3 2" xfId="2332" xr:uid="{00000000-0005-0000-0000-000072050000}"/>
    <cellStyle name="Millares 3 2 3 2 2 4" xfId="2330" xr:uid="{00000000-0005-0000-0000-000073050000}"/>
    <cellStyle name="Millares 3 2 3 2 3" xfId="356" xr:uid="{00000000-0005-0000-0000-000074050000}"/>
    <cellStyle name="Millares 3 2 3 2 3 2" xfId="786" xr:uid="{00000000-0005-0000-0000-000075050000}"/>
    <cellStyle name="Millares 3 2 3 2 3 2 2" xfId="2334" xr:uid="{00000000-0005-0000-0000-000076050000}"/>
    <cellStyle name="Millares 3 2 3 2 3 3" xfId="1390" xr:uid="{00000000-0005-0000-0000-000077050000}"/>
    <cellStyle name="Millares 3 2 3 2 3 3 2" xfId="2335" xr:uid="{00000000-0005-0000-0000-000078050000}"/>
    <cellStyle name="Millares 3 2 3 2 3 4" xfId="2333" xr:uid="{00000000-0005-0000-0000-000079050000}"/>
    <cellStyle name="Millares 3 2 3 2 4" xfId="507" xr:uid="{00000000-0005-0000-0000-00007A050000}"/>
    <cellStyle name="Millares 3 2 3 2 4 2" xfId="787" xr:uid="{00000000-0005-0000-0000-00007B050000}"/>
    <cellStyle name="Millares 3 2 3 2 4 2 2" xfId="2337" xr:uid="{00000000-0005-0000-0000-00007C050000}"/>
    <cellStyle name="Millares 3 2 3 2 4 3" xfId="1391" xr:uid="{00000000-0005-0000-0000-00007D050000}"/>
    <cellStyle name="Millares 3 2 3 2 4 3 2" xfId="2338" xr:uid="{00000000-0005-0000-0000-00007E050000}"/>
    <cellStyle name="Millares 3 2 3 2 4 4" xfId="2336" xr:uid="{00000000-0005-0000-0000-00007F050000}"/>
    <cellStyle name="Millares 3 2 3 2 5" xfId="784" xr:uid="{00000000-0005-0000-0000-000080050000}"/>
    <cellStyle name="Millares 3 2 3 2 5 2" xfId="2339" xr:uid="{00000000-0005-0000-0000-000081050000}"/>
    <cellStyle name="Millares 3 2 3 2 6" xfId="1388" xr:uid="{00000000-0005-0000-0000-000082050000}"/>
    <cellStyle name="Millares 3 2 3 2 6 2" xfId="2340" xr:uid="{00000000-0005-0000-0000-000083050000}"/>
    <cellStyle name="Millares 3 2 3 2 7" xfId="2329" xr:uid="{00000000-0005-0000-0000-000084050000}"/>
    <cellStyle name="Millares 3 2 3 3" xfId="204" xr:uid="{00000000-0005-0000-0000-000085050000}"/>
    <cellStyle name="Millares 3 2 3 3 2" xfId="788" xr:uid="{00000000-0005-0000-0000-000086050000}"/>
    <cellStyle name="Millares 3 2 3 3 2 2" xfId="2342" xr:uid="{00000000-0005-0000-0000-000087050000}"/>
    <cellStyle name="Millares 3 2 3 3 3" xfId="1392" xr:uid="{00000000-0005-0000-0000-000088050000}"/>
    <cellStyle name="Millares 3 2 3 3 3 2" xfId="2343" xr:uid="{00000000-0005-0000-0000-000089050000}"/>
    <cellStyle name="Millares 3 2 3 3 4" xfId="2341" xr:uid="{00000000-0005-0000-0000-00008A050000}"/>
    <cellStyle name="Millares 3 2 3 4" xfId="355" xr:uid="{00000000-0005-0000-0000-00008B050000}"/>
    <cellStyle name="Millares 3 2 3 4 2" xfId="789" xr:uid="{00000000-0005-0000-0000-00008C050000}"/>
    <cellStyle name="Millares 3 2 3 4 2 2" xfId="2345" xr:uid="{00000000-0005-0000-0000-00008D050000}"/>
    <cellStyle name="Millares 3 2 3 4 3" xfId="1393" xr:uid="{00000000-0005-0000-0000-00008E050000}"/>
    <cellStyle name="Millares 3 2 3 4 3 2" xfId="2346" xr:uid="{00000000-0005-0000-0000-00008F050000}"/>
    <cellStyle name="Millares 3 2 3 4 4" xfId="2344" xr:uid="{00000000-0005-0000-0000-000090050000}"/>
    <cellStyle name="Millares 3 2 3 5" xfId="506" xr:uid="{00000000-0005-0000-0000-000091050000}"/>
    <cellStyle name="Millares 3 2 3 5 2" xfId="790" xr:uid="{00000000-0005-0000-0000-000092050000}"/>
    <cellStyle name="Millares 3 2 3 5 2 2" xfId="2348" xr:uid="{00000000-0005-0000-0000-000093050000}"/>
    <cellStyle name="Millares 3 2 3 5 3" xfId="1394" xr:uid="{00000000-0005-0000-0000-000094050000}"/>
    <cellStyle name="Millares 3 2 3 5 3 2" xfId="2349" xr:uid="{00000000-0005-0000-0000-000095050000}"/>
    <cellStyle name="Millares 3 2 3 5 4" xfId="2347" xr:uid="{00000000-0005-0000-0000-000096050000}"/>
    <cellStyle name="Millares 3 2 3 6" xfId="783" xr:uid="{00000000-0005-0000-0000-000097050000}"/>
    <cellStyle name="Millares 3 2 3 6 2" xfId="2350" xr:uid="{00000000-0005-0000-0000-000098050000}"/>
    <cellStyle name="Millares 3 2 3 7" xfId="1387" xr:uid="{00000000-0005-0000-0000-000099050000}"/>
    <cellStyle name="Millares 3 2 3 7 2" xfId="2351" xr:uid="{00000000-0005-0000-0000-00009A050000}"/>
    <cellStyle name="Millares 3 2 3 8" xfId="2328" xr:uid="{00000000-0005-0000-0000-00009B050000}"/>
    <cellStyle name="Millares 3 2 4" xfId="100" xr:uid="{00000000-0005-0000-0000-00009C050000}"/>
    <cellStyle name="Millares 3 2 4 2" xfId="206" xr:uid="{00000000-0005-0000-0000-00009D050000}"/>
    <cellStyle name="Millares 3 2 4 2 2" xfId="792" xr:uid="{00000000-0005-0000-0000-00009E050000}"/>
    <cellStyle name="Millares 3 2 4 2 2 2" xfId="2354" xr:uid="{00000000-0005-0000-0000-00009F050000}"/>
    <cellStyle name="Millares 3 2 4 2 3" xfId="1396" xr:uid="{00000000-0005-0000-0000-0000A0050000}"/>
    <cellStyle name="Millares 3 2 4 2 3 2" xfId="2355" xr:uid="{00000000-0005-0000-0000-0000A1050000}"/>
    <cellStyle name="Millares 3 2 4 2 4" xfId="2353" xr:uid="{00000000-0005-0000-0000-0000A2050000}"/>
    <cellStyle name="Millares 3 2 4 3" xfId="357" xr:uid="{00000000-0005-0000-0000-0000A3050000}"/>
    <cellStyle name="Millares 3 2 4 3 2" xfId="793" xr:uid="{00000000-0005-0000-0000-0000A4050000}"/>
    <cellStyle name="Millares 3 2 4 3 2 2" xfId="2357" xr:uid="{00000000-0005-0000-0000-0000A5050000}"/>
    <cellStyle name="Millares 3 2 4 3 3" xfId="1397" xr:uid="{00000000-0005-0000-0000-0000A6050000}"/>
    <cellStyle name="Millares 3 2 4 3 3 2" xfId="2358" xr:uid="{00000000-0005-0000-0000-0000A7050000}"/>
    <cellStyle name="Millares 3 2 4 3 4" xfId="2356" xr:uid="{00000000-0005-0000-0000-0000A8050000}"/>
    <cellStyle name="Millares 3 2 4 4" xfId="508" xr:uid="{00000000-0005-0000-0000-0000A9050000}"/>
    <cellStyle name="Millares 3 2 4 4 2" xfId="794" xr:uid="{00000000-0005-0000-0000-0000AA050000}"/>
    <cellStyle name="Millares 3 2 4 4 2 2" xfId="2360" xr:uid="{00000000-0005-0000-0000-0000AB050000}"/>
    <cellStyle name="Millares 3 2 4 4 3" xfId="1398" xr:uid="{00000000-0005-0000-0000-0000AC050000}"/>
    <cellStyle name="Millares 3 2 4 4 3 2" xfId="2361" xr:uid="{00000000-0005-0000-0000-0000AD050000}"/>
    <cellStyle name="Millares 3 2 4 4 4" xfId="2359" xr:uid="{00000000-0005-0000-0000-0000AE050000}"/>
    <cellStyle name="Millares 3 2 4 5" xfId="791" xr:uid="{00000000-0005-0000-0000-0000AF050000}"/>
    <cellStyle name="Millares 3 2 4 5 2" xfId="2362" xr:uid="{00000000-0005-0000-0000-0000B0050000}"/>
    <cellStyle name="Millares 3 2 4 6" xfId="1395" xr:uid="{00000000-0005-0000-0000-0000B1050000}"/>
    <cellStyle name="Millares 3 2 4 6 2" xfId="2363" xr:uid="{00000000-0005-0000-0000-0000B2050000}"/>
    <cellStyle name="Millares 3 2 4 7" xfId="2352" xr:uid="{00000000-0005-0000-0000-0000B3050000}"/>
    <cellStyle name="Millares 3 2 5" xfId="199" xr:uid="{00000000-0005-0000-0000-0000B4050000}"/>
    <cellStyle name="Millares 3 2 5 2" xfId="795" xr:uid="{00000000-0005-0000-0000-0000B5050000}"/>
    <cellStyle name="Millares 3 2 5 2 2" xfId="2365" xr:uid="{00000000-0005-0000-0000-0000B6050000}"/>
    <cellStyle name="Millares 3 2 5 3" xfId="1399" xr:uid="{00000000-0005-0000-0000-0000B7050000}"/>
    <cellStyle name="Millares 3 2 5 3 2" xfId="2366" xr:uid="{00000000-0005-0000-0000-0000B8050000}"/>
    <cellStyle name="Millares 3 2 5 4" xfId="2364" xr:uid="{00000000-0005-0000-0000-0000B9050000}"/>
    <cellStyle name="Millares 3 2 6" xfId="350" xr:uid="{00000000-0005-0000-0000-0000BA050000}"/>
    <cellStyle name="Millares 3 2 6 2" xfId="796" xr:uid="{00000000-0005-0000-0000-0000BB050000}"/>
    <cellStyle name="Millares 3 2 6 2 2" xfId="2368" xr:uid="{00000000-0005-0000-0000-0000BC050000}"/>
    <cellStyle name="Millares 3 2 6 3" xfId="1400" xr:uid="{00000000-0005-0000-0000-0000BD050000}"/>
    <cellStyle name="Millares 3 2 6 3 2" xfId="2369" xr:uid="{00000000-0005-0000-0000-0000BE050000}"/>
    <cellStyle name="Millares 3 2 6 4" xfId="2367" xr:uid="{00000000-0005-0000-0000-0000BF050000}"/>
    <cellStyle name="Millares 3 2 7" xfId="501" xr:uid="{00000000-0005-0000-0000-0000C0050000}"/>
    <cellStyle name="Millares 3 2 7 2" xfId="797" xr:uid="{00000000-0005-0000-0000-0000C1050000}"/>
    <cellStyle name="Millares 3 2 7 2 2" xfId="2371" xr:uid="{00000000-0005-0000-0000-0000C2050000}"/>
    <cellStyle name="Millares 3 2 7 3" xfId="1401" xr:uid="{00000000-0005-0000-0000-0000C3050000}"/>
    <cellStyle name="Millares 3 2 7 3 2" xfId="2372" xr:uid="{00000000-0005-0000-0000-0000C4050000}"/>
    <cellStyle name="Millares 3 2 7 4" xfId="2370" xr:uid="{00000000-0005-0000-0000-0000C5050000}"/>
    <cellStyle name="Millares 3 2 8" xfId="766" xr:uid="{00000000-0005-0000-0000-0000C6050000}"/>
    <cellStyle name="Millares 3 2 8 2" xfId="2373" xr:uid="{00000000-0005-0000-0000-0000C7050000}"/>
    <cellStyle name="Millares 3 2 9" xfId="1370" xr:uid="{00000000-0005-0000-0000-0000C8050000}"/>
    <cellStyle name="Millares 3 2 9 2" xfId="2374" xr:uid="{00000000-0005-0000-0000-0000C9050000}"/>
    <cellStyle name="Millares 3 3" xfId="29" xr:uid="{00000000-0005-0000-0000-0000CA050000}"/>
    <cellStyle name="Millares 3 3 2" xfId="57" xr:uid="{00000000-0005-0000-0000-0000CB050000}"/>
    <cellStyle name="Millares 3 3 2 2" xfId="105" xr:uid="{00000000-0005-0000-0000-0000CC050000}"/>
    <cellStyle name="Millares 3 3 2 2 2" xfId="209" xr:uid="{00000000-0005-0000-0000-0000CD050000}"/>
    <cellStyle name="Millares 3 3 2 2 2 2" xfId="801" xr:uid="{00000000-0005-0000-0000-0000CE050000}"/>
    <cellStyle name="Millares 3 3 2 2 2 2 2" xfId="2379" xr:uid="{00000000-0005-0000-0000-0000CF050000}"/>
    <cellStyle name="Millares 3 3 2 2 2 3" xfId="1405" xr:uid="{00000000-0005-0000-0000-0000D0050000}"/>
    <cellStyle name="Millares 3 3 2 2 2 3 2" xfId="2380" xr:uid="{00000000-0005-0000-0000-0000D1050000}"/>
    <cellStyle name="Millares 3 3 2 2 2 4" xfId="2378" xr:uid="{00000000-0005-0000-0000-0000D2050000}"/>
    <cellStyle name="Millares 3 3 2 2 3" xfId="360" xr:uid="{00000000-0005-0000-0000-0000D3050000}"/>
    <cellStyle name="Millares 3 3 2 2 3 2" xfId="802" xr:uid="{00000000-0005-0000-0000-0000D4050000}"/>
    <cellStyle name="Millares 3 3 2 2 3 2 2" xfId="2382" xr:uid="{00000000-0005-0000-0000-0000D5050000}"/>
    <cellStyle name="Millares 3 3 2 2 3 3" xfId="1406" xr:uid="{00000000-0005-0000-0000-0000D6050000}"/>
    <cellStyle name="Millares 3 3 2 2 3 3 2" xfId="2383" xr:uid="{00000000-0005-0000-0000-0000D7050000}"/>
    <cellStyle name="Millares 3 3 2 2 3 4" xfId="2381" xr:uid="{00000000-0005-0000-0000-0000D8050000}"/>
    <cellStyle name="Millares 3 3 2 2 4" xfId="511" xr:uid="{00000000-0005-0000-0000-0000D9050000}"/>
    <cellStyle name="Millares 3 3 2 2 4 2" xfId="803" xr:uid="{00000000-0005-0000-0000-0000DA050000}"/>
    <cellStyle name="Millares 3 3 2 2 4 2 2" xfId="2385" xr:uid="{00000000-0005-0000-0000-0000DB050000}"/>
    <cellStyle name="Millares 3 3 2 2 4 3" xfId="1407" xr:uid="{00000000-0005-0000-0000-0000DC050000}"/>
    <cellStyle name="Millares 3 3 2 2 4 3 2" xfId="2386" xr:uid="{00000000-0005-0000-0000-0000DD050000}"/>
    <cellStyle name="Millares 3 3 2 2 4 4" xfId="2384" xr:uid="{00000000-0005-0000-0000-0000DE050000}"/>
    <cellStyle name="Millares 3 3 2 2 5" xfId="800" xr:uid="{00000000-0005-0000-0000-0000DF050000}"/>
    <cellStyle name="Millares 3 3 2 2 5 2" xfId="2387" xr:uid="{00000000-0005-0000-0000-0000E0050000}"/>
    <cellStyle name="Millares 3 3 2 2 6" xfId="1404" xr:uid="{00000000-0005-0000-0000-0000E1050000}"/>
    <cellStyle name="Millares 3 3 2 2 6 2" xfId="2388" xr:uid="{00000000-0005-0000-0000-0000E2050000}"/>
    <cellStyle name="Millares 3 3 2 2 7" xfId="2377" xr:uid="{00000000-0005-0000-0000-0000E3050000}"/>
    <cellStyle name="Millares 3 3 2 3" xfId="208" xr:uid="{00000000-0005-0000-0000-0000E4050000}"/>
    <cellStyle name="Millares 3 3 2 3 2" xfId="804" xr:uid="{00000000-0005-0000-0000-0000E5050000}"/>
    <cellStyle name="Millares 3 3 2 3 2 2" xfId="2390" xr:uid="{00000000-0005-0000-0000-0000E6050000}"/>
    <cellStyle name="Millares 3 3 2 3 3" xfId="1408" xr:uid="{00000000-0005-0000-0000-0000E7050000}"/>
    <cellStyle name="Millares 3 3 2 3 3 2" xfId="2391" xr:uid="{00000000-0005-0000-0000-0000E8050000}"/>
    <cellStyle name="Millares 3 3 2 3 4" xfId="2389" xr:uid="{00000000-0005-0000-0000-0000E9050000}"/>
    <cellStyle name="Millares 3 3 2 4" xfId="359" xr:uid="{00000000-0005-0000-0000-0000EA050000}"/>
    <cellStyle name="Millares 3 3 2 4 2" xfId="805" xr:uid="{00000000-0005-0000-0000-0000EB050000}"/>
    <cellStyle name="Millares 3 3 2 4 2 2" xfId="2393" xr:uid="{00000000-0005-0000-0000-0000EC050000}"/>
    <cellStyle name="Millares 3 3 2 4 3" xfId="1409" xr:uid="{00000000-0005-0000-0000-0000ED050000}"/>
    <cellStyle name="Millares 3 3 2 4 3 2" xfId="2394" xr:uid="{00000000-0005-0000-0000-0000EE050000}"/>
    <cellStyle name="Millares 3 3 2 4 4" xfId="2392" xr:uid="{00000000-0005-0000-0000-0000EF050000}"/>
    <cellStyle name="Millares 3 3 2 5" xfId="510" xr:uid="{00000000-0005-0000-0000-0000F0050000}"/>
    <cellStyle name="Millares 3 3 2 5 2" xfId="806" xr:uid="{00000000-0005-0000-0000-0000F1050000}"/>
    <cellStyle name="Millares 3 3 2 5 2 2" xfId="2396" xr:uid="{00000000-0005-0000-0000-0000F2050000}"/>
    <cellStyle name="Millares 3 3 2 5 3" xfId="1410" xr:uid="{00000000-0005-0000-0000-0000F3050000}"/>
    <cellStyle name="Millares 3 3 2 5 3 2" xfId="2397" xr:uid="{00000000-0005-0000-0000-0000F4050000}"/>
    <cellStyle name="Millares 3 3 2 5 4" xfId="2395" xr:uid="{00000000-0005-0000-0000-0000F5050000}"/>
    <cellStyle name="Millares 3 3 2 6" xfId="799" xr:uid="{00000000-0005-0000-0000-0000F6050000}"/>
    <cellStyle name="Millares 3 3 2 6 2" xfId="2398" xr:uid="{00000000-0005-0000-0000-0000F7050000}"/>
    <cellStyle name="Millares 3 3 2 7" xfId="1403" xr:uid="{00000000-0005-0000-0000-0000F8050000}"/>
    <cellStyle name="Millares 3 3 2 7 2" xfId="2399" xr:uid="{00000000-0005-0000-0000-0000F9050000}"/>
    <cellStyle name="Millares 3 3 2 8" xfId="2376" xr:uid="{00000000-0005-0000-0000-0000FA050000}"/>
    <cellStyle name="Millares 3 3 3" xfId="104" xr:uid="{00000000-0005-0000-0000-0000FB050000}"/>
    <cellStyle name="Millares 3 3 3 2" xfId="210" xr:uid="{00000000-0005-0000-0000-0000FC050000}"/>
    <cellStyle name="Millares 3 3 3 2 2" xfId="808" xr:uid="{00000000-0005-0000-0000-0000FD050000}"/>
    <cellStyle name="Millares 3 3 3 2 2 2" xfId="2402" xr:uid="{00000000-0005-0000-0000-0000FE050000}"/>
    <cellStyle name="Millares 3 3 3 2 3" xfId="1412" xr:uid="{00000000-0005-0000-0000-0000FF050000}"/>
    <cellStyle name="Millares 3 3 3 2 3 2" xfId="2403" xr:uid="{00000000-0005-0000-0000-000000060000}"/>
    <cellStyle name="Millares 3 3 3 2 4" xfId="2401" xr:uid="{00000000-0005-0000-0000-000001060000}"/>
    <cellStyle name="Millares 3 3 3 3" xfId="361" xr:uid="{00000000-0005-0000-0000-000002060000}"/>
    <cellStyle name="Millares 3 3 3 3 2" xfId="809" xr:uid="{00000000-0005-0000-0000-000003060000}"/>
    <cellStyle name="Millares 3 3 3 3 2 2" xfId="2405" xr:uid="{00000000-0005-0000-0000-000004060000}"/>
    <cellStyle name="Millares 3 3 3 3 3" xfId="1413" xr:uid="{00000000-0005-0000-0000-000005060000}"/>
    <cellStyle name="Millares 3 3 3 3 3 2" xfId="2406" xr:uid="{00000000-0005-0000-0000-000006060000}"/>
    <cellStyle name="Millares 3 3 3 3 4" xfId="2404" xr:uid="{00000000-0005-0000-0000-000007060000}"/>
    <cellStyle name="Millares 3 3 3 4" xfId="512" xr:uid="{00000000-0005-0000-0000-000008060000}"/>
    <cellStyle name="Millares 3 3 3 4 2" xfId="810" xr:uid="{00000000-0005-0000-0000-000009060000}"/>
    <cellStyle name="Millares 3 3 3 4 2 2" xfId="2408" xr:uid="{00000000-0005-0000-0000-00000A060000}"/>
    <cellStyle name="Millares 3 3 3 4 3" xfId="1414" xr:uid="{00000000-0005-0000-0000-00000B060000}"/>
    <cellStyle name="Millares 3 3 3 4 3 2" xfId="2409" xr:uid="{00000000-0005-0000-0000-00000C060000}"/>
    <cellStyle name="Millares 3 3 3 4 4" xfId="2407" xr:uid="{00000000-0005-0000-0000-00000D060000}"/>
    <cellStyle name="Millares 3 3 3 5" xfId="807" xr:uid="{00000000-0005-0000-0000-00000E060000}"/>
    <cellStyle name="Millares 3 3 3 5 2" xfId="2410" xr:uid="{00000000-0005-0000-0000-00000F060000}"/>
    <cellStyle name="Millares 3 3 3 6" xfId="1411" xr:uid="{00000000-0005-0000-0000-000010060000}"/>
    <cellStyle name="Millares 3 3 3 6 2" xfId="2411" xr:uid="{00000000-0005-0000-0000-000011060000}"/>
    <cellStyle name="Millares 3 3 3 7" xfId="2400" xr:uid="{00000000-0005-0000-0000-000012060000}"/>
    <cellStyle name="Millares 3 3 4" xfId="207" xr:uid="{00000000-0005-0000-0000-000013060000}"/>
    <cellStyle name="Millares 3 3 4 2" xfId="811" xr:uid="{00000000-0005-0000-0000-000014060000}"/>
    <cellStyle name="Millares 3 3 4 2 2" xfId="2413" xr:uid="{00000000-0005-0000-0000-000015060000}"/>
    <cellStyle name="Millares 3 3 4 3" xfId="1415" xr:uid="{00000000-0005-0000-0000-000016060000}"/>
    <cellStyle name="Millares 3 3 4 3 2" xfId="2414" xr:uid="{00000000-0005-0000-0000-000017060000}"/>
    <cellStyle name="Millares 3 3 4 4" xfId="2412" xr:uid="{00000000-0005-0000-0000-000018060000}"/>
    <cellStyle name="Millares 3 3 5" xfId="358" xr:uid="{00000000-0005-0000-0000-000019060000}"/>
    <cellStyle name="Millares 3 3 5 2" xfId="812" xr:uid="{00000000-0005-0000-0000-00001A060000}"/>
    <cellStyle name="Millares 3 3 5 2 2" xfId="2416" xr:uid="{00000000-0005-0000-0000-00001B060000}"/>
    <cellStyle name="Millares 3 3 5 3" xfId="1416" xr:uid="{00000000-0005-0000-0000-00001C060000}"/>
    <cellStyle name="Millares 3 3 5 3 2" xfId="2417" xr:uid="{00000000-0005-0000-0000-00001D060000}"/>
    <cellStyle name="Millares 3 3 5 4" xfId="2415" xr:uid="{00000000-0005-0000-0000-00001E060000}"/>
    <cellStyle name="Millares 3 3 6" xfId="509" xr:uid="{00000000-0005-0000-0000-00001F060000}"/>
    <cellStyle name="Millares 3 3 6 2" xfId="813" xr:uid="{00000000-0005-0000-0000-000020060000}"/>
    <cellStyle name="Millares 3 3 6 2 2" xfId="2419" xr:uid="{00000000-0005-0000-0000-000021060000}"/>
    <cellStyle name="Millares 3 3 6 3" xfId="1417" xr:uid="{00000000-0005-0000-0000-000022060000}"/>
    <cellStyle name="Millares 3 3 6 3 2" xfId="2420" xr:uid="{00000000-0005-0000-0000-000023060000}"/>
    <cellStyle name="Millares 3 3 6 4" xfId="2418" xr:uid="{00000000-0005-0000-0000-000024060000}"/>
    <cellStyle name="Millares 3 3 7" xfId="798" xr:uid="{00000000-0005-0000-0000-000025060000}"/>
    <cellStyle name="Millares 3 3 7 2" xfId="2421" xr:uid="{00000000-0005-0000-0000-000026060000}"/>
    <cellStyle name="Millares 3 3 8" xfId="1402" xr:uid="{00000000-0005-0000-0000-000027060000}"/>
    <cellStyle name="Millares 3 3 8 2" xfId="2422" xr:uid="{00000000-0005-0000-0000-000028060000}"/>
    <cellStyle name="Millares 3 3 9" xfId="2375" xr:uid="{00000000-0005-0000-0000-000029060000}"/>
    <cellStyle name="Millares 3 4" xfId="54" xr:uid="{00000000-0005-0000-0000-00002A060000}"/>
    <cellStyle name="Millares 3 4 2" xfId="106" xr:uid="{00000000-0005-0000-0000-00002B060000}"/>
    <cellStyle name="Millares 3 4 2 2" xfId="212" xr:uid="{00000000-0005-0000-0000-00002C060000}"/>
    <cellStyle name="Millares 3 4 2 2 2" xfId="816" xr:uid="{00000000-0005-0000-0000-00002D060000}"/>
    <cellStyle name="Millares 3 4 2 2 2 2" xfId="2426" xr:uid="{00000000-0005-0000-0000-00002E060000}"/>
    <cellStyle name="Millares 3 4 2 2 3" xfId="1420" xr:uid="{00000000-0005-0000-0000-00002F060000}"/>
    <cellStyle name="Millares 3 4 2 2 3 2" xfId="2427" xr:uid="{00000000-0005-0000-0000-000030060000}"/>
    <cellStyle name="Millares 3 4 2 2 4" xfId="2425" xr:uid="{00000000-0005-0000-0000-000031060000}"/>
    <cellStyle name="Millares 3 4 2 3" xfId="363" xr:uid="{00000000-0005-0000-0000-000032060000}"/>
    <cellStyle name="Millares 3 4 2 3 2" xfId="817" xr:uid="{00000000-0005-0000-0000-000033060000}"/>
    <cellStyle name="Millares 3 4 2 3 2 2" xfId="2429" xr:uid="{00000000-0005-0000-0000-000034060000}"/>
    <cellStyle name="Millares 3 4 2 3 3" xfId="1421" xr:uid="{00000000-0005-0000-0000-000035060000}"/>
    <cellStyle name="Millares 3 4 2 3 3 2" xfId="2430" xr:uid="{00000000-0005-0000-0000-000036060000}"/>
    <cellStyle name="Millares 3 4 2 3 4" xfId="2428" xr:uid="{00000000-0005-0000-0000-000037060000}"/>
    <cellStyle name="Millares 3 4 2 4" xfId="514" xr:uid="{00000000-0005-0000-0000-000038060000}"/>
    <cellStyle name="Millares 3 4 2 4 2" xfId="818" xr:uid="{00000000-0005-0000-0000-000039060000}"/>
    <cellStyle name="Millares 3 4 2 4 2 2" xfId="2432" xr:uid="{00000000-0005-0000-0000-00003A060000}"/>
    <cellStyle name="Millares 3 4 2 4 3" xfId="1422" xr:uid="{00000000-0005-0000-0000-00003B060000}"/>
    <cellStyle name="Millares 3 4 2 4 3 2" xfId="2433" xr:uid="{00000000-0005-0000-0000-00003C060000}"/>
    <cellStyle name="Millares 3 4 2 4 4" xfId="2431" xr:uid="{00000000-0005-0000-0000-00003D060000}"/>
    <cellStyle name="Millares 3 4 2 5" xfId="815" xr:uid="{00000000-0005-0000-0000-00003E060000}"/>
    <cellStyle name="Millares 3 4 2 5 2" xfId="2434" xr:uid="{00000000-0005-0000-0000-00003F060000}"/>
    <cellStyle name="Millares 3 4 2 6" xfId="1419" xr:uid="{00000000-0005-0000-0000-000040060000}"/>
    <cellStyle name="Millares 3 4 2 6 2" xfId="2435" xr:uid="{00000000-0005-0000-0000-000041060000}"/>
    <cellStyle name="Millares 3 4 2 7" xfId="2424" xr:uid="{00000000-0005-0000-0000-000042060000}"/>
    <cellStyle name="Millares 3 4 3" xfId="211" xr:uid="{00000000-0005-0000-0000-000043060000}"/>
    <cellStyle name="Millares 3 4 3 2" xfId="819" xr:uid="{00000000-0005-0000-0000-000044060000}"/>
    <cellStyle name="Millares 3 4 3 2 2" xfId="2437" xr:uid="{00000000-0005-0000-0000-000045060000}"/>
    <cellStyle name="Millares 3 4 3 3" xfId="1423" xr:uid="{00000000-0005-0000-0000-000046060000}"/>
    <cellStyle name="Millares 3 4 3 3 2" xfId="2438" xr:uid="{00000000-0005-0000-0000-000047060000}"/>
    <cellStyle name="Millares 3 4 3 4" xfId="2436" xr:uid="{00000000-0005-0000-0000-000048060000}"/>
    <cellStyle name="Millares 3 4 4" xfId="362" xr:uid="{00000000-0005-0000-0000-000049060000}"/>
    <cellStyle name="Millares 3 4 4 2" xfId="820" xr:uid="{00000000-0005-0000-0000-00004A060000}"/>
    <cellStyle name="Millares 3 4 4 2 2" xfId="2440" xr:uid="{00000000-0005-0000-0000-00004B060000}"/>
    <cellStyle name="Millares 3 4 4 3" xfId="1424" xr:uid="{00000000-0005-0000-0000-00004C060000}"/>
    <cellStyle name="Millares 3 4 4 3 2" xfId="2441" xr:uid="{00000000-0005-0000-0000-00004D060000}"/>
    <cellStyle name="Millares 3 4 4 4" xfId="2439" xr:uid="{00000000-0005-0000-0000-00004E060000}"/>
    <cellStyle name="Millares 3 4 5" xfId="513" xr:uid="{00000000-0005-0000-0000-00004F060000}"/>
    <cellStyle name="Millares 3 4 5 2" xfId="821" xr:uid="{00000000-0005-0000-0000-000050060000}"/>
    <cellStyle name="Millares 3 4 5 2 2" xfId="2443" xr:uid="{00000000-0005-0000-0000-000051060000}"/>
    <cellStyle name="Millares 3 4 5 3" xfId="1425" xr:uid="{00000000-0005-0000-0000-000052060000}"/>
    <cellStyle name="Millares 3 4 5 3 2" xfId="2444" xr:uid="{00000000-0005-0000-0000-000053060000}"/>
    <cellStyle name="Millares 3 4 5 4" xfId="2442" xr:uid="{00000000-0005-0000-0000-000054060000}"/>
    <cellStyle name="Millares 3 4 6" xfId="814" xr:uid="{00000000-0005-0000-0000-000055060000}"/>
    <cellStyle name="Millares 3 4 6 2" xfId="2445" xr:uid="{00000000-0005-0000-0000-000056060000}"/>
    <cellStyle name="Millares 3 4 7" xfId="1418" xr:uid="{00000000-0005-0000-0000-000057060000}"/>
    <cellStyle name="Millares 3 4 7 2" xfId="2446" xr:uid="{00000000-0005-0000-0000-000058060000}"/>
    <cellStyle name="Millares 3 4 8" xfId="2423" xr:uid="{00000000-0005-0000-0000-000059060000}"/>
    <cellStyle name="Millares 3 5" xfId="99" xr:uid="{00000000-0005-0000-0000-00005A060000}"/>
    <cellStyle name="Millares 3 5 2" xfId="213" xr:uid="{00000000-0005-0000-0000-00005B060000}"/>
    <cellStyle name="Millares 3 5 2 2" xfId="823" xr:uid="{00000000-0005-0000-0000-00005C060000}"/>
    <cellStyle name="Millares 3 5 2 2 2" xfId="2449" xr:uid="{00000000-0005-0000-0000-00005D060000}"/>
    <cellStyle name="Millares 3 5 2 3" xfId="1427" xr:uid="{00000000-0005-0000-0000-00005E060000}"/>
    <cellStyle name="Millares 3 5 2 3 2" xfId="2450" xr:uid="{00000000-0005-0000-0000-00005F060000}"/>
    <cellStyle name="Millares 3 5 2 4" xfId="2448" xr:uid="{00000000-0005-0000-0000-000060060000}"/>
    <cellStyle name="Millares 3 5 3" xfId="364" xr:uid="{00000000-0005-0000-0000-000061060000}"/>
    <cellStyle name="Millares 3 5 3 2" xfId="824" xr:uid="{00000000-0005-0000-0000-000062060000}"/>
    <cellStyle name="Millares 3 5 3 2 2" xfId="2452" xr:uid="{00000000-0005-0000-0000-000063060000}"/>
    <cellStyle name="Millares 3 5 3 3" xfId="1428" xr:uid="{00000000-0005-0000-0000-000064060000}"/>
    <cellStyle name="Millares 3 5 3 3 2" xfId="2453" xr:uid="{00000000-0005-0000-0000-000065060000}"/>
    <cellStyle name="Millares 3 5 3 4" xfId="2451" xr:uid="{00000000-0005-0000-0000-000066060000}"/>
    <cellStyle name="Millares 3 5 4" xfId="515" xr:uid="{00000000-0005-0000-0000-000067060000}"/>
    <cellStyle name="Millares 3 5 4 2" xfId="825" xr:uid="{00000000-0005-0000-0000-000068060000}"/>
    <cellStyle name="Millares 3 5 4 2 2" xfId="2455" xr:uid="{00000000-0005-0000-0000-000069060000}"/>
    <cellStyle name="Millares 3 5 4 3" xfId="1429" xr:uid="{00000000-0005-0000-0000-00006A060000}"/>
    <cellStyle name="Millares 3 5 4 3 2" xfId="2456" xr:uid="{00000000-0005-0000-0000-00006B060000}"/>
    <cellStyle name="Millares 3 5 4 4" xfId="2454" xr:uid="{00000000-0005-0000-0000-00006C060000}"/>
    <cellStyle name="Millares 3 5 5" xfId="822" xr:uid="{00000000-0005-0000-0000-00006D060000}"/>
    <cellStyle name="Millares 3 5 5 2" xfId="2457" xr:uid="{00000000-0005-0000-0000-00006E060000}"/>
    <cellStyle name="Millares 3 5 6" xfId="1426" xr:uid="{00000000-0005-0000-0000-00006F060000}"/>
    <cellStyle name="Millares 3 5 6 2" xfId="2458" xr:uid="{00000000-0005-0000-0000-000070060000}"/>
    <cellStyle name="Millares 3 5 7" xfId="2447" xr:uid="{00000000-0005-0000-0000-000071060000}"/>
    <cellStyle name="Millares 3 6" xfId="198" xr:uid="{00000000-0005-0000-0000-000072060000}"/>
    <cellStyle name="Millares 3 6 2" xfId="826" xr:uid="{00000000-0005-0000-0000-000073060000}"/>
    <cellStyle name="Millares 3 6 2 2" xfId="2460" xr:uid="{00000000-0005-0000-0000-000074060000}"/>
    <cellStyle name="Millares 3 6 3" xfId="1430" xr:uid="{00000000-0005-0000-0000-000075060000}"/>
    <cellStyle name="Millares 3 6 3 2" xfId="2461" xr:uid="{00000000-0005-0000-0000-000076060000}"/>
    <cellStyle name="Millares 3 6 4" xfId="2459" xr:uid="{00000000-0005-0000-0000-000077060000}"/>
    <cellStyle name="Millares 3 7" xfId="349" xr:uid="{00000000-0005-0000-0000-000078060000}"/>
    <cellStyle name="Millares 3 7 2" xfId="827" xr:uid="{00000000-0005-0000-0000-000079060000}"/>
    <cellStyle name="Millares 3 7 2 2" xfId="2463" xr:uid="{00000000-0005-0000-0000-00007A060000}"/>
    <cellStyle name="Millares 3 7 3" xfId="1431" xr:uid="{00000000-0005-0000-0000-00007B060000}"/>
    <cellStyle name="Millares 3 7 3 2" xfId="2464" xr:uid="{00000000-0005-0000-0000-00007C060000}"/>
    <cellStyle name="Millares 3 7 4" xfId="2462" xr:uid="{00000000-0005-0000-0000-00007D060000}"/>
    <cellStyle name="Millares 3 8" xfId="500" xr:uid="{00000000-0005-0000-0000-00007E060000}"/>
    <cellStyle name="Millares 3 8 2" xfId="828" xr:uid="{00000000-0005-0000-0000-00007F060000}"/>
    <cellStyle name="Millares 3 8 2 2" xfId="2466" xr:uid="{00000000-0005-0000-0000-000080060000}"/>
    <cellStyle name="Millares 3 8 3" xfId="1432" xr:uid="{00000000-0005-0000-0000-000081060000}"/>
    <cellStyle name="Millares 3 8 3 2" xfId="2467" xr:uid="{00000000-0005-0000-0000-000082060000}"/>
    <cellStyle name="Millares 3 8 4" xfId="2465" xr:uid="{00000000-0005-0000-0000-000083060000}"/>
    <cellStyle name="Millares 3 9" xfId="765" xr:uid="{00000000-0005-0000-0000-000084060000}"/>
    <cellStyle name="Millares 3 9 2" xfId="2468" xr:uid="{00000000-0005-0000-0000-000085060000}"/>
    <cellStyle name="Millares 4" xfId="16" xr:uid="{00000000-0005-0000-0000-000086060000}"/>
    <cellStyle name="Millares 4 10" xfId="2469" xr:uid="{00000000-0005-0000-0000-000087060000}"/>
    <cellStyle name="Millares 4 2" xfId="31" xr:uid="{00000000-0005-0000-0000-000088060000}"/>
    <cellStyle name="Millares 4 2 2" xfId="59" xr:uid="{00000000-0005-0000-0000-000089060000}"/>
    <cellStyle name="Millares 4 2 2 2" xfId="109" xr:uid="{00000000-0005-0000-0000-00008A060000}"/>
    <cellStyle name="Millares 4 2 2 2 2" xfId="217" xr:uid="{00000000-0005-0000-0000-00008B060000}"/>
    <cellStyle name="Millares 4 2 2 2 2 2" xfId="833" xr:uid="{00000000-0005-0000-0000-00008C060000}"/>
    <cellStyle name="Millares 4 2 2 2 2 2 2" xfId="2474" xr:uid="{00000000-0005-0000-0000-00008D060000}"/>
    <cellStyle name="Millares 4 2 2 2 2 3" xfId="1437" xr:uid="{00000000-0005-0000-0000-00008E060000}"/>
    <cellStyle name="Millares 4 2 2 2 2 3 2" xfId="2475" xr:uid="{00000000-0005-0000-0000-00008F060000}"/>
    <cellStyle name="Millares 4 2 2 2 2 4" xfId="2473" xr:uid="{00000000-0005-0000-0000-000090060000}"/>
    <cellStyle name="Millares 4 2 2 2 3" xfId="368" xr:uid="{00000000-0005-0000-0000-000091060000}"/>
    <cellStyle name="Millares 4 2 2 2 3 2" xfId="834" xr:uid="{00000000-0005-0000-0000-000092060000}"/>
    <cellStyle name="Millares 4 2 2 2 3 2 2" xfId="2477" xr:uid="{00000000-0005-0000-0000-000093060000}"/>
    <cellStyle name="Millares 4 2 2 2 3 3" xfId="1438" xr:uid="{00000000-0005-0000-0000-000094060000}"/>
    <cellStyle name="Millares 4 2 2 2 3 3 2" xfId="2478" xr:uid="{00000000-0005-0000-0000-000095060000}"/>
    <cellStyle name="Millares 4 2 2 2 3 4" xfId="2476" xr:uid="{00000000-0005-0000-0000-000096060000}"/>
    <cellStyle name="Millares 4 2 2 2 4" xfId="519" xr:uid="{00000000-0005-0000-0000-000097060000}"/>
    <cellStyle name="Millares 4 2 2 2 4 2" xfId="835" xr:uid="{00000000-0005-0000-0000-000098060000}"/>
    <cellStyle name="Millares 4 2 2 2 4 2 2" xfId="2480" xr:uid="{00000000-0005-0000-0000-000099060000}"/>
    <cellStyle name="Millares 4 2 2 2 4 3" xfId="1439" xr:uid="{00000000-0005-0000-0000-00009A060000}"/>
    <cellStyle name="Millares 4 2 2 2 4 3 2" xfId="2481" xr:uid="{00000000-0005-0000-0000-00009B060000}"/>
    <cellStyle name="Millares 4 2 2 2 4 4" xfId="2479" xr:uid="{00000000-0005-0000-0000-00009C060000}"/>
    <cellStyle name="Millares 4 2 2 2 5" xfId="832" xr:uid="{00000000-0005-0000-0000-00009D060000}"/>
    <cellStyle name="Millares 4 2 2 2 5 2" xfId="2482" xr:uid="{00000000-0005-0000-0000-00009E060000}"/>
    <cellStyle name="Millares 4 2 2 2 6" xfId="1436" xr:uid="{00000000-0005-0000-0000-00009F060000}"/>
    <cellStyle name="Millares 4 2 2 2 6 2" xfId="2483" xr:uid="{00000000-0005-0000-0000-0000A0060000}"/>
    <cellStyle name="Millares 4 2 2 2 7" xfId="2472" xr:uid="{00000000-0005-0000-0000-0000A1060000}"/>
    <cellStyle name="Millares 4 2 2 3" xfId="216" xr:uid="{00000000-0005-0000-0000-0000A2060000}"/>
    <cellStyle name="Millares 4 2 2 3 2" xfId="836" xr:uid="{00000000-0005-0000-0000-0000A3060000}"/>
    <cellStyle name="Millares 4 2 2 3 2 2" xfId="2485" xr:uid="{00000000-0005-0000-0000-0000A4060000}"/>
    <cellStyle name="Millares 4 2 2 3 3" xfId="1440" xr:uid="{00000000-0005-0000-0000-0000A5060000}"/>
    <cellStyle name="Millares 4 2 2 3 3 2" xfId="2486" xr:uid="{00000000-0005-0000-0000-0000A6060000}"/>
    <cellStyle name="Millares 4 2 2 3 4" xfId="2484" xr:uid="{00000000-0005-0000-0000-0000A7060000}"/>
    <cellStyle name="Millares 4 2 2 4" xfId="367" xr:uid="{00000000-0005-0000-0000-0000A8060000}"/>
    <cellStyle name="Millares 4 2 2 4 2" xfId="837" xr:uid="{00000000-0005-0000-0000-0000A9060000}"/>
    <cellStyle name="Millares 4 2 2 4 2 2" xfId="2488" xr:uid="{00000000-0005-0000-0000-0000AA060000}"/>
    <cellStyle name="Millares 4 2 2 4 3" xfId="1441" xr:uid="{00000000-0005-0000-0000-0000AB060000}"/>
    <cellStyle name="Millares 4 2 2 4 3 2" xfId="2489" xr:uid="{00000000-0005-0000-0000-0000AC060000}"/>
    <cellStyle name="Millares 4 2 2 4 4" xfId="2487" xr:uid="{00000000-0005-0000-0000-0000AD060000}"/>
    <cellStyle name="Millares 4 2 2 5" xfId="518" xr:uid="{00000000-0005-0000-0000-0000AE060000}"/>
    <cellStyle name="Millares 4 2 2 5 2" xfId="838" xr:uid="{00000000-0005-0000-0000-0000AF060000}"/>
    <cellStyle name="Millares 4 2 2 5 2 2" xfId="2491" xr:uid="{00000000-0005-0000-0000-0000B0060000}"/>
    <cellStyle name="Millares 4 2 2 5 3" xfId="1442" xr:uid="{00000000-0005-0000-0000-0000B1060000}"/>
    <cellStyle name="Millares 4 2 2 5 3 2" xfId="2492" xr:uid="{00000000-0005-0000-0000-0000B2060000}"/>
    <cellStyle name="Millares 4 2 2 5 4" xfId="2490" xr:uid="{00000000-0005-0000-0000-0000B3060000}"/>
    <cellStyle name="Millares 4 2 2 6" xfId="831" xr:uid="{00000000-0005-0000-0000-0000B4060000}"/>
    <cellStyle name="Millares 4 2 2 6 2" xfId="2493" xr:uid="{00000000-0005-0000-0000-0000B5060000}"/>
    <cellStyle name="Millares 4 2 2 7" xfId="1435" xr:uid="{00000000-0005-0000-0000-0000B6060000}"/>
    <cellStyle name="Millares 4 2 2 7 2" xfId="2494" xr:uid="{00000000-0005-0000-0000-0000B7060000}"/>
    <cellStyle name="Millares 4 2 2 8" xfId="2471" xr:uid="{00000000-0005-0000-0000-0000B8060000}"/>
    <cellStyle name="Millares 4 2 3" xfId="108" xr:uid="{00000000-0005-0000-0000-0000B9060000}"/>
    <cellStyle name="Millares 4 2 3 2" xfId="218" xr:uid="{00000000-0005-0000-0000-0000BA060000}"/>
    <cellStyle name="Millares 4 2 3 2 2" xfId="840" xr:uid="{00000000-0005-0000-0000-0000BB060000}"/>
    <cellStyle name="Millares 4 2 3 2 2 2" xfId="2497" xr:uid="{00000000-0005-0000-0000-0000BC060000}"/>
    <cellStyle name="Millares 4 2 3 2 3" xfId="1444" xr:uid="{00000000-0005-0000-0000-0000BD060000}"/>
    <cellStyle name="Millares 4 2 3 2 3 2" xfId="2498" xr:uid="{00000000-0005-0000-0000-0000BE060000}"/>
    <cellStyle name="Millares 4 2 3 2 4" xfId="2496" xr:uid="{00000000-0005-0000-0000-0000BF060000}"/>
    <cellStyle name="Millares 4 2 3 3" xfId="369" xr:uid="{00000000-0005-0000-0000-0000C0060000}"/>
    <cellStyle name="Millares 4 2 3 3 2" xfId="841" xr:uid="{00000000-0005-0000-0000-0000C1060000}"/>
    <cellStyle name="Millares 4 2 3 3 2 2" xfId="2500" xr:uid="{00000000-0005-0000-0000-0000C2060000}"/>
    <cellStyle name="Millares 4 2 3 3 3" xfId="1445" xr:uid="{00000000-0005-0000-0000-0000C3060000}"/>
    <cellStyle name="Millares 4 2 3 3 3 2" xfId="2501" xr:uid="{00000000-0005-0000-0000-0000C4060000}"/>
    <cellStyle name="Millares 4 2 3 3 4" xfId="2499" xr:uid="{00000000-0005-0000-0000-0000C5060000}"/>
    <cellStyle name="Millares 4 2 3 4" xfId="520" xr:uid="{00000000-0005-0000-0000-0000C6060000}"/>
    <cellStyle name="Millares 4 2 3 4 2" xfId="842" xr:uid="{00000000-0005-0000-0000-0000C7060000}"/>
    <cellStyle name="Millares 4 2 3 4 2 2" xfId="2503" xr:uid="{00000000-0005-0000-0000-0000C8060000}"/>
    <cellStyle name="Millares 4 2 3 4 3" xfId="1446" xr:uid="{00000000-0005-0000-0000-0000C9060000}"/>
    <cellStyle name="Millares 4 2 3 4 3 2" xfId="2504" xr:uid="{00000000-0005-0000-0000-0000CA060000}"/>
    <cellStyle name="Millares 4 2 3 4 4" xfId="2502" xr:uid="{00000000-0005-0000-0000-0000CB060000}"/>
    <cellStyle name="Millares 4 2 3 5" xfId="839" xr:uid="{00000000-0005-0000-0000-0000CC060000}"/>
    <cellStyle name="Millares 4 2 3 5 2" xfId="2505" xr:uid="{00000000-0005-0000-0000-0000CD060000}"/>
    <cellStyle name="Millares 4 2 3 6" xfId="1443" xr:uid="{00000000-0005-0000-0000-0000CE060000}"/>
    <cellStyle name="Millares 4 2 3 6 2" xfId="2506" xr:uid="{00000000-0005-0000-0000-0000CF060000}"/>
    <cellStyle name="Millares 4 2 3 7" xfId="2495" xr:uid="{00000000-0005-0000-0000-0000D0060000}"/>
    <cellStyle name="Millares 4 2 4" xfId="215" xr:uid="{00000000-0005-0000-0000-0000D1060000}"/>
    <cellStyle name="Millares 4 2 4 2" xfId="843" xr:uid="{00000000-0005-0000-0000-0000D2060000}"/>
    <cellStyle name="Millares 4 2 4 2 2" xfId="2508" xr:uid="{00000000-0005-0000-0000-0000D3060000}"/>
    <cellStyle name="Millares 4 2 4 3" xfId="1447" xr:uid="{00000000-0005-0000-0000-0000D4060000}"/>
    <cellStyle name="Millares 4 2 4 3 2" xfId="2509" xr:uid="{00000000-0005-0000-0000-0000D5060000}"/>
    <cellStyle name="Millares 4 2 4 4" xfId="2507" xr:uid="{00000000-0005-0000-0000-0000D6060000}"/>
    <cellStyle name="Millares 4 2 5" xfId="366" xr:uid="{00000000-0005-0000-0000-0000D7060000}"/>
    <cellStyle name="Millares 4 2 5 2" xfId="844" xr:uid="{00000000-0005-0000-0000-0000D8060000}"/>
    <cellStyle name="Millares 4 2 5 2 2" xfId="2511" xr:uid="{00000000-0005-0000-0000-0000D9060000}"/>
    <cellStyle name="Millares 4 2 5 3" xfId="1448" xr:uid="{00000000-0005-0000-0000-0000DA060000}"/>
    <cellStyle name="Millares 4 2 5 3 2" xfId="2512" xr:uid="{00000000-0005-0000-0000-0000DB060000}"/>
    <cellStyle name="Millares 4 2 5 4" xfId="2510" xr:uid="{00000000-0005-0000-0000-0000DC060000}"/>
    <cellStyle name="Millares 4 2 6" xfId="517" xr:uid="{00000000-0005-0000-0000-0000DD060000}"/>
    <cellStyle name="Millares 4 2 6 2" xfId="845" xr:uid="{00000000-0005-0000-0000-0000DE060000}"/>
    <cellStyle name="Millares 4 2 6 2 2" xfId="2514" xr:uid="{00000000-0005-0000-0000-0000DF060000}"/>
    <cellStyle name="Millares 4 2 6 3" xfId="1449" xr:uid="{00000000-0005-0000-0000-0000E0060000}"/>
    <cellStyle name="Millares 4 2 6 3 2" xfId="2515" xr:uid="{00000000-0005-0000-0000-0000E1060000}"/>
    <cellStyle name="Millares 4 2 6 4" xfId="2513" xr:uid="{00000000-0005-0000-0000-0000E2060000}"/>
    <cellStyle name="Millares 4 2 7" xfId="830" xr:uid="{00000000-0005-0000-0000-0000E3060000}"/>
    <cellStyle name="Millares 4 2 7 2" xfId="2516" xr:uid="{00000000-0005-0000-0000-0000E4060000}"/>
    <cellStyle name="Millares 4 2 8" xfId="1434" xr:uid="{00000000-0005-0000-0000-0000E5060000}"/>
    <cellStyle name="Millares 4 2 8 2" xfId="2517" xr:uid="{00000000-0005-0000-0000-0000E6060000}"/>
    <cellStyle name="Millares 4 2 9" xfId="2470" xr:uid="{00000000-0005-0000-0000-0000E7060000}"/>
    <cellStyle name="Millares 4 3" xfId="58" xr:uid="{00000000-0005-0000-0000-0000E8060000}"/>
    <cellStyle name="Millares 4 3 2" xfId="110" xr:uid="{00000000-0005-0000-0000-0000E9060000}"/>
    <cellStyle name="Millares 4 3 2 2" xfId="220" xr:uid="{00000000-0005-0000-0000-0000EA060000}"/>
    <cellStyle name="Millares 4 3 2 2 2" xfId="848" xr:uid="{00000000-0005-0000-0000-0000EB060000}"/>
    <cellStyle name="Millares 4 3 2 2 2 2" xfId="2521" xr:uid="{00000000-0005-0000-0000-0000EC060000}"/>
    <cellStyle name="Millares 4 3 2 2 3" xfId="1452" xr:uid="{00000000-0005-0000-0000-0000ED060000}"/>
    <cellStyle name="Millares 4 3 2 2 3 2" xfId="2522" xr:uid="{00000000-0005-0000-0000-0000EE060000}"/>
    <cellStyle name="Millares 4 3 2 2 4" xfId="2520" xr:uid="{00000000-0005-0000-0000-0000EF060000}"/>
    <cellStyle name="Millares 4 3 2 3" xfId="371" xr:uid="{00000000-0005-0000-0000-0000F0060000}"/>
    <cellStyle name="Millares 4 3 2 3 2" xfId="849" xr:uid="{00000000-0005-0000-0000-0000F1060000}"/>
    <cellStyle name="Millares 4 3 2 3 2 2" xfId="2524" xr:uid="{00000000-0005-0000-0000-0000F2060000}"/>
    <cellStyle name="Millares 4 3 2 3 3" xfId="1453" xr:uid="{00000000-0005-0000-0000-0000F3060000}"/>
    <cellStyle name="Millares 4 3 2 3 3 2" xfId="2525" xr:uid="{00000000-0005-0000-0000-0000F4060000}"/>
    <cellStyle name="Millares 4 3 2 3 4" xfId="2523" xr:uid="{00000000-0005-0000-0000-0000F5060000}"/>
    <cellStyle name="Millares 4 3 2 4" xfId="522" xr:uid="{00000000-0005-0000-0000-0000F6060000}"/>
    <cellStyle name="Millares 4 3 2 4 2" xfId="850" xr:uid="{00000000-0005-0000-0000-0000F7060000}"/>
    <cellStyle name="Millares 4 3 2 4 2 2" xfId="2527" xr:uid="{00000000-0005-0000-0000-0000F8060000}"/>
    <cellStyle name="Millares 4 3 2 4 3" xfId="1454" xr:uid="{00000000-0005-0000-0000-0000F9060000}"/>
    <cellStyle name="Millares 4 3 2 4 3 2" xfId="2528" xr:uid="{00000000-0005-0000-0000-0000FA060000}"/>
    <cellStyle name="Millares 4 3 2 4 4" xfId="2526" xr:uid="{00000000-0005-0000-0000-0000FB060000}"/>
    <cellStyle name="Millares 4 3 2 5" xfId="847" xr:uid="{00000000-0005-0000-0000-0000FC060000}"/>
    <cellStyle name="Millares 4 3 2 5 2" xfId="2529" xr:uid="{00000000-0005-0000-0000-0000FD060000}"/>
    <cellStyle name="Millares 4 3 2 6" xfId="1451" xr:uid="{00000000-0005-0000-0000-0000FE060000}"/>
    <cellStyle name="Millares 4 3 2 6 2" xfId="2530" xr:uid="{00000000-0005-0000-0000-0000FF060000}"/>
    <cellStyle name="Millares 4 3 2 7" xfId="2519" xr:uid="{00000000-0005-0000-0000-000000070000}"/>
    <cellStyle name="Millares 4 3 3" xfId="219" xr:uid="{00000000-0005-0000-0000-000001070000}"/>
    <cellStyle name="Millares 4 3 3 2" xfId="851" xr:uid="{00000000-0005-0000-0000-000002070000}"/>
    <cellStyle name="Millares 4 3 3 2 2" xfId="2532" xr:uid="{00000000-0005-0000-0000-000003070000}"/>
    <cellStyle name="Millares 4 3 3 3" xfId="1455" xr:uid="{00000000-0005-0000-0000-000004070000}"/>
    <cellStyle name="Millares 4 3 3 3 2" xfId="2533" xr:uid="{00000000-0005-0000-0000-000005070000}"/>
    <cellStyle name="Millares 4 3 3 4" xfId="2531" xr:uid="{00000000-0005-0000-0000-000006070000}"/>
    <cellStyle name="Millares 4 3 4" xfId="370" xr:uid="{00000000-0005-0000-0000-000007070000}"/>
    <cellStyle name="Millares 4 3 4 2" xfId="852" xr:uid="{00000000-0005-0000-0000-000008070000}"/>
    <cellStyle name="Millares 4 3 4 2 2" xfId="2535" xr:uid="{00000000-0005-0000-0000-000009070000}"/>
    <cellStyle name="Millares 4 3 4 3" xfId="1456" xr:uid="{00000000-0005-0000-0000-00000A070000}"/>
    <cellStyle name="Millares 4 3 4 3 2" xfId="2536" xr:uid="{00000000-0005-0000-0000-00000B070000}"/>
    <cellStyle name="Millares 4 3 4 4" xfId="2534" xr:uid="{00000000-0005-0000-0000-00000C070000}"/>
    <cellStyle name="Millares 4 3 5" xfId="521" xr:uid="{00000000-0005-0000-0000-00000D070000}"/>
    <cellStyle name="Millares 4 3 5 2" xfId="853" xr:uid="{00000000-0005-0000-0000-00000E070000}"/>
    <cellStyle name="Millares 4 3 5 2 2" xfId="2538" xr:uid="{00000000-0005-0000-0000-00000F070000}"/>
    <cellStyle name="Millares 4 3 5 3" xfId="1457" xr:uid="{00000000-0005-0000-0000-000010070000}"/>
    <cellStyle name="Millares 4 3 5 3 2" xfId="2539" xr:uid="{00000000-0005-0000-0000-000011070000}"/>
    <cellStyle name="Millares 4 3 5 4" xfId="2537" xr:uid="{00000000-0005-0000-0000-000012070000}"/>
    <cellStyle name="Millares 4 3 6" xfId="846" xr:uid="{00000000-0005-0000-0000-000013070000}"/>
    <cellStyle name="Millares 4 3 6 2" xfId="2540" xr:uid="{00000000-0005-0000-0000-000014070000}"/>
    <cellStyle name="Millares 4 3 7" xfId="1450" xr:uid="{00000000-0005-0000-0000-000015070000}"/>
    <cellStyle name="Millares 4 3 7 2" xfId="2541" xr:uid="{00000000-0005-0000-0000-000016070000}"/>
    <cellStyle name="Millares 4 3 8" xfId="2518" xr:uid="{00000000-0005-0000-0000-000017070000}"/>
    <cellStyle name="Millares 4 4" xfId="107" xr:uid="{00000000-0005-0000-0000-000018070000}"/>
    <cellStyle name="Millares 4 4 2" xfId="221" xr:uid="{00000000-0005-0000-0000-000019070000}"/>
    <cellStyle name="Millares 4 4 2 2" xfId="855" xr:uid="{00000000-0005-0000-0000-00001A070000}"/>
    <cellStyle name="Millares 4 4 2 2 2" xfId="2544" xr:uid="{00000000-0005-0000-0000-00001B070000}"/>
    <cellStyle name="Millares 4 4 2 3" xfId="1459" xr:uid="{00000000-0005-0000-0000-00001C070000}"/>
    <cellStyle name="Millares 4 4 2 3 2" xfId="2545" xr:uid="{00000000-0005-0000-0000-00001D070000}"/>
    <cellStyle name="Millares 4 4 2 4" xfId="2543" xr:uid="{00000000-0005-0000-0000-00001E070000}"/>
    <cellStyle name="Millares 4 4 3" xfId="372" xr:uid="{00000000-0005-0000-0000-00001F070000}"/>
    <cellStyle name="Millares 4 4 3 2" xfId="856" xr:uid="{00000000-0005-0000-0000-000020070000}"/>
    <cellStyle name="Millares 4 4 3 2 2" xfId="2547" xr:uid="{00000000-0005-0000-0000-000021070000}"/>
    <cellStyle name="Millares 4 4 3 3" xfId="1460" xr:uid="{00000000-0005-0000-0000-000022070000}"/>
    <cellStyle name="Millares 4 4 3 3 2" xfId="2548" xr:uid="{00000000-0005-0000-0000-000023070000}"/>
    <cellStyle name="Millares 4 4 3 4" xfId="2546" xr:uid="{00000000-0005-0000-0000-000024070000}"/>
    <cellStyle name="Millares 4 4 4" xfId="523" xr:uid="{00000000-0005-0000-0000-000025070000}"/>
    <cellStyle name="Millares 4 4 4 2" xfId="857" xr:uid="{00000000-0005-0000-0000-000026070000}"/>
    <cellStyle name="Millares 4 4 4 2 2" xfId="2550" xr:uid="{00000000-0005-0000-0000-000027070000}"/>
    <cellStyle name="Millares 4 4 4 3" xfId="1461" xr:uid="{00000000-0005-0000-0000-000028070000}"/>
    <cellStyle name="Millares 4 4 4 3 2" xfId="2551" xr:uid="{00000000-0005-0000-0000-000029070000}"/>
    <cellStyle name="Millares 4 4 4 4" xfId="2549" xr:uid="{00000000-0005-0000-0000-00002A070000}"/>
    <cellStyle name="Millares 4 4 5" xfId="854" xr:uid="{00000000-0005-0000-0000-00002B070000}"/>
    <cellStyle name="Millares 4 4 5 2" xfId="2552" xr:uid="{00000000-0005-0000-0000-00002C070000}"/>
    <cellStyle name="Millares 4 4 6" xfId="1458" xr:uid="{00000000-0005-0000-0000-00002D070000}"/>
    <cellStyle name="Millares 4 4 6 2" xfId="2553" xr:uid="{00000000-0005-0000-0000-00002E070000}"/>
    <cellStyle name="Millares 4 4 7" xfId="2542" xr:uid="{00000000-0005-0000-0000-00002F070000}"/>
    <cellStyle name="Millares 4 5" xfId="214" xr:uid="{00000000-0005-0000-0000-000030070000}"/>
    <cellStyle name="Millares 4 5 2" xfId="858" xr:uid="{00000000-0005-0000-0000-000031070000}"/>
    <cellStyle name="Millares 4 5 2 2" xfId="2555" xr:uid="{00000000-0005-0000-0000-000032070000}"/>
    <cellStyle name="Millares 4 5 3" xfId="1462" xr:uid="{00000000-0005-0000-0000-000033070000}"/>
    <cellStyle name="Millares 4 5 3 2" xfId="2556" xr:uid="{00000000-0005-0000-0000-000034070000}"/>
    <cellStyle name="Millares 4 5 4" xfId="2554" xr:uid="{00000000-0005-0000-0000-000035070000}"/>
    <cellStyle name="Millares 4 6" xfId="365" xr:uid="{00000000-0005-0000-0000-000036070000}"/>
    <cellStyle name="Millares 4 6 2" xfId="859" xr:uid="{00000000-0005-0000-0000-000037070000}"/>
    <cellStyle name="Millares 4 6 2 2" xfId="2558" xr:uid="{00000000-0005-0000-0000-000038070000}"/>
    <cellStyle name="Millares 4 6 3" xfId="1463" xr:uid="{00000000-0005-0000-0000-000039070000}"/>
    <cellStyle name="Millares 4 6 3 2" xfId="2559" xr:uid="{00000000-0005-0000-0000-00003A070000}"/>
    <cellStyle name="Millares 4 6 4" xfId="2557" xr:uid="{00000000-0005-0000-0000-00003B070000}"/>
    <cellStyle name="Millares 4 7" xfId="516" xr:uid="{00000000-0005-0000-0000-00003C070000}"/>
    <cellStyle name="Millares 4 7 2" xfId="860" xr:uid="{00000000-0005-0000-0000-00003D070000}"/>
    <cellStyle name="Millares 4 7 2 2" xfId="2561" xr:uid="{00000000-0005-0000-0000-00003E070000}"/>
    <cellStyle name="Millares 4 7 3" xfId="1464" xr:uid="{00000000-0005-0000-0000-00003F070000}"/>
    <cellStyle name="Millares 4 7 3 2" xfId="2562" xr:uid="{00000000-0005-0000-0000-000040070000}"/>
    <cellStyle name="Millares 4 7 4" xfId="2560" xr:uid="{00000000-0005-0000-0000-000041070000}"/>
    <cellStyle name="Millares 4 8" xfId="829" xr:uid="{00000000-0005-0000-0000-000042070000}"/>
    <cellStyle name="Millares 4 8 2" xfId="2563" xr:uid="{00000000-0005-0000-0000-000043070000}"/>
    <cellStyle name="Millares 4 9" xfId="1433" xr:uid="{00000000-0005-0000-0000-000044070000}"/>
    <cellStyle name="Millares 4 9 2" xfId="2564" xr:uid="{00000000-0005-0000-0000-000045070000}"/>
    <cellStyle name="Millares 5" xfId="24" xr:uid="{00000000-0005-0000-0000-000046070000}"/>
    <cellStyle name="Millares 5 2" xfId="60" xr:uid="{00000000-0005-0000-0000-000047070000}"/>
    <cellStyle name="Millares 5 2 2" xfId="112" xr:uid="{00000000-0005-0000-0000-000048070000}"/>
    <cellStyle name="Millares 5 2 2 2" xfId="224" xr:uid="{00000000-0005-0000-0000-000049070000}"/>
    <cellStyle name="Millares 5 2 2 2 2" xfId="864" xr:uid="{00000000-0005-0000-0000-00004A070000}"/>
    <cellStyle name="Millares 5 2 2 2 2 2" xfId="2569" xr:uid="{00000000-0005-0000-0000-00004B070000}"/>
    <cellStyle name="Millares 5 2 2 2 3" xfId="1468" xr:uid="{00000000-0005-0000-0000-00004C070000}"/>
    <cellStyle name="Millares 5 2 2 2 3 2" xfId="2570" xr:uid="{00000000-0005-0000-0000-00004D070000}"/>
    <cellStyle name="Millares 5 2 2 2 4" xfId="2568" xr:uid="{00000000-0005-0000-0000-00004E070000}"/>
    <cellStyle name="Millares 5 2 2 3" xfId="375" xr:uid="{00000000-0005-0000-0000-00004F070000}"/>
    <cellStyle name="Millares 5 2 2 3 2" xfId="865" xr:uid="{00000000-0005-0000-0000-000050070000}"/>
    <cellStyle name="Millares 5 2 2 3 2 2" xfId="2572" xr:uid="{00000000-0005-0000-0000-000051070000}"/>
    <cellStyle name="Millares 5 2 2 3 3" xfId="1469" xr:uid="{00000000-0005-0000-0000-000052070000}"/>
    <cellStyle name="Millares 5 2 2 3 3 2" xfId="2573" xr:uid="{00000000-0005-0000-0000-000053070000}"/>
    <cellStyle name="Millares 5 2 2 3 4" xfId="2571" xr:uid="{00000000-0005-0000-0000-000054070000}"/>
    <cellStyle name="Millares 5 2 2 4" xfId="526" xr:uid="{00000000-0005-0000-0000-000055070000}"/>
    <cellStyle name="Millares 5 2 2 4 2" xfId="866" xr:uid="{00000000-0005-0000-0000-000056070000}"/>
    <cellStyle name="Millares 5 2 2 4 2 2" xfId="2575" xr:uid="{00000000-0005-0000-0000-000057070000}"/>
    <cellStyle name="Millares 5 2 2 4 3" xfId="1470" xr:uid="{00000000-0005-0000-0000-000058070000}"/>
    <cellStyle name="Millares 5 2 2 4 3 2" xfId="2576" xr:uid="{00000000-0005-0000-0000-000059070000}"/>
    <cellStyle name="Millares 5 2 2 4 4" xfId="2574" xr:uid="{00000000-0005-0000-0000-00005A070000}"/>
    <cellStyle name="Millares 5 2 2 5" xfId="863" xr:uid="{00000000-0005-0000-0000-00005B070000}"/>
    <cellStyle name="Millares 5 2 2 5 2" xfId="2577" xr:uid="{00000000-0005-0000-0000-00005C070000}"/>
    <cellStyle name="Millares 5 2 2 6" xfId="1467" xr:uid="{00000000-0005-0000-0000-00005D070000}"/>
    <cellStyle name="Millares 5 2 2 6 2" xfId="2578" xr:uid="{00000000-0005-0000-0000-00005E070000}"/>
    <cellStyle name="Millares 5 2 2 7" xfId="2567" xr:uid="{00000000-0005-0000-0000-00005F070000}"/>
    <cellStyle name="Millares 5 2 3" xfId="223" xr:uid="{00000000-0005-0000-0000-000060070000}"/>
    <cellStyle name="Millares 5 2 3 2" xfId="867" xr:uid="{00000000-0005-0000-0000-000061070000}"/>
    <cellStyle name="Millares 5 2 3 2 2" xfId="2580" xr:uid="{00000000-0005-0000-0000-000062070000}"/>
    <cellStyle name="Millares 5 2 3 3" xfId="1471" xr:uid="{00000000-0005-0000-0000-000063070000}"/>
    <cellStyle name="Millares 5 2 3 3 2" xfId="2581" xr:uid="{00000000-0005-0000-0000-000064070000}"/>
    <cellStyle name="Millares 5 2 3 4" xfId="2579" xr:uid="{00000000-0005-0000-0000-000065070000}"/>
    <cellStyle name="Millares 5 2 4" xfId="374" xr:uid="{00000000-0005-0000-0000-000066070000}"/>
    <cellStyle name="Millares 5 2 4 2" xfId="868" xr:uid="{00000000-0005-0000-0000-000067070000}"/>
    <cellStyle name="Millares 5 2 4 2 2" xfId="2583" xr:uid="{00000000-0005-0000-0000-000068070000}"/>
    <cellStyle name="Millares 5 2 4 3" xfId="1472" xr:uid="{00000000-0005-0000-0000-000069070000}"/>
    <cellStyle name="Millares 5 2 4 3 2" xfId="2584" xr:uid="{00000000-0005-0000-0000-00006A070000}"/>
    <cellStyle name="Millares 5 2 4 4" xfId="2582" xr:uid="{00000000-0005-0000-0000-00006B070000}"/>
    <cellStyle name="Millares 5 2 5" xfId="525" xr:uid="{00000000-0005-0000-0000-00006C070000}"/>
    <cellStyle name="Millares 5 2 5 2" xfId="869" xr:uid="{00000000-0005-0000-0000-00006D070000}"/>
    <cellStyle name="Millares 5 2 5 2 2" xfId="2586" xr:uid="{00000000-0005-0000-0000-00006E070000}"/>
    <cellStyle name="Millares 5 2 5 3" xfId="1473" xr:uid="{00000000-0005-0000-0000-00006F070000}"/>
    <cellStyle name="Millares 5 2 5 3 2" xfId="2587" xr:uid="{00000000-0005-0000-0000-000070070000}"/>
    <cellStyle name="Millares 5 2 5 4" xfId="2585" xr:uid="{00000000-0005-0000-0000-000071070000}"/>
    <cellStyle name="Millares 5 2 6" xfId="862" xr:uid="{00000000-0005-0000-0000-000072070000}"/>
    <cellStyle name="Millares 5 2 6 2" xfId="2588" xr:uid="{00000000-0005-0000-0000-000073070000}"/>
    <cellStyle name="Millares 5 2 7" xfId="1466" xr:uid="{00000000-0005-0000-0000-000074070000}"/>
    <cellStyle name="Millares 5 2 7 2" xfId="2589" xr:uid="{00000000-0005-0000-0000-000075070000}"/>
    <cellStyle name="Millares 5 2 8" xfId="2566" xr:uid="{00000000-0005-0000-0000-000076070000}"/>
    <cellStyle name="Millares 5 3" xfId="111" xr:uid="{00000000-0005-0000-0000-000077070000}"/>
    <cellStyle name="Millares 5 3 2" xfId="225" xr:uid="{00000000-0005-0000-0000-000078070000}"/>
    <cellStyle name="Millares 5 3 2 2" xfId="871" xr:uid="{00000000-0005-0000-0000-000079070000}"/>
    <cellStyle name="Millares 5 3 2 2 2" xfId="2592" xr:uid="{00000000-0005-0000-0000-00007A070000}"/>
    <cellStyle name="Millares 5 3 2 3" xfId="1475" xr:uid="{00000000-0005-0000-0000-00007B070000}"/>
    <cellStyle name="Millares 5 3 2 3 2" xfId="2593" xr:uid="{00000000-0005-0000-0000-00007C070000}"/>
    <cellStyle name="Millares 5 3 2 4" xfId="2591" xr:uid="{00000000-0005-0000-0000-00007D070000}"/>
    <cellStyle name="Millares 5 3 3" xfId="376" xr:uid="{00000000-0005-0000-0000-00007E070000}"/>
    <cellStyle name="Millares 5 3 3 2" xfId="872" xr:uid="{00000000-0005-0000-0000-00007F070000}"/>
    <cellStyle name="Millares 5 3 3 2 2" xfId="2595" xr:uid="{00000000-0005-0000-0000-000080070000}"/>
    <cellStyle name="Millares 5 3 3 3" xfId="1476" xr:uid="{00000000-0005-0000-0000-000081070000}"/>
    <cellStyle name="Millares 5 3 3 3 2" xfId="2596" xr:uid="{00000000-0005-0000-0000-000082070000}"/>
    <cellStyle name="Millares 5 3 3 4" xfId="2594" xr:uid="{00000000-0005-0000-0000-000083070000}"/>
    <cellStyle name="Millares 5 3 4" xfId="527" xr:uid="{00000000-0005-0000-0000-000084070000}"/>
    <cellStyle name="Millares 5 3 4 2" xfId="873" xr:uid="{00000000-0005-0000-0000-000085070000}"/>
    <cellStyle name="Millares 5 3 4 2 2" xfId="2598" xr:uid="{00000000-0005-0000-0000-000086070000}"/>
    <cellStyle name="Millares 5 3 4 3" xfId="1477" xr:uid="{00000000-0005-0000-0000-000087070000}"/>
    <cellStyle name="Millares 5 3 4 3 2" xfId="2599" xr:uid="{00000000-0005-0000-0000-000088070000}"/>
    <cellStyle name="Millares 5 3 4 4" xfId="2597" xr:uid="{00000000-0005-0000-0000-000089070000}"/>
    <cellStyle name="Millares 5 3 5" xfId="870" xr:uid="{00000000-0005-0000-0000-00008A070000}"/>
    <cellStyle name="Millares 5 3 5 2" xfId="2600" xr:uid="{00000000-0005-0000-0000-00008B070000}"/>
    <cellStyle name="Millares 5 3 6" xfId="1474" xr:uid="{00000000-0005-0000-0000-00008C070000}"/>
    <cellStyle name="Millares 5 3 6 2" xfId="2601" xr:uid="{00000000-0005-0000-0000-00008D070000}"/>
    <cellStyle name="Millares 5 3 7" xfId="2590" xr:uid="{00000000-0005-0000-0000-00008E070000}"/>
    <cellStyle name="Millares 5 4" xfId="222" xr:uid="{00000000-0005-0000-0000-00008F070000}"/>
    <cellStyle name="Millares 5 4 2" xfId="874" xr:uid="{00000000-0005-0000-0000-000090070000}"/>
    <cellStyle name="Millares 5 4 2 2" xfId="2603" xr:uid="{00000000-0005-0000-0000-000091070000}"/>
    <cellStyle name="Millares 5 4 3" xfId="1478" xr:uid="{00000000-0005-0000-0000-000092070000}"/>
    <cellStyle name="Millares 5 4 3 2" xfId="2604" xr:uid="{00000000-0005-0000-0000-000093070000}"/>
    <cellStyle name="Millares 5 4 4" xfId="2602" xr:uid="{00000000-0005-0000-0000-000094070000}"/>
    <cellStyle name="Millares 5 5" xfId="373" xr:uid="{00000000-0005-0000-0000-000095070000}"/>
    <cellStyle name="Millares 5 5 2" xfId="875" xr:uid="{00000000-0005-0000-0000-000096070000}"/>
    <cellStyle name="Millares 5 5 2 2" xfId="2606" xr:uid="{00000000-0005-0000-0000-000097070000}"/>
    <cellStyle name="Millares 5 5 3" xfId="1479" xr:uid="{00000000-0005-0000-0000-000098070000}"/>
    <cellStyle name="Millares 5 5 3 2" xfId="2607" xr:uid="{00000000-0005-0000-0000-000099070000}"/>
    <cellStyle name="Millares 5 5 4" xfId="2605" xr:uid="{00000000-0005-0000-0000-00009A070000}"/>
    <cellStyle name="Millares 5 6" xfId="524" xr:uid="{00000000-0005-0000-0000-00009B070000}"/>
    <cellStyle name="Millares 5 6 2" xfId="876" xr:uid="{00000000-0005-0000-0000-00009C070000}"/>
    <cellStyle name="Millares 5 6 2 2" xfId="2609" xr:uid="{00000000-0005-0000-0000-00009D070000}"/>
    <cellStyle name="Millares 5 6 3" xfId="1480" xr:uid="{00000000-0005-0000-0000-00009E070000}"/>
    <cellStyle name="Millares 5 6 3 2" xfId="2610" xr:uid="{00000000-0005-0000-0000-00009F070000}"/>
    <cellStyle name="Millares 5 6 4" xfId="2608" xr:uid="{00000000-0005-0000-0000-0000A0070000}"/>
    <cellStyle name="Millares 5 7" xfId="861" xr:uid="{00000000-0005-0000-0000-0000A1070000}"/>
    <cellStyle name="Millares 5 7 2" xfId="2611" xr:uid="{00000000-0005-0000-0000-0000A2070000}"/>
    <cellStyle name="Millares 5 8" xfId="1465" xr:uid="{00000000-0005-0000-0000-0000A3070000}"/>
    <cellStyle name="Millares 5 8 2" xfId="2612" xr:uid="{00000000-0005-0000-0000-0000A4070000}"/>
    <cellStyle name="Millares 5 9" xfId="2565" xr:uid="{00000000-0005-0000-0000-0000A5070000}"/>
    <cellStyle name="Millares 6" xfId="40" xr:uid="{00000000-0005-0000-0000-0000A6070000}"/>
    <cellStyle name="Millares 6 2" xfId="61" xr:uid="{00000000-0005-0000-0000-0000A7070000}"/>
    <cellStyle name="Millares 6 2 2" xfId="114" xr:uid="{00000000-0005-0000-0000-0000A8070000}"/>
    <cellStyle name="Millares 6 2 2 2" xfId="228" xr:uid="{00000000-0005-0000-0000-0000A9070000}"/>
    <cellStyle name="Millares 6 2 2 2 2" xfId="880" xr:uid="{00000000-0005-0000-0000-0000AA070000}"/>
    <cellStyle name="Millares 6 2 2 2 2 2" xfId="2617" xr:uid="{00000000-0005-0000-0000-0000AB070000}"/>
    <cellStyle name="Millares 6 2 2 2 3" xfId="1484" xr:uid="{00000000-0005-0000-0000-0000AC070000}"/>
    <cellStyle name="Millares 6 2 2 2 3 2" xfId="2618" xr:uid="{00000000-0005-0000-0000-0000AD070000}"/>
    <cellStyle name="Millares 6 2 2 2 4" xfId="2616" xr:uid="{00000000-0005-0000-0000-0000AE070000}"/>
    <cellStyle name="Millares 6 2 2 3" xfId="379" xr:uid="{00000000-0005-0000-0000-0000AF070000}"/>
    <cellStyle name="Millares 6 2 2 3 2" xfId="881" xr:uid="{00000000-0005-0000-0000-0000B0070000}"/>
    <cellStyle name="Millares 6 2 2 3 2 2" xfId="2620" xr:uid="{00000000-0005-0000-0000-0000B1070000}"/>
    <cellStyle name="Millares 6 2 2 3 3" xfId="1485" xr:uid="{00000000-0005-0000-0000-0000B2070000}"/>
    <cellStyle name="Millares 6 2 2 3 3 2" xfId="2621" xr:uid="{00000000-0005-0000-0000-0000B3070000}"/>
    <cellStyle name="Millares 6 2 2 3 4" xfId="2619" xr:uid="{00000000-0005-0000-0000-0000B4070000}"/>
    <cellStyle name="Millares 6 2 2 4" xfId="530" xr:uid="{00000000-0005-0000-0000-0000B5070000}"/>
    <cellStyle name="Millares 6 2 2 4 2" xfId="882" xr:uid="{00000000-0005-0000-0000-0000B6070000}"/>
    <cellStyle name="Millares 6 2 2 4 2 2" xfId="2623" xr:uid="{00000000-0005-0000-0000-0000B7070000}"/>
    <cellStyle name="Millares 6 2 2 4 3" xfId="1486" xr:uid="{00000000-0005-0000-0000-0000B8070000}"/>
    <cellStyle name="Millares 6 2 2 4 3 2" xfId="2624" xr:uid="{00000000-0005-0000-0000-0000B9070000}"/>
    <cellStyle name="Millares 6 2 2 4 4" xfId="2622" xr:uid="{00000000-0005-0000-0000-0000BA070000}"/>
    <cellStyle name="Millares 6 2 2 5" xfId="879" xr:uid="{00000000-0005-0000-0000-0000BB070000}"/>
    <cellStyle name="Millares 6 2 2 5 2" xfId="2625" xr:uid="{00000000-0005-0000-0000-0000BC070000}"/>
    <cellStyle name="Millares 6 2 2 6" xfId="1483" xr:uid="{00000000-0005-0000-0000-0000BD070000}"/>
    <cellStyle name="Millares 6 2 2 6 2" xfId="2626" xr:uid="{00000000-0005-0000-0000-0000BE070000}"/>
    <cellStyle name="Millares 6 2 2 7" xfId="2615" xr:uid="{00000000-0005-0000-0000-0000BF070000}"/>
    <cellStyle name="Millares 6 2 3" xfId="227" xr:uid="{00000000-0005-0000-0000-0000C0070000}"/>
    <cellStyle name="Millares 6 2 3 2" xfId="883" xr:uid="{00000000-0005-0000-0000-0000C1070000}"/>
    <cellStyle name="Millares 6 2 3 2 2" xfId="2628" xr:uid="{00000000-0005-0000-0000-0000C2070000}"/>
    <cellStyle name="Millares 6 2 3 3" xfId="1487" xr:uid="{00000000-0005-0000-0000-0000C3070000}"/>
    <cellStyle name="Millares 6 2 3 3 2" xfId="2629" xr:uid="{00000000-0005-0000-0000-0000C4070000}"/>
    <cellStyle name="Millares 6 2 3 4" xfId="2627" xr:uid="{00000000-0005-0000-0000-0000C5070000}"/>
    <cellStyle name="Millares 6 2 4" xfId="378" xr:uid="{00000000-0005-0000-0000-0000C6070000}"/>
    <cellStyle name="Millares 6 2 4 2" xfId="884" xr:uid="{00000000-0005-0000-0000-0000C7070000}"/>
    <cellStyle name="Millares 6 2 4 2 2" xfId="2631" xr:uid="{00000000-0005-0000-0000-0000C8070000}"/>
    <cellStyle name="Millares 6 2 4 3" xfId="1488" xr:uid="{00000000-0005-0000-0000-0000C9070000}"/>
    <cellStyle name="Millares 6 2 4 3 2" xfId="2632" xr:uid="{00000000-0005-0000-0000-0000CA070000}"/>
    <cellStyle name="Millares 6 2 4 4" xfId="2630" xr:uid="{00000000-0005-0000-0000-0000CB070000}"/>
    <cellStyle name="Millares 6 2 5" xfId="529" xr:uid="{00000000-0005-0000-0000-0000CC070000}"/>
    <cellStyle name="Millares 6 2 5 2" xfId="885" xr:uid="{00000000-0005-0000-0000-0000CD070000}"/>
    <cellStyle name="Millares 6 2 5 2 2" xfId="2634" xr:uid="{00000000-0005-0000-0000-0000CE070000}"/>
    <cellStyle name="Millares 6 2 5 3" xfId="1489" xr:uid="{00000000-0005-0000-0000-0000CF070000}"/>
    <cellStyle name="Millares 6 2 5 3 2" xfId="2635" xr:uid="{00000000-0005-0000-0000-0000D0070000}"/>
    <cellStyle name="Millares 6 2 5 4" xfId="2633" xr:uid="{00000000-0005-0000-0000-0000D1070000}"/>
    <cellStyle name="Millares 6 2 6" xfId="878" xr:uid="{00000000-0005-0000-0000-0000D2070000}"/>
    <cellStyle name="Millares 6 2 6 2" xfId="2636" xr:uid="{00000000-0005-0000-0000-0000D3070000}"/>
    <cellStyle name="Millares 6 2 7" xfId="1482" xr:uid="{00000000-0005-0000-0000-0000D4070000}"/>
    <cellStyle name="Millares 6 2 7 2" xfId="2637" xr:uid="{00000000-0005-0000-0000-0000D5070000}"/>
    <cellStyle name="Millares 6 2 8" xfId="2614" xr:uid="{00000000-0005-0000-0000-0000D6070000}"/>
    <cellStyle name="Millares 6 3" xfId="113" xr:uid="{00000000-0005-0000-0000-0000D7070000}"/>
    <cellStyle name="Millares 6 3 2" xfId="229" xr:uid="{00000000-0005-0000-0000-0000D8070000}"/>
    <cellStyle name="Millares 6 3 2 2" xfId="887" xr:uid="{00000000-0005-0000-0000-0000D9070000}"/>
    <cellStyle name="Millares 6 3 2 2 2" xfId="2640" xr:uid="{00000000-0005-0000-0000-0000DA070000}"/>
    <cellStyle name="Millares 6 3 2 3" xfId="1491" xr:uid="{00000000-0005-0000-0000-0000DB070000}"/>
    <cellStyle name="Millares 6 3 2 3 2" xfId="2641" xr:uid="{00000000-0005-0000-0000-0000DC070000}"/>
    <cellStyle name="Millares 6 3 2 4" xfId="2639" xr:uid="{00000000-0005-0000-0000-0000DD070000}"/>
    <cellStyle name="Millares 6 3 3" xfId="380" xr:uid="{00000000-0005-0000-0000-0000DE070000}"/>
    <cellStyle name="Millares 6 3 3 2" xfId="888" xr:uid="{00000000-0005-0000-0000-0000DF070000}"/>
    <cellStyle name="Millares 6 3 3 2 2" xfId="2643" xr:uid="{00000000-0005-0000-0000-0000E0070000}"/>
    <cellStyle name="Millares 6 3 3 3" xfId="1492" xr:uid="{00000000-0005-0000-0000-0000E1070000}"/>
    <cellStyle name="Millares 6 3 3 3 2" xfId="2644" xr:uid="{00000000-0005-0000-0000-0000E2070000}"/>
    <cellStyle name="Millares 6 3 3 4" xfId="2642" xr:uid="{00000000-0005-0000-0000-0000E3070000}"/>
    <cellStyle name="Millares 6 3 4" xfId="531" xr:uid="{00000000-0005-0000-0000-0000E4070000}"/>
    <cellStyle name="Millares 6 3 4 2" xfId="889" xr:uid="{00000000-0005-0000-0000-0000E5070000}"/>
    <cellStyle name="Millares 6 3 4 2 2" xfId="2646" xr:uid="{00000000-0005-0000-0000-0000E6070000}"/>
    <cellStyle name="Millares 6 3 4 3" xfId="1493" xr:uid="{00000000-0005-0000-0000-0000E7070000}"/>
    <cellStyle name="Millares 6 3 4 3 2" xfId="2647" xr:uid="{00000000-0005-0000-0000-0000E8070000}"/>
    <cellStyle name="Millares 6 3 4 4" xfId="2645" xr:uid="{00000000-0005-0000-0000-0000E9070000}"/>
    <cellStyle name="Millares 6 3 5" xfId="886" xr:uid="{00000000-0005-0000-0000-0000EA070000}"/>
    <cellStyle name="Millares 6 3 5 2" xfId="2648" xr:uid="{00000000-0005-0000-0000-0000EB070000}"/>
    <cellStyle name="Millares 6 3 6" xfId="1490" xr:uid="{00000000-0005-0000-0000-0000EC070000}"/>
    <cellStyle name="Millares 6 3 6 2" xfId="2649" xr:uid="{00000000-0005-0000-0000-0000ED070000}"/>
    <cellStyle name="Millares 6 3 7" xfId="2638" xr:uid="{00000000-0005-0000-0000-0000EE070000}"/>
    <cellStyle name="Millares 6 4" xfId="226" xr:uid="{00000000-0005-0000-0000-0000EF070000}"/>
    <cellStyle name="Millares 6 4 2" xfId="890" xr:uid="{00000000-0005-0000-0000-0000F0070000}"/>
    <cellStyle name="Millares 6 4 2 2" xfId="2651" xr:uid="{00000000-0005-0000-0000-0000F1070000}"/>
    <cellStyle name="Millares 6 4 3" xfId="1494" xr:uid="{00000000-0005-0000-0000-0000F2070000}"/>
    <cellStyle name="Millares 6 4 3 2" xfId="2652" xr:uid="{00000000-0005-0000-0000-0000F3070000}"/>
    <cellStyle name="Millares 6 4 4" xfId="2650" xr:uid="{00000000-0005-0000-0000-0000F4070000}"/>
    <cellStyle name="Millares 6 5" xfId="377" xr:uid="{00000000-0005-0000-0000-0000F5070000}"/>
    <cellStyle name="Millares 6 5 2" xfId="891" xr:uid="{00000000-0005-0000-0000-0000F6070000}"/>
    <cellStyle name="Millares 6 5 2 2" xfId="2654" xr:uid="{00000000-0005-0000-0000-0000F7070000}"/>
    <cellStyle name="Millares 6 5 3" xfId="1495" xr:uid="{00000000-0005-0000-0000-0000F8070000}"/>
    <cellStyle name="Millares 6 5 3 2" xfId="2655" xr:uid="{00000000-0005-0000-0000-0000F9070000}"/>
    <cellStyle name="Millares 6 5 4" xfId="2653" xr:uid="{00000000-0005-0000-0000-0000FA070000}"/>
    <cellStyle name="Millares 6 6" xfId="528" xr:uid="{00000000-0005-0000-0000-0000FB070000}"/>
    <cellStyle name="Millares 6 6 2" xfId="892" xr:uid="{00000000-0005-0000-0000-0000FC070000}"/>
    <cellStyle name="Millares 6 6 2 2" xfId="2657" xr:uid="{00000000-0005-0000-0000-0000FD070000}"/>
    <cellStyle name="Millares 6 6 3" xfId="1496" xr:uid="{00000000-0005-0000-0000-0000FE070000}"/>
    <cellStyle name="Millares 6 6 3 2" xfId="2658" xr:uid="{00000000-0005-0000-0000-0000FF070000}"/>
    <cellStyle name="Millares 6 6 4" xfId="2656" xr:uid="{00000000-0005-0000-0000-000000080000}"/>
    <cellStyle name="Millares 6 7" xfId="877" xr:uid="{00000000-0005-0000-0000-000001080000}"/>
    <cellStyle name="Millares 6 7 2" xfId="2659" xr:uid="{00000000-0005-0000-0000-000002080000}"/>
    <cellStyle name="Millares 6 8" xfId="1481" xr:uid="{00000000-0005-0000-0000-000003080000}"/>
    <cellStyle name="Millares 6 8 2" xfId="2660" xr:uid="{00000000-0005-0000-0000-000004080000}"/>
    <cellStyle name="Millares 6 9" xfId="2613" xr:uid="{00000000-0005-0000-0000-000005080000}"/>
    <cellStyle name="Millares 7" xfId="44" xr:uid="{00000000-0005-0000-0000-000006080000}"/>
    <cellStyle name="Millares 7 2" xfId="115" xr:uid="{00000000-0005-0000-0000-000007080000}"/>
    <cellStyle name="Millares 7 2 2" xfId="231" xr:uid="{00000000-0005-0000-0000-000008080000}"/>
    <cellStyle name="Millares 7 2 2 2" xfId="895" xr:uid="{00000000-0005-0000-0000-000009080000}"/>
    <cellStyle name="Millares 7 2 2 2 2" xfId="2664" xr:uid="{00000000-0005-0000-0000-00000A080000}"/>
    <cellStyle name="Millares 7 2 2 3" xfId="1499" xr:uid="{00000000-0005-0000-0000-00000B080000}"/>
    <cellStyle name="Millares 7 2 2 3 2" xfId="2665" xr:uid="{00000000-0005-0000-0000-00000C080000}"/>
    <cellStyle name="Millares 7 2 2 4" xfId="2663" xr:uid="{00000000-0005-0000-0000-00000D080000}"/>
    <cellStyle name="Millares 7 2 3" xfId="382" xr:uid="{00000000-0005-0000-0000-00000E080000}"/>
    <cellStyle name="Millares 7 2 3 2" xfId="896" xr:uid="{00000000-0005-0000-0000-00000F080000}"/>
    <cellStyle name="Millares 7 2 3 2 2" xfId="2667" xr:uid="{00000000-0005-0000-0000-000010080000}"/>
    <cellStyle name="Millares 7 2 3 3" xfId="1500" xr:uid="{00000000-0005-0000-0000-000011080000}"/>
    <cellStyle name="Millares 7 2 3 3 2" xfId="2668" xr:uid="{00000000-0005-0000-0000-000012080000}"/>
    <cellStyle name="Millares 7 2 3 4" xfId="2666" xr:uid="{00000000-0005-0000-0000-000013080000}"/>
    <cellStyle name="Millares 7 2 4" xfId="533" xr:uid="{00000000-0005-0000-0000-000014080000}"/>
    <cellStyle name="Millares 7 2 4 2" xfId="897" xr:uid="{00000000-0005-0000-0000-000015080000}"/>
    <cellStyle name="Millares 7 2 4 2 2" xfId="2670" xr:uid="{00000000-0005-0000-0000-000016080000}"/>
    <cellStyle name="Millares 7 2 4 3" xfId="1501" xr:uid="{00000000-0005-0000-0000-000017080000}"/>
    <cellStyle name="Millares 7 2 4 3 2" xfId="2671" xr:uid="{00000000-0005-0000-0000-000018080000}"/>
    <cellStyle name="Millares 7 2 4 4" xfId="2669" xr:uid="{00000000-0005-0000-0000-000019080000}"/>
    <cellStyle name="Millares 7 2 5" xfId="894" xr:uid="{00000000-0005-0000-0000-00001A080000}"/>
    <cellStyle name="Millares 7 2 5 2" xfId="2672" xr:uid="{00000000-0005-0000-0000-00001B080000}"/>
    <cellStyle name="Millares 7 2 6" xfId="1498" xr:uid="{00000000-0005-0000-0000-00001C080000}"/>
    <cellStyle name="Millares 7 2 6 2" xfId="2673" xr:uid="{00000000-0005-0000-0000-00001D080000}"/>
    <cellStyle name="Millares 7 2 7" xfId="2662" xr:uid="{00000000-0005-0000-0000-00001E080000}"/>
    <cellStyle name="Millares 7 3" xfId="230" xr:uid="{00000000-0005-0000-0000-00001F080000}"/>
    <cellStyle name="Millares 7 3 2" xfId="898" xr:uid="{00000000-0005-0000-0000-000020080000}"/>
    <cellStyle name="Millares 7 3 2 2" xfId="2675" xr:uid="{00000000-0005-0000-0000-000021080000}"/>
    <cellStyle name="Millares 7 3 3" xfId="1502" xr:uid="{00000000-0005-0000-0000-000022080000}"/>
    <cellStyle name="Millares 7 3 3 2" xfId="2676" xr:uid="{00000000-0005-0000-0000-000023080000}"/>
    <cellStyle name="Millares 7 3 4" xfId="2674" xr:uid="{00000000-0005-0000-0000-000024080000}"/>
    <cellStyle name="Millares 7 4" xfId="381" xr:uid="{00000000-0005-0000-0000-000025080000}"/>
    <cellStyle name="Millares 7 4 2" xfId="899" xr:uid="{00000000-0005-0000-0000-000026080000}"/>
    <cellStyle name="Millares 7 4 2 2" xfId="2678" xr:uid="{00000000-0005-0000-0000-000027080000}"/>
    <cellStyle name="Millares 7 4 3" xfId="1503" xr:uid="{00000000-0005-0000-0000-000028080000}"/>
    <cellStyle name="Millares 7 4 3 2" xfId="2679" xr:uid="{00000000-0005-0000-0000-000029080000}"/>
    <cellStyle name="Millares 7 4 4" xfId="2677" xr:uid="{00000000-0005-0000-0000-00002A080000}"/>
    <cellStyle name="Millares 7 5" xfId="532" xr:uid="{00000000-0005-0000-0000-00002B080000}"/>
    <cellStyle name="Millares 7 5 2" xfId="900" xr:uid="{00000000-0005-0000-0000-00002C080000}"/>
    <cellStyle name="Millares 7 5 2 2" xfId="2681" xr:uid="{00000000-0005-0000-0000-00002D080000}"/>
    <cellStyle name="Millares 7 5 3" xfId="1504" xr:uid="{00000000-0005-0000-0000-00002E080000}"/>
    <cellStyle name="Millares 7 5 3 2" xfId="2682" xr:uid="{00000000-0005-0000-0000-00002F080000}"/>
    <cellStyle name="Millares 7 5 4" xfId="2680" xr:uid="{00000000-0005-0000-0000-000030080000}"/>
    <cellStyle name="Millares 7 6" xfId="893" xr:uid="{00000000-0005-0000-0000-000031080000}"/>
    <cellStyle name="Millares 7 6 2" xfId="2683" xr:uid="{00000000-0005-0000-0000-000032080000}"/>
    <cellStyle name="Millares 7 7" xfId="1497" xr:uid="{00000000-0005-0000-0000-000033080000}"/>
    <cellStyle name="Millares 7 7 2" xfId="2684" xr:uid="{00000000-0005-0000-0000-000034080000}"/>
    <cellStyle name="Millares 7 8" xfId="2661" xr:uid="{00000000-0005-0000-0000-000035080000}"/>
    <cellStyle name="Millares 8" xfId="80" xr:uid="{00000000-0005-0000-0000-000036080000}"/>
    <cellStyle name="Millares 8 2" xfId="232" xr:uid="{00000000-0005-0000-0000-000037080000}"/>
    <cellStyle name="Millares 8 2 2" xfId="902" xr:uid="{00000000-0005-0000-0000-000038080000}"/>
    <cellStyle name="Millares 8 2 2 2" xfId="2687" xr:uid="{00000000-0005-0000-0000-000039080000}"/>
    <cellStyle name="Millares 8 2 3" xfId="1506" xr:uid="{00000000-0005-0000-0000-00003A080000}"/>
    <cellStyle name="Millares 8 2 3 2" xfId="2688" xr:uid="{00000000-0005-0000-0000-00003B080000}"/>
    <cellStyle name="Millares 8 2 4" xfId="2686" xr:uid="{00000000-0005-0000-0000-00003C080000}"/>
    <cellStyle name="Millares 8 3" xfId="383" xr:uid="{00000000-0005-0000-0000-00003D080000}"/>
    <cellStyle name="Millares 8 3 2" xfId="903" xr:uid="{00000000-0005-0000-0000-00003E080000}"/>
    <cellStyle name="Millares 8 3 2 2" xfId="2690" xr:uid="{00000000-0005-0000-0000-00003F080000}"/>
    <cellStyle name="Millares 8 3 3" xfId="1507" xr:uid="{00000000-0005-0000-0000-000040080000}"/>
    <cellStyle name="Millares 8 3 3 2" xfId="2691" xr:uid="{00000000-0005-0000-0000-000041080000}"/>
    <cellStyle name="Millares 8 3 4" xfId="2689" xr:uid="{00000000-0005-0000-0000-000042080000}"/>
    <cellStyle name="Millares 8 4" xfId="534" xr:uid="{00000000-0005-0000-0000-000043080000}"/>
    <cellStyle name="Millares 8 4 2" xfId="904" xr:uid="{00000000-0005-0000-0000-000044080000}"/>
    <cellStyle name="Millares 8 4 2 2" xfId="2693" xr:uid="{00000000-0005-0000-0000-000045080000}"/>
    <cellStyle name="Millares 8 4 3" xfId="1508" xr:uid="{00000000-0005-0000-0000-000046080000}"/>
    <cellStyle name="Millares 8 4 3 2" xfId="2694" xr:uid="{00000000-0005-0000-0000-000047080000}"/>
    <cellStyle name="Millares 8 4 4" xfId="2692" xr:uid="{00000000-0005-0000-0000-000048080000}"/>
    <cellStyle name="Millares 8 5" xfId="901" xr:uid="{00000000-0005-0000-0000-000049080000}"/>
    <cellStyle name="Millares 8 5 2" xfId="2695" xr:uid="{00000000-0005-0000-0000-00004A080000}"/>
    <cellStyle name="Millares 8 6" xfId="1505" xr:uid="{00000000-0005-0000-0000-00004B080000}"/>
    <cellStyle name="Millares 8 6 2" xfId="2696" xr:uid="{00000000-0005-0000-0000-00004C080000}"/>
    <cellStyle name="Millares 8 7" xfId="2685" xr:uid="{00000000-0005-0000-0000-00004D080000}"/>
    <cellStyle name="Millares 9" xfId="153" xr:uid="{00000000-0005-0000-0000-00004E080000}"/>
    <cellStyle name="Millares 9 2" xfId="233" xr:uid="{00000000-0005-0000-0000-00004F080000}"/>
    <cellStyle name="Millares 9 2 2" xfId="906" xr:uid="{00000000-0005-0000-0000-000050080000}"/>
    <cellStyle name="Millares 9 2 2 2" xfId="2699" xr:uid="{00000000-0005-0000-0000-000051080000}"/>
    <cellStyle name="Millares 9 2 2 2 2" xfId="3729" xr:uid="{00000000-0005-0000-0000-000052080000}"/>
    <cellStyle name="Millares 9 2 2 3" xfId="3728" xr:uid="{00000000-0005-0000-0000-000053080000}"/>
    <cellStyle name="Millares 9 2 3" xfId="1510" xr:uid="{00000000-0005-0000-0000-000054080000}"/>
    <cellStyle name="Millares 9 2 3 2" xfId="2700" xr:uid="{00000000-0005-0000-0000-000055080000}"/>
    <cellStyle name="Millares 9 2 3 2 2" xfId="3731" xr:uid="{00000000-0005-0000-0000-000056080000}"/>
    <cellStyle name="Millares 9 2 3 3" xfId="3730" xr:uid="{00000000-0005-0000-0000-000057080000}"/>
    <cellStyle name="Millares 9 2 4" xfId="2698" xr:uid="{00000000-0005-0000-0000-000058080000}"/>
    <cellStyle name="Millares 9 2 4 2" xfId="3732" xr:uid="{00000000-0005-0000-0000-000059080000}"/>
    <cellStyle name="Millares 9 2 5" xfId="3727" xr:uid="{00000000-0005-0000-0000-00005A080000}"/>
    <cellStyle name="Millares 9 3" xfId="384" xr:uid="{00000000-0005-0000-0000-00005B080000}"/>
    <cellStyle name="Millares 9 3 2" xfId="907" xr:uid="{00000000-0005-0000-0000-00005C080000}"/>
    <cellStyle name="Millares 9 3 2 2" xfId="2702" xr:uid="{00000000-0005-0000-0000-00005D080000}"/>
    <cellStyle name="Millares 9 3 2 2 2" xfId="3735" xr:uid="{00000000-0005-0000-0000-00005E080000}"/>
    <cellStyle name="Millares 9 3 2 3" xfId="3734" xr:uid="{00000000-0005-0000-0000-00005F080000}"/>
    <cellStyle name="Millares 9 3 3" xfId="1511" xr:uid="{00000000-0005-0000-0000-000060080000}"/>
    <cellStyle name="Millares 9 3 3 2" xfId="2703" xr:uid="{00000000-0005-0000-0000-000061080000}"/>
    <cellStyle name="Millares 9 3 3 2 2" xfId="3737" xr:uid="{00000000-0005-0000-0000-000062080000}"/>
    <cellStyle name="Millares 9 3 3 3" xfId="3736" xr:uid="{00000000-0005-0000-0000-000063080000}"/>
    <cellStyle name="Millares 9 3 4" xfId="2701" xr:uid="{00000000-0005-0000-0000-000064080000}"/>
    <cellStyle name="Millares 9 3 4 2" xfId="3738" xr:uid="{00000000-0005-0000-0000-000065080000}"/>
    <cellStyle name="Millares 9 3 5" xfId="3733" xr:uid="{00000000-0005-0000-0000-000066080000}"/>
    <cellStyle name="Millares 9 4" xfId="535" xr:uid="{00000000-0005-0000-0000-000067080000}"/>
    <cellStyle name="Millares 9 4 2" xfId="908" xr:uid="{00000000-0005-0000-0000-000068080000}"/>
    <cellStyle name="Millares 9 4 2 2" xfId="2705" xr:uid="{00000000-0005-0000-0000-000069080000}"/>
    <cellStyle name="Millares 9 4 2 2 2" xfId="3741" xr:uid="{00000000-0005-0000-0000-00006A080000}"/>
    <cellStyle name="Millares 9 4 2 3" xfId="3740" xr:uid="{00000000-0005-0000-0000-00006B080000}"/>
    <cellStyle name="Millares 9 4 3" xfId="1512" xr:uid="{00000000-0005-0000-0000-00006C080000}"/>
    <cellStyle name="Millares 9 4 3 2" xfId="2706" xr:uid="{00000000-0005-0000-0000-00006D080000}"/>
    <cellStyle name="Millares 9 4 3 2 2" xfId="3743" xr:uid="{00000000-0005-0000-0000-00006E080000}"/>
    <cellStyle name="Millares 9 4 3 3" xfId="3742" xr:uid="{00000000-0005-0000-0000-00006F080000}"/>
    <cellStyle name="Millares 9 4 4" xfId="2704" xr:uid="{00000000-0005-0000-0000-000070080000}"/>
    <cellStyle name="Millares 9 4 4 2" xfId="3744" xr:uid="{00000000-0005-0000-0000-000071080000}"/>
    <cellStyle name="Millares 9 4 5" xfId="3739" xr:uid="{00000000-0005-0000-0000-000072080000}"/>
    <cellStyle name="Millares 9 5" xfId="905" xr:uid="{00000000-0005-0000-0000-000073080000}"/>
    <cellStyle name="Millares 9 5 2" xfId="2707" xr:uid="{00000000-0005-0000-0000-000074080000}"/>
    <cellStyle name="Millares 9 5 2 2" xfId="3746" xr:uid="{00000000-0005-0000-0000-000075080000}"/>
    <cellStyle name="Millares 9 5 3" xfId="3745" xr:uid="{00000000-0005-0000-0000-000076080000}"/>
    <cellStyle name="Millares 9 6" xfId="1509" xr:uid="{00000000-0005-0000-0000-000077080000}"/>
    <cellStyle name="Millares 9 6 2" xfId="2708" xr:uid="{00000000-0005-0000-0000-000078080000}"/>
    <cellStyle name="Millares 9 6 2 2" xfId="3748" xr:uid="{00000000-0005-0000-0000-000079080000}"/>
    <cellStyle name="Millares 9 6 3" xfId="3747" xr:uid="{00000000-0005-0000-0000-00007A080000}"/>
    <cellStyle name="Millares 9 7" xfId="2697" xr:uid="{00000000-0005-0000-0000-00007B080000}"/>
    <cellStyle name="Millares 9 7 2" xfId="3749" xr:uid="{00000000-0005-0000-0000-00007C080000}"/>
    <cellStyle name="Millares 9 8" xfId="3726" xr:uid="{00000000-0005-0000-0000-00007D080000}"/>
    <cellStyle name="Neutral" xfId="11071" builtinId="28" customBuiltin="1"/>
    <cellStyle name="Neutral 2" xfId="3667" xr:uid="{00000000-0005-0000-0000-00007F080000}"/>
    <cellStyle name="Normal" xfId="0" builtinId="0"/>
    <cellStyle name="Normal 10" xfId="3668" xr:uid="{00000000-0005-0000-0000-000081080000}"/>
    <cellStyle name="Normal 10 2" xfId="3750" xr:uid="{00000000-0005-0000-0000-000082080000}"/>
    <cellStyle name="Normal 10 2 2" xfId="11901" xr:uid="{00000000-0005-0000-0000-000083080000}"/>
    <cellStyle name="Normal 10 3" xfId="5619" xr:uid="{00000000-0005-0000-0000-000084080000}"/>
    <cellStyle name="Normal 10 4" xfId="7438" xr:uid="{00000000-0005-0000-0000-000085080000}"/>
    <cellStyle name="Normal 10 5" xfId="9257" xr:uid="{00000000-0005-0000-0000-000086080000}"/>
    <cellStyle name="Normal 10 6" xfId="11119" xr:uid="{00000000-0005-0000-0000-000087080000}"/>
    <cellStyle name="Normal 10 7" xfId="11240" xr:uid="{00000000-0005-0000-0000-000088080000}"/>
    <cellStyle name="Normal 10 8" xfId="11355" xr:uid="{00000000-0005-0000-0000-000089080000}"/>
    <cellStyle name="Normal 10 9" xfId="11553" xr:uid="{00000000-0005-0000-0000-00008A080000}"/>
    <cellStyle name="Normal 100" xfId="11473" xr:uid="{00000000-0005-0000-0000-00008B080000}"/>
    <cellStyle name="Normal 100 2" xfId="12009" xr:uid="{00000000-0005-0000-0000-00008C080000}"/>
    <cellStyle name="Normal 100 3" xfId="11671" xr:uid="{00000000-0005-0000-0000-00008D080000}"/>
    <cellStyle name="Normal 101" xfId="11474" xr:uid="{00000000-0005-0000-0000-00008E080000}"/>
    <cellStyle name="Normal 101 2" xfId="12010" xr:uid="{00000000-0005-0000-0000-00008F080000}"/>
    <cellStyle name="Normal 101 3" xfId="11672" xr:uid="{00000000-0005-0000-0000-000090080000}"/>
    <cellStyle name="Normal 102" xfId="11475" xr:uid="{00000000-0005-0000-0000-000091080000}"/>
    <cellStyle name="Normal 102 2" xfId="12011" xr:uid="{00000000-0005-0000-0000-000092080000}"/>
    <cellStyle name="Normal 102 3" xfId="11673" xr:uid="{00000000-0005-0000-0000-000093080000}"/>
    <cellStyle name="Normal 103" xfId="11476" xr:uid="{00000000-0005-0000-0000-000094080000}"/>
    <cellStyle name="Normal 103 2" xfId="12012" xr:uid="{00000000-0005-0000-0000-000095080000}"/>
    <cellStyle name="Normal 103 3" xfId="11674" xr:uid="{00000000-0005-0000-0000-000096080000}"/>
    <cellStyle name="Normal 104" xfId="11477" xr:uid="{00000000-0005-0000-0000-000097080000}"/>
    <cellStyle name="Normal 104 2" xfId="12013" xr:uid="{00000000-0005-0000-0000-000098080000}"/>
    <cellStyle name="Normal 104 3" xfId="11675" xr:uid="{00000000-0005-0000-0000-000099080000}"/>
    <cellStyle name="Normal 105" xfId="11478" xr:uid="{00000000-0005-0000-0000-00009A080000}"/>
    <cellStyle name="Normal 105 2" xfId="12014" xr:uid="{00000000-0005-0000-0000-00009B080000}"/>
    <cellStyle name="Normal 105 3" xfId="11676" xr:uid="{00000000-0005-0000-0000-00009C080000}"/>
    <cellStyle name="Normal 106" xfId="11479" xr:uid="{00000000-0005-0000-0000-00009D080000}"/>
    <cellStyle name="Normal 106 2" xfId="12015" xr:uid="{00000000-0005-0000-0000-00009E080000}"/>
    <cellStyle name="Normal 106 3" xfId="11677" xr:uid="{00000000-0005-0000-0000-00009F080000}"/>
    <cellStyle name="Normal 107" xfId="11480" xr:uid="{00000000-0005-0000-0000-0000A0080000}"/>
    <cellStyle name="Normal 107 2" xfId="12016" xr:uid="{00000000-0005-0000-0000-0000A1080000}"/>
    <cellStyle name="Normal 107 3" xfId="11678" xr:uid="{00000000-0005-0000-0000-0000A2080000}"/>
    <cellStyle name="Normal 108" xfId="11481" xr:uid="{00000000-0005-0000-0000-0000A3080000}"/>
    <cellStyle name="Normal 108 2" xfId="12017" xr:uid="{00000000-0005-0000-0000-0000A4080000}"/>
    <cellStyle name="Normal 108 3" xfId="11679" xr:uid="{00000000-0005-0000-0000-0000A5080000}"/>
    <cellStyle name="Normal 109" xfId="11482" xr:uid="{00000000-0005-0000-0000-0000A6080000}"/>
    <cellStyle name="Normal 109 2" xfId="12018" xr:uid="{00000000-0005-0000-0000-0000A7080000}"/>
    <cellStyle name="Normal 109 3" xfId="11680" xr:uid="{00000000-0005-0000-0000-0000A8080000}"/>
    <cellStyle name="Normal 11" xfId="3633" xr:uid="{00000000-0005-0000-0000-0000A9080000}"/>
    <cellStyle name="Normal 11 2" xfId="11120" xr:uid="{00000000-0005-0000-0000-0000AA080000}"/>
    <cellStyle name="Normal 110" xfId="11483" xr:uid="{00000000-0005-0000-0000-0000AB080000}"/>
    <cellStyle name="Normal 110 2" xfId="12019" xr:uid="{00000000-0005-0000-0000-0000AC080000}"/>
    <cellStyle name="Normal 110 3" xfId="11681" xr:uid="{00000000-0005-0000-0000-0000AD080000}"/>
    <cellStyle name="Normal 111" xfId="11484" xr:uid="{00000000-0005-0000-0000-0000AE080000}"/>
    <cellStyle name="Normal 111 2" xfId="12020" xr:uid="{00000000-0005-0000-0000-0000AF080000}"/>
    <cellStyle name="Normal 111 3" xfId="11682" xr:uid="{00000000-0005-0000-0000-0000B0080000}"/>
    <cellStyle name="Normal 112" xfId="11485" xr:uid="{00000000-0005-0000-0000-0000B1080000}"/>
    <cellStyle name="Normal 112 2" xfId="12021" xr:uid="{00000000-0005-0000-0000-0000B2080000}"/>
    <cellStyle name="Normal 112 3" xfId="11683" xr:uid="{00000000-0005-0000-0000-0000B3080000}"/>
    <cellStyle name="Normal 113" xfId="11486" xr:uid="{00000000-0005-0000-0000-0000B4080000}"/>
    <cellStyle name="Normal 113 2" xfId="12022" xr:uid="{00000000-0005-0000-0000-0000B5080000}"/>
    <cellStyle name="Normal 113 3" xfId="11684" xr:uid="{00000000-0005-0000-0000-0000B6080000}"/>
    <cellStyle name="Normal 114" xfId="11487" xr:uid="{00000000-0005-0000-0000-0000B7080000}"/>
    <cellStyle name="Normal 114 2" xfId="12023" xr:uid="{00000000-0005-0000-0000-0000B8080000}"/>
    <cellStyle name="Normal 114 3" xfId="11685" xr:uid="{00000000-0005-0000-0000-0000B9080000}"/>
    <cellStyle name="Normal 115" xfId="11514" xr:uid="{00000000-0005-0000-0000-0000BA080000}"/>
    <cellStyle name="Normal 115 2" xfId="12048" xr:uid="{00000000-0005-0000-0000-0000BB080000}"/>
    <cellStyle name="Normal 115 3" xfId="11710" xr:uid="{00000000-0005-0000-0000-0000BC080000}"/>
    <cellStyle name="Normal 116" xfId="11515" xr:uid="{00000000-0005-0000-0000-0000BD080000}"/>
    <cellStyle name="Normal 116 2" xfId="12049" xr:uid="{00000000-0005-0000-0000-0000BE080000}"/>
    <cellStyle name="Normal 116 3" xfId="11711" xr:uid="{00000000-0005-0000-0000-0000BF080000}"/>
    <cellStyle name="Normal 117" xfId="11516" xr:uid="{00000000-0005-0000-0000-0000C0080000}"/>
    <cellStyle name="Normal 117 2" xfId="12050" xr:uid="{00000000-0005-0000-0000-0000C1080000}"/>
    <cellStyle name="Normal 117 3" xfId="11712" xr:uid="{00000000-0005-0000-0000-0000C2080000}"/>
    <cellStyle name="Normal 118" xfId="11517" xr:uid="{00000000-0005-0000-0000-0000C3080000}"/>
    <cellStyle name="Normal 118 2" xfId="12051" xr:uid="{00000000-0005-0000-0000-0000C4080000}"/>
    <cellStyle name="Normal 118 3" xfId="11713" xr:uid="{00000000-0005-0000-0000-0000C5080000}"/>
    <cellStyle name="Normal 119" xfId="11518" xr:uid="{00000000-0005-0000-0000-0000C6080000}"/>
    <cellStyle name="Normal 119 2" xfId="12052" xr:uid="{00000000-0005-0000-0000-0000C7080000}"/>
    <cellStyle name="Normal 119 3" xfId="11714" xr:uid="{00000000-0005-0000-0000-0000C8080000}"/>
    <cellStyle name="Normal 12" xfId="5606" xr:uid="{00000000-0005-0000-0000-0000C9080000}"/>
    <cellStyle name="Normal 12 2" xfId="11128" xr:uid="{00000000-0005-0000-0000-0000CA080000}"/>
    <cellStyle name="Normal 12 2 2" xfId="11909" xr:uid="{00000000-0005-0000-0000-0000CB080000}"/>
    <cellStyle name="Normal 12 3" xfId="11247" xr:uid="{00000000-0005-0000-0000-0000CC080000}"/>
    <cellStyle name="Normal 12 4" xfId="11362" xr:uid="{00000000-0005-0000-0000-0000CD080000}"/>
    <cellStyle name="Normal 12 5" xfId="11560" xr:uid="{00000000-0005-0000-0000-0000CE080000}"/>
    <cellStyle name="Normal 120" xfId="11519" xr:uid="{00000000-0005-0000-0000-0000CF080000}"/>
    <cellStyle name="Normal 120 2" xfId="12053" xr:uid="{00000000-0005-0000-0000-0000D0080000}"/>
    <cellStyle name="Normal 120 3" xfId="11715" xr:uid="{00000000-0005-0000-0000-0000D1080000}"/>
    <cellStyle name="Normal 121" xfId="11520" xr:uid="{00000000-0005-0000-0000-0000D2080000}"/>
    <cellStyle name="Normal 121 2" xfId="12054" xr:uid="{00000000-0005-0000-0000-0000D3080000}"/>
    <cellStyle name="Normal 121 3" xfId="11716" xr:uid="{00000000-0005-0000-0000-0000D4080000}"/>
    <cellStyle name="Normal 122" xfId="11521" xr:uid="{00000000-0005-0000-0000-0000D5080000}"/>
    <cellStyle name="Normal 122 2" xfId="12055" xr:uid="{00000000-0005-0000-0000-0000D6080000}"/>
    <cellStyle name="Normal 122 3" xfId="11717" xr:uid="{00000000-0005-0000-0000-0000D7080000}"/>
    <cellStyle name="Normal 123" xfId="11522" xr:uid="{00000000-0005-0000-0000-0000D8080000}"/>
    <cellStyle name="Normal 123 2" xfId="12056" xr:uid="{00000000-0005-0000-0000-0000D9080000}"/>
    <cellStyle name="Normal 123 3" xfId="11718" xr:uid="{00000000-0005-0000-0000-0000DA080000}"/>
    <cellStyle name="Normal 124" xfId="11523" xr:uid="{00000000-0005-0000-0000-0000DB080000}"/>
    <cellStyle name="Normal 124 2" xfId="12057" xr:uid="{00000000-0005-0000-0000-0000DC080000}"/>
    <cellStyle name="Normal 124 3" xfId="11719" xr:uid="{00000000-0005-0000-0000-0000DD080000}"/>
    <cellStyle name="Normal 125" xfId="11524" xr:uid="{00000000-0005-0000-0000-0000DE080000}"/>
    <cellStyle name="Normal 125 2" xfId="12058" xr:uid="{00000000-0005-0000-0000-0000DF080000}"/>
    <cellStyle name="Normal 125 3" xfId="11720" xr:uid="{00000000-0005-0000-0000-0000E0080000}"/>
    <cellStyle name="Normal 126" xfId="11525" xr:uid="{00000000-0005-0000-0000-0000E1080000}"/>
    <cellStyle name="Normal 126 2" xfId="12059" xr:uid="{00000000-0005-0000-0000-0000E2080000}"/>
    <cellStyle name="Normal 126 3" xfId="11721" xr:uid="{00000000-0005-0000-0000-0000E3080000}"/>
    <cellStyle name="Normal 127" xfId="11526" xr:uid="{00000000-0005-0000-0000-0000E4080000}"/>
    <cellStyle name="Normal 127 2" xfId="12060" xr:uid="{00000000-0005-0000-0000-0000E5080000}"/>
    <cellStyle name="Normal 127 3" xfId="11722" xr:uid="{00000000-0005-0000-0000-0000E6080000}"/>
    <cellStyle name="Normal 128" xfId="11527" xr:uid="{00000000-0005-0000-0000-0000E7080000}"/>
    <cellStyle name="Normal 128 2" xfId="12061" xr:uid="{00000000-0005-0000-0000-0000E8080000}"/>
    <cellStyle name="Normal 128 3" xfId="11723" xr:uid="{00000000-0005-0000-0000-0000E9080000}"/>
    <cellStyle name="Normal 129" xfId="11528" xr:uid="{00000000-0005-0000-0000-0000EA080000}"/>
    <cellStyle name="Normal 129 2" xfId="12062" xr:uid="{00000000-0005-0000-0000-0000EB080000}"/>
    <cellStyle name="Normal 129 3" xfId="11724" xr:uid="{00000000-0005-0000-0000-0000EC080000}"/>
    <cellStyle name="Normal 13" xfId="11129" xr:uid="{00000000-0005-0000-0000-0000ED080000}"/>
    <cellStyle name="Normal 13 2" xfId="11248" xr:uid="{00000000-0005-0000-0000-0000EE080000}"/>
    <cellStyle name="Normal 13 2 2" xfId="11910" xr:uid="{00000000-0005-0000-0000-0000EF080000}"/>
    <cellStyle name="Normal 13 3" xfId="11363" xr:uid="{00000000-0005-0000-0000-0000F0080000}"/>
    <cellStyle name="Normal 13 4" xfId="11561" xr:uid="{00000000-0005-0000-0000-0000F1080000}"/>
    <cellStyle name="Normal 130" xfId="11529" xr:uid="{00000000-0005-0000-0000-0000F2080000}"/>
    <cellStyle name="Normal 130 2" xfId="12063" xr:uid="{00000000-0005-0000-0000-0000F3080000}"/>
    <cellStyle name="Normal 130 3" xfId="11725" xr:uid="{00000000-0005-0000-0000-0000F4080000}"/>
    <cellStyle name="Normal 131" xfId="11530" xr:uid="{00000000-0005-0000-0000-0000F5080000}"/>
    <cellStyle name="Normal 131 2" xfId="12064" xr:uid="{00000000-0005-0000-0000-0000F6080000}"/>
    <cellStyle name="Normal 131 3" xfId="11726" xr:uid="{00000000-0005-0000-0000-0000F7080000}"/>
    <cellStyle name="Normal 132" xfId="11531" xr:uid="{00000000-0005-0000-0000-0000F8080000}"/>
    <cellStyle name="Normal 132 2" xfId="12065" xr:uid="{00000000-0005-0000-0000-0000F9080000}"/>
    <cellStyle name="Normal 132 3" xfId="11727" xr:uid="{00000000-0005-0000-0000-0000FA080000}"/>
    <cellStyle name="Normal 133" xfId="11532" xr:uid="{00000000-0005-0000-0000-0000FB080000}"/>
    <cellStyle name="Normal 133 2" xfId="12066" xr:uid="{00000000-0005-0000-0000-0000FC080000}"/>
    <cellStyle name="Normal 133 3" xfId="11728" xr:uid="{00000000-0005-0000-0000-0000FD080000}"/>
    <cellStyle name="Normal 134" xfId="11533" xr:uid="{00000000-0005-0000-0000-0000FE080000}"/>
    <cellStyle name="Normal 134 2" xfId="12067" xr:uid="{00000000-0005-0000-0000-0000FF080000}"/>
    <cellStyle name="Normal 134 3" xfId="11729" xr:uid="{00000000-0005-0000-0000-000000090000}"/>
    <cellStyle name="Normal 135" xfId="11534" xr:uid="{00000000-0005-0000-0000-000001090000}"/>
    <cellStyle name="Normal 135 2" xfId="12068" xr:uid="{00000000-0005-0000-0000-000002090000}"/>
    <cellStyle name="Normal 135 3" xfId="11730" xr:uid="{00000000-0005-0000-0000-000003090000}"/>
    <cellStyle name="Normal 136" xfId="11535" xr:uid="{00000000-0005-0000-0000-000004090000}"/>
    <cellStyle name="Normal 136 2" xfId="12069" xr:uid="{00000000-0005-0000-0000-000005090000}"/>
    <cellStyle name="Normal 136 3" xfId="11731" xr:uid="{00000000-0005-0000-0000-000006090000}"/>
    <cellStyle name="Normal 137" xfId="11536" xr:uid="{00000000-0005-0000-0000-000007090000}"/>
    <cellStyle name="Normal 137 2" xfId="12070" xr:uid="{00000000-0005-0000-0000-000008090000}"/>
    <cellStyle name="Normal 137 3" xfId="11732" xr:uid="{00000000-0005-0000-0000-000009090000}"/>
    <cellStyle name="Normal 138" xfId="11537" xr:uid="{00000000-0005-0000-0000-00000A090000}"/>
    <cellStyle name="Normal 138 2" xfId="12071" xr:uid="{00000000-0005-0000-0000-00000B090000}"/>
    <cellStyle name="Normal 138 3" xfId="11733" xr:uid="{00000000-0005-0000-0000-00000C090000}"/>
    <cellStyle name="Normal 139" xfId="11538" xr:uid="{00000000-0005-0000-0000-00000D090000}"/>
    <cellStyle name="Normal 139 2" xfId="12072" xr:uid="{00000000-0005-0000-0000-00000E090000}"/>
    <cellStyle name="Normal 139 3" xfId="11734" xr:uid="{00000000-0005-0000-0000-00000F090000}"/>
    <cellStyle name="Normal 14" xfId="11130" xr:uid="{00000000-0005-0000-0000-000010090000}"/>
    <cellStyle name="Normal 14 2" xfId="11249" xr:uid="{00000000-0005-0000-0000-000011090000}"/>
    <cellStyle name="Normal 14 2 2" xfId="11911" xr:uid="{00000000-0005-0000-0000-000012090000}"/>
    <cellStyle name="Normal 14 3" xfId="11364" xr:uid="{00000000-0005-0000-0000-000013090000}"/>
    <cellStyle name="Normal 14 4" xfId="11562" xr:uid="{00000000-0005-0000-0000-000014090000}"/>
    <cellStyle name="Normal 140" xfId="11539" xr:uid="{00000000-0005-0000-0000-000015090000}"/>
    <cellStyle name="Normal 140 2" xfId="12073" xr:uid="{00000000-0005-0000-0000-000016090000}"/>
    <cellStyle name="Normal 140 3" xfId="11735" xr:uid="{00000000-0005-0000-0000-000017090000}"/>
    <cellStyle name="Normal 141" xfId="11540" xr:uid="{00000000-0005-0000-0000-000018090000}"/>
    <cellStyle name="Normal 141 2" xfId="12074" xr:uid="{00000000-0005-0000-0000-000019090000}"/>
    <cellStyle name="Normal 141 3" xfId="11736" xr:uid="{00000000-0005-0000-0000-00001A090000}"/>
    <cellStyle name="Normal 142" xfId="11342" xr:uid="{00000000-0005-0000-0000-00001B090000}"/>
    <cellStyle name="Normal 142 2" xfId="12075" xr:uid="{00000000-0005-0000-0000-00001C090000}"/>
    <cellStyle name="Normal 142 3" xfId="11737" xr:uid="{00000000-0005-0000-0000-00001D090000}"/>
    <cellStyle name="Normal 143" xfId="11738" xr:uid="{00000000-0005-0000-0000-00001E090000}"/>
    <cellStyle name="Normal 143 2" xfId="12076" xr:uid="{00000000-0005-0000-0000-00001F090000}"/>
    <cellStyle name="Normal 144" xfId="11739" xr:uid="{00000000-0005-0000-0000-000020090000}"/>
    <cellStyle name="Normal 144 2" xfId="12077" xr:uid="{00000000-0005-0000-0000-000021090000}"/>
    <cellStyle name="Normal 145" xfId="11740" xr:uid="{00000000-0005-0000-0000-000022090000}"/>
    <cellStyle name="Normal 145 2" xfId="12078" xr:uid="{00000000-0005-0000-0000-000023090000}"/>
    <cellStyle name="Normal 146" xfId="11741" xr:uid="{00000000-0005-0000-0000-000024090000}"/>
    <cellStyle name="Normal 146 2" xfId="12079" xr:uid="{00000000-0005-0000-0000-000025090000}"/>
    <cellStyle name="Normal 147" xfId="11742" xr:uid="{00000000-0005-0000-0000-000026090000}"/>
    <cellStyle name="Normal 147 2" xfId="12080" xr:uid="{00000000-0005-0000-0000-000027090000}"/>
    <cellStyle name="Normal 148" xfId="11743" xr:uid="{00000000-0005-0000-0000-000028090000}"/>
    <cellStyle name="Normal 148 2" xfId="12081" xr:uid="{00000000-0005-0000-0000-000029090000}"/>
    <cellStyle name="Normal 149" xfId="11744" xr:uid="{00000000-0005-0000-0000-00002A090000}"/>
    <cellStyle name="Normal 149 2" xfId="12082" xr:uid="{00000000-0005-0000-0000-00002B090000}"/>
    <cellStyle name="Normal 15" xfId="11131" xr:uid="{00000000-0005-0000-0000-00002C090000}"/>
    <cellStyle name="Normal 15 2" xfId="11250" xr:uid="{00000000-0005-0000-0000-00002D090000}"/>
    <cellStyle name="Normal 15 2 2" xfId="11912" xr:uid="{00000000-0005-0000-0000-00002E090000}"/>
    <cellStyle name="Normal 15 3" xfId="11365" xr:uid="{00000000-0005-0000-0000-00002F090000}"/>
    <cellStyle name="Normal 15 4" xfId="11563" xr:uid="{00000000-0005-0000-0000-000030090000}"/>
    <cellStyle name="Normal 150" xfId="11745" xr:uid="{00000000-0005-0000-0000-000031090000}"/>
    <cellStyle name="Normal 150 2" xfId="12083" xr:uid="{00000000-0005-0000-0000-000032090000}"/>
    <cellStyle name="Normal 151" xfId="11746" xr:uid="{00000000-0005-0000-0000-000033090000}"/>
    <cellStyle name="Normal 151 2" xfId="12084" xr:uid="{00000000-0005-0000-0000-000034090000}"/>
    <cellStyle name="Normal 152" xfId="11747" xr:uid="{00000000-0005-0000-0000-000035090000}"/>
    <cellStyle name="Normal 152 2" xfId="12085" xr:uid="{00000000-0005-0000-0000-000036090000}"/>
    <cellStyle name="Normal 153" xfId="11748" xr:uid="{00000000-0005-0000-0000-000037090000}"/>
    <cellStyle name="Normal 153 2" xfId="12086" xr:uid="{00000000-0005-0000-0000-000038090000}"/>
    <cellStyle name="Normal 154" xfId="11749" xr:uid="{00000000-0005-0000-0000-000039090000}"/>
    <cellStyle name="Normal 154 2" xfId="12087" xr:uid="{00000000-0005-0000-0000-00003A090000}"/>
    <cellStyle name="Normal 155" xfId="11750" xr:uid="{00000000-0005-0000-0000-00003B090000}"/>
    <cellStyle name="Normal 155 2" xfId="12088" xr:uid="{00000000-0005-0000-0000-00003C090000}"/>
    <cellStyle name="Normal 156" xfId="11751" xr:uid="{00000000-0005-0000-0000-00003D090000}"/>
    <cellStyle name="Normal 156 2" xfId="12089" xr:uid="{00000000-0005-0000-0000-00003E090000}"/>
    <cellStyle name="Normal 157" xfId="11752" xr:uid="{00000000-0005-0000-0000-00003F090000}"/>
    <cellStyle name="Normal 157 2" xfId="12090" xr:uid="{00000000-0005-0000-0000-000040090000}"/>
    <cellStyle name="Normal 158" xfId="11753" xr:uid="{00000000-0005-0000-0000-000041090000}"/>
    <cellStyle name="Normal 158 2" xfId="12091" xr:uid="{00000000-0005-0000-0000-000042090000}"/>
    <cellStyle name="Normal 159" xfId="11754" xr:uid="{00000000-0005-0000-0000-000043090000}"/>
    <cellStyle name="Normal 159 2" xfId="12092" xr:uid="{00000000-0005-0000-0000-000044090000}"/>
    <cellStyle name="Normal 16" xfId="11132" xr:uid="{00000000-0005-0000-0000-000045090000}"/>
    <cellStyle name="Normal 16 2" xfId="11251" xr:uid="{00000000-0005-0000-0000-000046090000}"/>
    <cellStyle name="Normal 16 2 2" xfId="11913" xr:uid="{00000000-0005-0000-0000-000047090000}"/>
    <cellStyle name="Normal 16 3" xfId="11366" xr:uid="{00000000-0005-0000-0000-000048090000}"/>
    <cellStyle name="Normal 16 4" xfId="11564" xr:uid="{00000000-0005-0000-0000-000049090000}"/>
    <cellStyle name="Normal 160" xfId="11755" xr:uid="{00000000-0005-0000-0000-00004A090000}"/>
    <cellStyle name="Normal 160 2" xfId="12093" xr:uid="{00000000-0005-0000-0000-00004B090000}"/>
    <cellStyle name="Normal 161" xfId="11756" xr:uid="{00000000-0005-0000-0000-00004C090000}"/>
    <cellStyle name="Normal 161 2" xfId="12094" xr:uid="{00000000-0005-0000-0000-00004D090000}"/>
    <cellStyle name="Normal 162" xfId="11757" xr:uid="{00000000-0005-0000-0000-00004E090000}"/>
    <cellStyle name="Normal 162 2" xfId="12095" xr:uid="{00000000-0005-0000-0000-00004F090000}"/>
    <cellStyle name="Normal 163" xfId="11758" xr:uid="{00000000-0005-0000-0000-000050090000}"/>
    <cellStyle name="Normal 163 2" xfId="12096" xr:uid="{00000000-0005-0000-0000-000051090000}"/>
    <cellStyle name="Normal 164" xfId="11759" xr:uid="{00000000-0005-0000-0000-000052090000}"/>
    <cellStyle name="Normal 164 2" xfId="12097" xr:uid="{00000000-0005-0000-0000-000053090000}"/>
    <cellStyle name="Normal 165" xfId="11760" xr:uid="{00000000-0005-0000-0000-000054090000}"/>
    <cellStyle name="Normal 165 2" xfId="12098" xr:uid="{00000000-0005-0000-0000-000055090000}"/>
    <cellStyle name="Normal 166" xfId="11761" xr:uid="{00000000-0005-0000-0000-000056090000}"/>
    <cellStyle name="Normal 166 2" xfId="12099" xr:uid="{00000000-0005-0000-0000-000057090000}"/>
    <cellStyle name="Normal 167" xfId="11762" xr:uid="{00000000-0005-0000-0000-000058090000}"/>
    <cellStyle name="Normal 167 2" xfId="12100" xr:uid="{00000000-0005-0000-0000-000059090000}"/>
    <cellStyle name="Normal 168" xfId="11763" xr:uid="{00000000-0005-0000-0000-00005A090000}"/>
    <cellStyle name="Normal 168 2" xfId="12101" xr:uid="{00000000-0005-0000-0000-00005B090000}"/>
    <cellStyle name="Normal 169" xfId="11764" xr:uid="{00000000-0005-0000-0000-00005C090000}"/>
    <cellStyle name="Normal 169 2" xfId="12102" xr:uid="{00000000-0005-0000-0000-00005D090000}"/>
    <cellStyle name="Normal 17" xfId="11133" xr:uid="{00000000-0005-0000-0000-00005E090000}"/>
    <cellStyle name="Normal 17 2" xfId="11252" xr:uid="{00000000-0005-0000-0000-00005F090000}"/>
    <cellStyle name="Normal 17 2 2" xfId="11914" xr:uid="{00000000-0005-0000-0000-000060090000}"/>
    <cellStyle name="Normal 17 3" xfId="11367" xr:uid="{00000000-0005-0000-0000-000061090000}"/>
    <cellStyle name="Normal 17 4" xfId="11565" xr:uid="{00000000-0005-0000-0000-000062090000}"/>
    <cellStyle name="Normal 170" xfId="11765" xr:uid="{00000000-0005-0000-0000-000063090000}"/>
    <cellStyle name="Normal 170 2" xfId="12103" xr:uid="{00000000-0005-0000-0000-000064090000}"/>
    <cellStyle name="Normal 171" xfId="11766" xr:uid="{00000000-0005-0000-0000-000065090000}"/>
    <cellStyle name="Normal 171 2" xfId="12104" xr:uid="{00000000-0005-0000-0000-000066090000}"/>
    <cellStyle name="Normal 172" xfId="11767" xr:uid="{00000000-0005-0000-0000-000067090000}"/>
    <cellStyle name="Normal 172 2" xfId="12105" xr:uid="{00000000-0005-0000-0000-000068090000}"/>
    <cellStyle name="Normal 173" xfId="11768" xr:uid="{00000000-0005-0000-0000-000069090000}"/>
    <cellStyle name="Normal 173 2" xfId="12106" xr:uid="{00000000-0005-0000-0000-00006A090000}"/>
    <cellStyle name="Normal 174" xfId="11769" xr:uid="{00000000-0005-0000-0000-00006B090000}"/>
    <cellStyle name="Normal 174 2" xfId="12107" xr:uid="{00000000-0005-0000-0000-00006C090000}"/>
    <cellStyle name="Normal 175" xfId="11770" xr:uid="{00000000-0005-0000-0000-00006D090000}"/>
    <cellStyle name="Normal 175 2" xfId="12108" xr:uid="{00000000-0005-0000-0000-00006E090000}"/>
    <cellStyle name="Normal 176" xfId="11771" xr:uid="{00000000-0005-0000-0000-00006F090000}"/>
    <cellStyle name="Normal 176 2" xfId="12109" xr:uid="{00000000-0005-0000-0000-000070090000}"/>
    <cellStyle name="Normal 177" xfId="11772" xr:uid="{00000000-0005-0000-0000-000071090000}"/>
    <cellStyle name="Normal 177 2" xfId="12110" xr:uid="{00000000-0005-0000-0000-000072090000}"/>
    <cellStyle name="Normal 178" xfId="11773" xr:uid="{00000000-0005-0000-0000-000073090000}"/>
    <cellStyle name="Normal 178 2" xfId="12111" xr:uid="{00000000-0005-0000-0000-000074090000}"/>
    <cellStyle name="Normal 179" xfId="11774" xr:uid="{00000000-0005-0000-0000-000075090000}"/>
    <cellStyle name="Normal 179 2" xfId="12112" xr:uid="{00000000-0005-0000-0000-000076090000}"/>
    <cellStyle name="Normal 18" xfId="11134" xr:uid="{00000000-0005-0000-0000-000077090000}"/>
    <cellStyle name="Normal 18 2" xfId="11253" xr:uid="{00000000-0005-0000-0000-000078090000}"/>
    <cellStyle name="Normal 18 2 2" xfId="11915" xr:uid="{00000000-0005-0000-0000-000079090000}"/>
    <cellStyle name="Normal 18 3" xfId="11368" xr:uid="{00000000-0005-0000-0000-00007A090000}"/>
    <cellStyle name="Normal 18 4" xfId="11566" xr:uid="{00000000-0005-0000-0000-00007B090000}"/>
    <cellStyle name="Normal 180" xfId="11775" xr:uid="{00000000-0005-0000-0000-00007C090000}"/>
    <cellStyle name="Normal 180 2" xfId="12113" xr:uid="{00000000-0005-0000-0000-00007D090000}"/>
    <cellStyle name="Normal 181" xfId="11776" xr:uid="{00000000-0005-0000-0000-00007E090000}"/>
    <cellStyle name="Normal 181 2" xfId="12114" xr:uid="{00000000-0005-0000-0000-00007F090000}"/>
    <cellStyle name="Normal 182" xfId="11777" xr:uid="{00000000-0005-0000-0000-000080090000}"/>
    <cellStyle name="Normal 182 2" xfId="12115" xr:uid="{00000000-0005-0000-0000-000081090000}"/>
    <cellStyle name="Normal 183" xfId="11778" xr:uid="{00000000-0005-0000-0000-000082090000}"/>
    <cellStyle name="Normal 183 2" xfId="12116" xr:uid="{00000000-0005-0000-0000-000083090000}"/>
    <cellStyle name="Normal 184" xfId="11779" xr:uid="{00000000-0005-0000-0000-000084090000}"/>
    <cellStyle name="Normal 184 2" xfId="12117" xr:uid="{00000000-0005-0000-0000-000085090000}"/>
    <cellStyle name="Normal 185" xfId="11780" xr:uid="{00000000-0005-0000-0000-000086090000}"/>
    <cellStyle name="Normal 185 2" xfId="12118" xr:uid="{00000000-0005-0000-0000-000087090000}"/>
    <cellStyle name="Normal 186" xfId="11781" xr:uid="{00000000-0005-0000-0000-000088090000}"/>
    <cellStyle name="Normal 186 2" xfId="12119" xr:uid="{00000000-0005-0000-0000-000089090000}"/>
    <cellStyle name="Normal 187" xfId="11782" xr:uid="{00000000-0005-0000-0000-00008A090000}"/>
    <cellStyle name="Normal 187 2" xfId="12120" xr:uid="{00000000-0005-0000-0000-00008B090000}"/>
    <cellStyle name="Normal 188" xfId="11783" xr:uid="{00000000-0005-0000-0000-00008C090000}"/>
    <cellStyle name="Normal 188 2" xfId="12121" xr:uid="{00000000-0005-0000-0000-00008D090000}"/>
    <cellStyle name="Normal 189" xfId="11784" xr:uid="{00000000-0005-0000-0000-00008E090000}"/>
    <cellStyle name="Normal 189 2" xfId="12122" xr:uid="{00000000-0005-0000-0000-00008F090000}"/>
    <cellStyle name="Normal 19" xfId="11135" xr:uid="{00000000-0005-0000-0000-000090090000}"/>
    <cellStyle name="Normal 19 2" xfId="11254" xr:uid="{00000000-0005-0000-0000-000091090000}"/>
    <cellStyle name="Normal 19 2 2" xfId="11916" xr:uid="{00000000-0005-0000-0000-000092090000}"/>
    <cellStyle name="Normal 19 3" xfId="11369" xr:uid="{00000000-0005-0000-0000-000093090000}"/>
    <cellStyle name="Normal 19 4" xfId="11567" xr:uid="{00000000-0005-0000-0000-000094090000}"/>
    <cellStyle name="Normal 190" xfId="11785" xr:uid="{00000000-0005-0000-0000-000095090000}"/>
    <cellStyle name="Normal 190 2" xfId="12123" xr:uid="{00000000-0005-0000-0000-000096090000}"/>
    <cellStyle name="Normal 191" xfId="11786" xr:uid="{00000000-0005-0000-0000-000097090000}"/>
    <cellStyle name="Normal 191 2" xfId="12124" xr:uid="{00000000-0005-0000-0000-000098090000}"/>
    <cellStyle name="Normal 192" xfId="11787" xr:uid="{00000000-0005-0000-0000-000099090000}"/>
    <cellStyle name="Normal 192 2" xfId="12125" xr:uid="{00000000-0005-0000-0000-00009A090000}"/>
    <cellStyle name="Normal 193" xfId="11788" xr:uid="{00000000-0005-0000-0000-00009B090000}"/>
    <cellStyle name="Normal 193 2" xfId="12126" xr:uid="{00000000-0005-0000-0000-00009C090000}"/>
    <cellStyle name="Normal 194" xfId="11789" xr:uid="{00000000-0005-0000-0000-00009D090000}"/>
    <cellStyle name="Normal 194 2" xfId="12127" xr:uid="{00000000-0005-0000-0000-00009E090000}"/>
    <cellStyle name="Normal 195" xfId="11790" xr:uid="{00000000-0005-0000-0000-00009F090000}"/>
    <cellStyle name="Normal 195 2" xfId="12128" xr:uid="{00000000-0005-0000-0000-0000A0090000}"/>
    <cellStyle name="Normal 196" xfId="11791" xr:uid="{00000000-0005-0000-0000-0000A1090000}"/>
    <cellStyle name="Normal 196 2" xfId="12129" xr:uid="{00000000-0005-0000-0000-0000A2090000}"/>
    <cellStyle name="Normal 197" xfId="11792" xr:uid="{00000000-0005-0000-0000-0000A3090000}"/>
    <cellStyle name="Normal 197 2" xfId="12130" xr:uid="{00000000-0005-0000-0000-0000A4090000}"/>
    <cellStyle name="Normal 198" xfId="11793" xr:uid="{00000000-0005-0000-0000-0000A5090000}"/>
    <cellStyle name="Normal 198 2" xfId="12131" xr:uid="{00000000-0005-0000-0000-0000A6090000}"/>
    <cellStyle name="Normal 199" xfId="11794" xr:uid="{00000000-0005-0000-0000-0000A7090000}"/>
    <cellStyle name="Normal 199 2" xfId="12132" xr:uid="{00000000-0005-0000-0000-0000A8090000}"/>
    <cellStyle name="Normal 2" xfId="6" xr:uid="{00000000-0005-0000-0000-0000A9090000}"/>
    <cellStyle name="Normal 2 10" xfId="385" xr:uid="{00000000-0005-0000-0000-0000AA090000}"/>
    <cellStyle name="Normal 2 10 2" xfId="910" xr:uid="{00000000-0005-0000-0000-0000AB090000}"/>
    <cellStyle name="Normal 2 10 2 2" xfId="2711" xr:uid="{00000000-0005-0000-0000-0000AC090000}"/>
    <cellStyle name="Normal 2 10 2 2 2" xfId="3754" xr:uid="{00000000-0005-0000-0000-0000AD090000}"/>
    <cellStyle name="Normal 2 10 2 2 3" xfId="5623" xr:uid="{00000000-0005-0000-0000-0000AE090000}"/>
    <cellStyle name="Normal 2 10 2 2 4" xfId="7442" xr:uid="{00000000-0005-0000-0000-0000AF090000}"/>
    <cellStyle name="Normal 2 10 2 2 5" xfId="9261" xr:uid="{00000000-0005-0000-0000-0000B0090000}"/>
    <cellStyle name="Normal 2 10 2 3" xfId="3753" xr:uid="{00000000-0005-0000-0000-0000B1090000}"/>
    <cellStyle name="Normal 2 10 2 4" xfId="5622" xr:uid="{00000000-0005-0000-0000-0000B2090000}"/>
    <cellStyle name="Normal 2 10 2 5" xfId="7441" xr:uid="{00000000-0005-0000-0000-0000B3090000}"/>
    <cellStyle name="Normal 2 10 2 6" xfId="9260" xr:uid="{00000000-0005-0000-0000-0000B4090000}"/>
    <cellStyle name="Normal 2 10 3" xfId="1514" xr:uid="{00000000-0005-0000-0000-0000B5090000}"/>
    <cellStyle name="Normal 2 10 3 2" xfId="2712" xr:uid="{00000000-0005-0000-0000-0000B6090000}"/>
    <cellStyle name="Normal 2 10 3 2 2" xfId="3756" xr:uid="{00000000-0005-0000-0000-0000B7090000}"/>
    <cellStyle name="Normal 2 10 3 2 3" xfId="5625" xr:uid="{00000000-0005-0000-0000-0000B8090000}"/>
    <cellStyle name="Normal 2 10 3 2 4" xfId="7444" xr:uid="{00000000-0005-0000-0000-0000B9090000}"/>
    <cellStyle name="Normal 2 10 3 2 5" xfId="9263" xr:uid="{00000000-0005-0000-0000-0000BA090000}"/>
    <cellStyle name="Normal 2 10 3 3" xfId="3755" xr:uid="{00000000-0005-0000-0000-0000BB090000}"/>
    <cellStyle name="Normal 2 10 3 4" xfId="5624" xr:uid="{00000000-0005-0000-0000-0000BC090000}"/>
    <cellStyle name="Normal 2 10 3 5" xfId="7443" xr:uid="{00000000-0005-0000-0000-0000BD090000}"/>
    <cellStyle name="Normal 2 10 3 6" xfId="9262" xr:uid="{00000000-0005-0000-0000-0000BE090000}"/>
    <cellStyle name="Normal 2 10 4" xfId="2710" xr:uid="{00000000-0005-0000-0000-0000BF090000}"/>
    <cellStyle name="Normal 2 10 4 2" xfId="3757" xr:uid="{00000000-0005-0000-0000-0000C0090000}"/>
    <cellStyle name="Normal 2 10 4 3" xfId="5626" xr:uid="{00000000-0005-0000-0000-0000C1090000}"/>
    <cellStyle name="Normal 2 10 4 4" xfId="7445" xr:uid="{00000000-0005-0000-0000-0000C2090000}"/>
    <cellStyle name="Normal 2 10 4 5" xfId="9264" xr:uid="{00000000-0005-0000-0000-0000C3090000}"/>
    <cellStyle name="Normal 2 10 5" xfId="3752" xr:uid="{00000000-0005-0000-0000-0000C4090000}"/>
    <cellStyle name="Normal 2 10 6" xfId="5621" xr:uid="{00000000-0005-0000-0000-0000C5090000}"/>
    <cellStyle name="Normal 2 10 7" xfId="7440" xr:uid="{00000000-0005-0000-0000-0000C6090000}"/>
    <cellStyle name="Normal 2 10 8" xfId="9259" xr:uid="{00000000-0005-0000-0000-0000C7090000}"/>
    <cellStyle name="Normal 2 11" xfId="536" xr:uid="{00000000-0005-0000-0000-0000C8090000}"/>
    <cellStyle name="Normal 2 11 2" xfId="911" xr:uid="{00000000-0005-0000-0000-0000C9090000}"/>
    <cellStyle name="Normal 2 11 2 2" xfId="2714" xr:uid="{00000000-0005-0000-0000-0000CA090000}"/>
    <cellStyle name="Normal 2 11 2 2 2" xfId="3760" xr:uid="{00000000-0005-0000-0000-0000CB090000}"/>
    <cellStyle name="Normal 2 11 2 2 3" xfId="5629" xr:uid="{00000000-0005-0000-0000-0000CC090000}"/>
    <cellStyle name="Normal 2 11 2 2 4" xfId="7448" xr:uid="{00000000-0005-0000-0000-0000CD090000}"/>
    <cellStyle name="Normal 2 11 2 2 5" xfId="9267" xr:uid="{00000000-0005-0000-0000-0000CE090000}"/>
    <cellStyle name="Normal 2 11 2 3" xfId="3759" xr:uid="{00000000-0005-0000-0000-0000CF090000}"/>
    <cellStyle name="Normal 2 11 2 4" xfId="5628" xr:uid="{00000000-0005-0000-0000-0000D0090000}"/>
    <cellStyle name="Normal 2 11 2 5" xfId="7447" xr:uid="{00000000-0005-0000-0000-0000D1090000}"/>
    <cellStyle name="Normal 2 11 2 6" xfId="9266" xr:uid="{00000000-0005-0000-0000-0000D2090000}"/>
    <cellStyle name="Normal 2 11 3" xfId="1515" xr:uid="{00000000-0005-0000-0000-0000D3090000}"/>
    <cellStyle name="Normal 2 11 3 2" xfId="2715" xr:uid="{00000000-0005-0000-0000-0000D4090000}"/>
    <cellStyle name="Normal 2 11 3 2 2" xfId="3762" xr:uid="{00000000-0005-0000-0000-0000D5090000}"/>
    <cellStyle name="Normal 2 11 3 2 3" xfId="5631" xr:uid="{00000000-0005-0000-0000-0000D6090000}"/>
    <cellStyle name="Normal 2 11 3 2 4" xfId="7450" xr:uid="{00000000-0005-0000-0000-0000D7090000}"/>
    <cellStyle name="Normal 2 11 3 2 5" xfId="9269" xr:uid="{00000000-0005-0000-0000-0000D8090000}"/>
    <cellStyle name="Normal 2 11 3 3" xfId="3761" xr:uid="{00000000-0005-0000-0000-0000D9090000}"/>
    <cellStyle name="Normal 2 11 3 4" xfId="5630" xr:uid="{00000000-0005-0000-0000-0000DA090000}"/>
    <cellStyle name="Normal 2 11 3 5" xfId="7449" xr:uid="{00000000-0005-0000-0000-0000DB090000}"/>
    <cellStyle name="Normal 2 11 3 6" xfId="9268" xr:uid="{00000000-0005-0000-0000-0000DC090000}"/>
    <cellStyle name="Normal 2 11 4" xfId="2713" xr:uid="{00000000-0005-0000-0000-0000DD090000}"/>
    <cellStyle name="Normal 2 11 4 2" xfId="3763" xr:uid="{00000000-0005-0000-0000-0000DE090000}"/>
    <cellStyle name="Normal 2 11 4 3" xfId="5632" xr:uid="{00000000-0005-0000-0000-0000DF090000}"/>
    <cellStyle name="Normal 2 11 4 4" xfId="7451" xr:uid="{00000000-0005-0000-0000-0000E0090000}"/>
    <cellStyle name="Normal 2 11 4 5" xfId="9270" xr:uid="{00000000-0005-0000-0000-0000E1090000}"/>
    <cellStyle name="Normal 2 11 5" xfId="3758" xr:uid="{00000000-0005-0000-0000-0000E2090000}"/>
    <cellStyle name="Normal 2 11 6" xfId="5627" xr:uid="{00000000-0005-0000-0000-0000E3090000}"/>
    <cellStyle name="Normal 2 11 7" xfId="7446" xr:uid="{00000000-0005-0000-0000-0000E4090000}"/>
    <cellStyle name="Normal 2 11 8" xfId="9265" xr:uid="{00000000-0005-0000-0000-0000E5090000}"/>
    <cellStyle name="Normal 2 12" xfId="909" xr:uid="{00000000-0005-0000-0000-0000E6090000}"/>
    <cellStyle name="Normal 2 12 2" xfId="2716" xr:uid="{00000000-0005-0000-0000-0000E7090000}"/>
    <cellStyle name="Normal 2 12 2 2" xfId="3765" xr:uid="{00000000-0005-0000-0000-0000E8090000}"/>
    <cellStyle name="Normal 2 12 2 3" xfId="5634" xr:uid="{00000000-0005-0000-0000-0000E9090000}"/>
    <cellStyle name="Normal 2 12 2 4" xfId="7453" xr:uid="{00000000-0005-0000-0000-0000EA090000}"/>
    <cellStyle name="Normal 2 12 2 5" xfId="9272" xr:uid="{00000000-0005-0000-0000-0000EB090000}"/>
    <cellStyle name="Normal 2 12 3" xfId="3764" xr:uid="{00000000-0005-0000-0000-0000EC090000}"/>
    <cellStyle name="Normal 2 12 4" xfId="5633" xr:uid="{00000000-0005-0000-0000-0000ED090000}"/>
    <cellStyle name="Normal 2 12 5" xfId="7452" xr:uid="{00000000-0005-0000-0000-0000EE090000}"/>
    <cellStyle name="Normal 2 12 6" xfId="9271" xr:uid="{00000000-0005-0000-0000-0000EF090000}"/>
    <cellStyle name="Normal 2 13" xfId="1513" xr:uid="{00000000-0005-0000-0000-0000F0090000}"/>
    <cellStyle name="Normal 2 13 2" xfId="2717" xr:uid="{00000000-0005-0000-0000-0000F1090000}"/>
    <cellStyle name="Normal 2 13 2 2" xfId="3767" xr:uid="{00000000-0005-0000-0000-0000F2090000}"/>
    <cellStyle name="Normal 2 13 2 3" xfId="5636" xr:uid="{00000000-0005-0000-0000-0000F3090000}"/>
    <cellStyle name="Normal 2 13 2 4" xfId="7455" xr:uid="{00000000-0005-0000-0000-0000F4090000}"/>
    <cellStyle name="Normal 2 13 2 5" xfId="9274" xr:uid="{00000000-0005-0000-0000-0000F5090000}"/>
    <cellStyle name="Normal 2 13 3" xfId="3766" xr:uid="{00000000-0005-0000-0000-0000F6090000}"/>
    <cellStyle name="Normal 2 13 4" xfId="5635" xr:uid="{00000000-0005-0000-0000-0000F7090000}"/>
    <cellStyle name="Normal 2 13 5" xfId="7454" xr:uid="{00000000-0005-0000-0000-0000F8090000}"/>
    <cellStyle name="Normal 2 13 6" xfId="9273" xr:uid="{00000000-0005-0000-0000-0000F9090000}"/>
    <cellStyle name="Normal 2 14" xfId="2709" xr:uid="{00000000-0005-0000-0000-0000FA090000}"/>
    <cellStyle name="Normal 2 14 2" xfId="3768" xr:uid="{00000000-0005-0000-0000-0000FB090000}"/>
    <cellStyle name="Normal 2 14 3" xfId="5637" xr:uid="{00000000-0005-0000-0000-0000FC090000}"/>
    <cellStyle name="Normal 2 14 4" xfId="7456" xr:uid="{00000000-0005-0000-0000-0000FD090000}"/>
    <cellStyle name="Normal 2 14 5" xfId="9275" xr:uid="{00000000-0005-0000-0000-0000FE090000}"/>
    <cellStyle name="Normal 2 15" xfId="3669" xr:uid="{00000000-0005-0000-0000-0000FF090000}"/>
    <cellStyle name="Normal 2 16" xfId="3751" xr:uid="{00000000-0005-0000-0000-0000000A0000}"/>
    <cellStyle name="Normal 2 17" xfId="5620" xr:uid="{00000000-0005-0000-0000-0000010A0000}"/>
    <cellStyle name="Normal 2 18" xfId="7439" xr:uid="{00000000-0005-0000-0000-0000020A0000}"/>
    <cellStyle name="Normal 2 19" xfId="9258" xr:uid="{00000000-0005-0000-0000-0000030A0000}"/>
    <cellStyle name="Normal 2 2" xfId="10" xr:uid="{00000000-0005-0000-0000-0000040A0000}"/>
    <cellStyle name="Normal 2 2 10" xfId="537" xr:uid="{00000000-0005-0000-0000-0000050A0000}"/>
    <cellStyle name="Normal 2 2 10 2" xfId="913" xr:uid="{00000000-0005-0000-0000-0000060A0000}"/>
    <cellStyle name="Normal 2 2 10 2 2" xfId="2720" xr:uid="{00000000-0005-0000-0000-0000070A0000}"/>
    <cellStyle name="Normal 2 2 10 2 2 2" xfId="3772" xr:uid="{00000000-0005-0000-0000-0000080A0000}"/>
    <cellStyle name="Normal 2 2 10 2 2 3" xfId="5641" xr:uid="{00000000-0005-0000-0000-0000090A0000}"/>
    <cellStyle name="Normal 2 2 10 2 2 4" xfId="7460" xr:uid="{00000000-0005-0000-0000-00000A0A0000}"/>
    <cellStyle name="Normal 2 2 10 2 2 5" xfId="9279" xr:uid="{00000000-0005-0000-0000-00000B0A0000}"/>
    <cellStyle name="Normal 2 2 10 2 3" xfId="3771" xr:uid="{00000000-0005-0000-0000-00000C0A0000}"/>
    <cellStyle name="Normal 2 2 10 2 4" xfId="5640" xr:uid="{00000000-0005-0000-0000-00000D0A0000}"/>
    <cellStyle name="Normal 2 2 10 2 5" xfId="7459" xr:uid="{00000000-0005-0000-0000-00000E0A0000}"/>
    <cellStyle name="Normal 2 2 10 2 6" xfId="9278" xr:uid="{00000000-0005-0000-0000-00000F0A0000}"/>
    <cellStyle name="Normal 2 2 10 3" xfId="1517" xr:uid="{00000000-0005-0000-0000-0000100A0000}"/>
    <cellStyle name="Normal 2 2 10 3 2" xfId="2721" xr:uid="{00000000-0005-0000-0000-0000110A0000}"/>
    <cellStyle name="Normal 2 2 10 3 2 2" xfId="3774" xr:uid="{00000000-0005-0000-0000-0000120A0000}"/>
    <cellStyle name="Normal 2 2 10 3 2 3" xfId="5643" xr:uid="{00000000-0005-0000-0000-0000130A0000}"/>
    <cellStyle name="Normal 2 2 10 3 2 4" xfId="7462" xr:uid="{00000000-0005-0000-0000-0000140A0000}"/>
    <cellStyle name="Normal 2 2 10 3 2 5" xfId="9281" xr:uid="{00000000-0005-0000-0000-0000150A0000}"/>
    <cellStyle name="Normal 2 2 10 3 3" xfId="3773" xr:uid="{00000000-0005-0000-0000-0000160A0000}"/>
    <cellStyle name="Normal 2 2 10 3 4" xfId="5642" xr:uid="{00000000-0005-0000-0000-0000170A0000}"/>
    <cellStyle name="Normal 2 2 10 3 5" xfId="7461" xr:uid="{00000000-0005-0000-0000-0000180A0000}"/>
    <cellStyle name="Normal 2 2 10 3 6" xfId="9280" xr:uid="{00000000-0005-0000-0000-0000190A0000}"/>
    <cellStyle name="Normal 2 2 10 4" xfId="2719" xr:uid="{00000000-0005-0000-0000-00001A0A0000}"/>
    <cellStyle name="Normal 2 2 10 4 2" xfId="3775" xr:uid="{00000000-0005-0000-0000-00001B0A0000}"/>
    <cellStyle name="Normal 2 2 10 4 3" xfId="5644" xr:uid="{00000000-0005-0000-0000-00001C0A0000}"/>
    <cellStyle name="Normal 2 2 10 4 4" xfId="7463" xr:uid="{00000000-0005-0000-0000-00001D0A0000}"/>
    <cellStyle name="Normal 2 2 10 4 5" xfId="9282" xr:uid="{00000000-0005-0000-0000-00001E0A0000}"/>
    <cellStyle name="Normal 2 2 10 5" xfId="3770" xr:uid="{00000000-0005-0000-0000-00001F0A0000}"/>
    <cellStyle name="Normal 2 2 10 6" xfId="5639" xr:uid="{00000000-0005-0000-0000-0000200A0000}"/>
    <cellStyle name="Normal 2 2 10 7" xfId="7458" xr:uid="{00000000-0005-0000-0000-0000210A0000}"/>
    <cellStyle name="Normal 2 2 10 8" xfId="9277" xr:uid="{00000000-0005-0000-0000-0000220A0000}"/>
    <cellStyle name="Normal 2 2 11" xfId="912" xr:uid="{00000000-0005-0000-0000-0000230A0000}"/>
    <cellStyle name="Normal 2 2 11 2" xfId="2722" xr:uid="{00000000-0005-0000-0000-0000240A0000}"/>
    <cellStyle name="Normal 2 2 11 2 2" xfId="3777" xr:uid="{00000000-0005-0000-0000-0000250A0000}"/>
    <cellStyle name="Normal 2 2 11 2 3" xfId="5646" xr:uid="{00000000-0005-0000-0000-0000260A0000}"/>
    <cellStyle name="Normal 2 2 11 2 4" xfId="7465" xr:uid="{00000000-0005-0000-0000-0000270A0000}"/>
    <cellStyle name="Normal 2 2 11 2 5" xfId="9284" xr:uid="{00000000-0005-0000-0000-0000280A0000}"/>
    <cellStyle name="Normal 2 2 11 3" xfId="3776" xr:uid="{00000000-0005-0000-0000-0000290A0000}"/>
    <cellStyle name="Normal 2 2 11 4" xfId="5645" xr:uid="{00000000-0005-0000-0000-00002A0A0000}"/>
    <cellStyle name="Normal 2 2 11 5" xfId="7464" xr:uid="{00000000-0005-0000-0000-00002B0A0000}"/>
    <cellStyle name="Normal 2 2 11 6" xfId="9283" xr:uid="{00000000-0005-0000-0000-00002C0A0000}"/>
    <cellStyle name="Normal 2 2 12" xfId="1516" xr:uid="{00000000-0005-0000-0000-00002D0A0000}"/>
    <cellStyle name="Normal 2 2 12 2" xfId="2723" xr:uid="{00000000-0005-0000-0000-00002E0A0000}"/>
    <cellStyle name="Normal 2 2 12 2 2" xfId="3779" xr:uid="{00000000-0005-0000-0000-00002F0A0000}"/>
    <cellStyle name="Normal 2 2 12 2 3" xfId="5648" xr:uid="{00000000-0005-0000-0000-0000300A0000}"/>
    <cellStyle name="Normal 2 2 12 2 4" xfId="7467" xr:uid="{00000000-0005-0000-0000-0000310A0000}"/>
    <cellStyle name="Normal 2 2 12 2 5" xfId="9286" xr:uid="{00000000-0005-0000-0000-0000320A0000}"/>
    <cellStyle name="Normal 2 2 12 3" xfId="3778" xr:uid="{00000000-0005-0000-0000-0000330A0000}"/>
    <cellStyle name="Normal 2 2 12 4" xfId="5647" xr:uid="{00000000-0005-0000-0000-0000340A0000}"/>
    <cellStyle name="Normal 2 2 12 5" xfId="7466" xr:uid="{00000000-0005-0000-0000-0000350A0000}"/>
    <cellStyle name="Normal 2 2 12 6" xfId="9285" xr:uid="{00000000-0005-0000-0000-0000360A0000}"/>
    <cellStyle name="Normal 2 2 13" xfId="2718" xr:uid="{00000000-0005-0000-0000-0000370A0000}"/>
    <cellStyle name="Normal 2 2 13 2" xfId="3780" xr:uid="{00000000-0005-0000-0000-0000380A0000}"/>
    <cellStyle name="Normal 2 2 13 3" xfId="5649" xr:uid="{00000000-0005-0000-0000-0000390A0000}"/>
    <cellStyle name="Normal 2 2 13 4" xfId="7468" xr:uid="{00000000-0005-0000-0000-00003A0A0000}"/>
    <cellStyle name="Normal 2 2 13 5" xfId="9287" xr:uid="{00000000-0005-0000-0000-00003B0A0000}"/>
    <cellStyle name="Normal 2 2 14" xfId="3670" xr:uid="{00000000-0005-0000-0000-00003C0A0000}"/>
    <cellStyle name="Normal 2 2 15" xfId="3769" xr:uid="{00000000-0005-0000-0000-00003D0A0000}"/>
    <cellStyle name="Normal 2 2 16" xfId="5638" xr:uid="{00000000-0005-0000-0000-00003E0A0000}"/>
    <cellStyle name="Normal 2 2 17" xfId="7457" xr:uid="{00000000-0005-0000-0000-00003F0A0000}"/>
    <cellStyle name="Normal 2 2 18" xfId="9276" xr:uid="{00000000-0005-0000-0000-0000400A0000}"/>
    <cellStyle name="Normal 2 2 2" xfId="15" xr:uid="{00000000-0005-0000-0000-0000410A0000}"/>
    <cellStyle name="Normal 2 2 2 10" xfId="1518" xr:uid="{00000000-0005-0000-0000-0000420A0000}"/>
    <cellStyle name="Normal 2 2 2 10 2" xfId="2725" xr:uid="{00000000-0005-0000-0000-0000430A0000}"/>
    <cellStyle name="Normal 2 2 2 10 2 2" xfId="3783" xr:uid="{00000000-0005-0000-0000-0000440A0000}"/>
    <cellStyle name="Normal 2 2 2 10 2 3" xfId="5652" xr:uid="{00000000-0005-0000-0000-0000450A0000}"/>
    <cellStyle name="Normal 2 2 2 10 2 4" xfId="7471" xr:uid="{00000000-0005-0000-0000-0000460A0000}"/>
    <cellStyle name="Normal 2 2 2 10 2 5" xfId="9290" xr:uid="{00000000-0005-0000-0000-0000470A0000}"/>
    <cellStyle name="Normal 2 2 2 10 3" xfId="3782" xr:uid="{00000000-0005-0000-0000-0000480A0000}"/>
    <cellStyle name="Normal 2 2 2 10 4" xfId="5651" xr:uid="{00000000-0005-0000-0000-0000490A0000}"/>
    <cellStyle name="Normal 2 2 2 10 5" xfId="7470" xr:uid="{00000000-0005-0000-0000-00004A0A0000}"/>
    <cellStyle name="Normal 2 2 2 10 6" xfId="9289" xr:uid="{00000000-0005-0000-0000-00004B0A0000}"/>
    <cellStyle name="Normal 2 2 2 11" xfId="2724" xr:uid="{00000000-0005-0000-0000-00004C0A0000}"/>
    <cellStyle name="Normal 2 2 2 11 2" xfId="3784" xr:uid="{00000000-0005-0000-0000-00004D0A0000}"/>
    <cellStyle name="Normal 2 2 2 11 3" xfId="5653" xr:uid="{00000000-0005-0000-0000-00004E0A0000}"/>
    <cellStyle name="Normal 2 2 2 11 4" xfId="7472" xr:uid="{00000000-0005-0000-0000-00004F0A0000}"/>
    <cellStyle name="Normal 2 2 2 11 5" xfId="9291" xr:uid="{00000000-0005-0000-0000-0000500A0000}"/>
    <cellStyle name="Normal 2 2 2 12" xfId="3671" xr:uid="{00000000-0005-0000-0000-0000510A0000}"/>
    <cellStyle name="Normal 2 2 2 13" xfId="3781" xr:uid="{00000000-0005-0000-0000-0000520A0000}"/>
    <cellStyle name="Normal 2 2 2 14" xfId="5650" xr:uid="{00000000-0005-0000-0000-0000530A0000}"/>
    <cellStyle name="Normal 2 2 2 15" xfId="7469" xr:uid="{00000000-0005-0000-0000-0000540A0000}"/>
    <cellStyle name="Normal 2 2 2 16" xfId="9288" xr:uid="{00000000-0005-0000-0000-0000550A0000}"/>
    <cellStyle name="Normal 2 2 2 2" xfId="22" xr:uid="{00000000-0005-0000-0000-0000560A0000}"/>
    <cellStyle name="Normal 2 2 2 2 10" xfId="2726" xr:uid="{00000000-0005-0000-0000-0000570A0000}"/>
    <cellStyle name="Normal 2 2 2 2 10 2" xfId="3786" xr:uid="{00000000-0005-0000-0000-0000580A0000}"/>
    <cellStyle name="Normal 2 2 2 2 10 3" xfId="5655" xr:uid="{00000000-0005-0000-0000-0000590A0000}"/>
    <cellStyle name="Normal 2 2 2 2 10 4" xfId="7474" xr:uid="{00000000-0005-0000-0000-00005A0A0000}"/>
    <cellStyle name="Normal 2 2 2 2 10 5" xfId="9293" xr:uid="{00000000-0005-0000-0000-00005B0A0000}"/>
    <cellStyle name="Normal 2 2 2 2 11" xfId="3785" xr:uid="{00000000-0005-0000-0000-00005C0A0000}"/>
    <cellStyle name="Normal 2 2 2 2 12" xfId="5654" xr:uid="{00000000-0005-0000-0000-00005D0A0000}"/>
    <cellStyle name="Normal 2 2 2 2 13" xfId="7473" xr:uid="{00000000-0005-0000-0000-00005E0A0000}"/>
    <cellStyle name="Normal 2 2 2 2 14" xfId="9292" xr:uid="{00000000-0005-0000-0000-00005F0A0000}"/>
    <cellStyle name="Normal 2 2 2 2 2" xfId="35" xr:uid="{00000000-0005-0000-0000-0000600A0000}"/>
    <cellStyle name="Normal 2 2 2 2 2 10" xfId="3787" xr:uid="{00000000-0005-0000-0000-0000610A0000}"/>
    <cellStyle name="Normal 2 2 2 2 2 11" xfId="5656" xr:uid="{00000000-0005-0000-0000-0000620A0000}"/>
    <cellStyle name="Normal 2 2 2 2 2 12" xfId="7475" xr:uid="{00000000-0005-0000-0000-0000630A0000}"/>
    <cellStyle name="Normal 2 2 2 2 2 13" xfId="9294" xr:uid="{00000000-0005-0000-0000-0000640A0000}"/>
    <cellStyle name="Normal 2 2 2 2 2 2" xfId="66" xr:uid="{00000000-0005-0000-0000-0000650A0000}"/>
    <cellStyle name="Normal 2 2 2 2 2 2 10" xfId="5657" xr:uid="{00000000-0005-0000-0000-0000660A0000}"/>
    <cellStyle name="Normal 2 2 2 2 2 2 11" xfId="7476" xr:uid="{00000000-0005-0000-0000-0000670A0000}"/>
    <cellStyle name="Normal 2 2 2 2 2 2 12" xfId="9295" xr:uid="{00000000-0005-0000-0000-0000680A0000}"/>
    <cellStyle name="Normal 2 2 2 2 2 2 2" xfId="121" xr:uid="{00000000-0005-0000-0000-0000690A0000}"/>
    <cellStyle name="Normal 2 2 2 2 2 2 2 10" xfId="7477" xr:uid="{00000000-0005-0000-0000-00006A0A0000}"/>
    <cellStyle name="Normal 2 2 2 2 2 2 2 11" xfId="9296" xr:uid="{00000000-0005-0000-0000-00006B0A0000}"/>
    <cellStyle name="Normal 2 2 2 2 2 2 2 2" xfId="240" xr:uid="{00000000-0005-0000-0000-00006C0A0000}"/>
    <cellStyle name="Normal 2 2 2 2 2 2 2 2 2" xfId="919" xr:uid="{00000000-0005-0000-0000-00006D0A0000}"/>
    <cellStyle name="Normal 2 2 2 2 2 2 2 2 2 2" xfId="2731" xr:uid="{00000000-0005-0000-0000-00006E0A0000}"/>
    <cellStyle name="Normal 2 2 2 2 2 2 2 2 2 2 2" xfId="3792" xr:uid="{00000000-0005-0000-0000-00006F0A0000}"/>
    <cellStyle name="Normal 2 2 2 2 2 2 2 2 2 2 3" xfId="5661" xr:uid="{00000000-0005-0000-0000-0000700A0000}"/>
    <cellStyle name="Normal 2 2 2 2 2 2 2 2 2 2 4" xfId="7480" xr:uid="{00000000-0005-0000-0000-0000710A0000}"/>
    <cellStyle name="Normal 2 2 2 2 2 2 2 2 2 2 5" xfId="9299" xr:uid="{00000000-0005-0000-0000-0000720A0000}"/>
    <cellStyle name="Normal 2 2 2 2 2 2 2 2 2 3" xfId="3791" xr:uid="{00000000-0005-0000-0000-0000730A0000}"/>
    <cellStyle name="Normal 2 2 2 2 2 2 2 2 2 4" xfId="5660" xr:uid="{00000000-0005-0000-0000-0000740A0000}"/>
    <cellStyle name="Normal 2 2 2 2 2 2 2 2 2 5" xfId="7479" xr:uid="{00000000-0005-0000-0000-0000750A0000}"/>
    <cellStyle name="Normal 2 2 2 2 2 2 2 2 2 6" xfId="9298" xr:uid="{00000000-0005-0000-0000-0000760A0000}"/>
    <cellStyle name="Normal 2 2 2 2 2 2 2 2 3" xfId="1523" xr:uid="{00000000-0005-0000-0000-0000770A0000}"/>
    <cellStyle name="Normal 2 2 2 2 2 2 2 2 3 2" xfId="2732" xr:uid="{00000000-0005-0000-0000-0000780A0000}"/>
    <cellStyle name="Normal 2 2 2 2 2 2 2 2 3 2 2" xfId="3794" xr:uid="{00000000-0005-0000-0000-0000790A0000}"/>
    <cellStyle name="Normal 2 2 2 2 2 2 2 2 3 2 3" xfId="5663" xr:uid="{00000000-0005-0000-0000-00007A0A0000}"/>
    <cellStyle name="Normal 2 2 2 2 2 2 2 2 3 2 4" xfId="7482" xr:uid="{00000000-0005-0000-0000-00007B0A0000}"/>
    <cellStyle name="Normal 2 2 2 2 2 2 2 2 3 2 5" xfId="9301" xr:uid="{00000000-0005-0000-0000-00007C0A0000}"/>
    <cellStyle name="Normal 2 2 2 2 2 2 2 2 3 3" xfId="3793" xr:uid="{00000000-0005-0000-0000-00007D0A0000}"/>
    <cellStyle name="Normal 2 2 2 2 2 2 2 2 3 4" xfId="5662" xr:uid="{00000000-0005-0000-0000-00007E0A0000}"/>
    <cellStyle name="Normal 2 2 2 2 2 2 2 2 3 5" xfId="7481" xr:uid="{00000000-0005-0000-0000-00007F0A0000}"/>
    <cellStyle name="Normal 2 2 2 2 2 2 2 2 3 6" xfId="9300" xr:uid="{00000000-0005-0000-0000-0000800A0000}"/>
    <cellStyle name="Normal 2 2 2 2 2 2 2 2 4" xfId="2730" xr:uid="{00000000-0005-0000-0000-0000810A0000}"/>
    <cellStyle name="Normal 2 2 2 2 2 2 2 2 4 2" xfId="3795" xr:uid="{00000000-0005-0000-0000-0000820A0000}"/>
    <cellStyle name="Normal 2 2 2 2 2 2 2 2 4 3" xfId="5664" xr:uid="{00000000-0005-0000-0000-0000830A0000}"/>
    <cellStyle name="Normal 2 2 2 2 2 2 2 2 4 4" xfId="7483" xr:uid="{00000000-0005-0000-0000-0000840A0000}"/>
    <cellStyle name="Normal 2 2 2 2 2 2 2 2 4 5" xfId="9302" xr:uid="{00000000-0005-0000-0000-0000850A0000}"/>
    <cellStyle name="Normal 2 2 2 2 2 2 2 2 5" xfId="3790" xr:uid="{00000000-0005-0000-0000-0000860A0000}"/>
    <cellStyle name="Normal 2 2 2 2 2 2 2 2 6" xfId="5659" xr:uid="{00000000-0005-0000-0000-0000870A0000}"/>
    <cellStyle name="Normal 2 2 2 2 2 2 2 2 7" xfId="7478" xr:uid="{00000000-0005-0000-0000-0000880A0000}"/>
    <cellStyle name="Normal 2 2 2 2 2 2 2 2 8" xfId="9297" xr:uid="{00000000-0005-0000-0000-0000890A0000}"/>
    <cellStyle name="Normal 2 2 2 2 2 2 2 3" xfId="391" xr:uid="{00000000-0005-0000-0000-00008A0A0000}"/>
    <cellStyle name="Normal 2 2 2 2 2 2 2 3 2" xfId="920" xr:uid="{00000000-0005-0000-0000-00008B0A0000}"/>
    <cellStyle name="Normal 2 2 2 2 2 2 2 3 2 2" xfId="2734" xr:uid="{00000000-0005-0000-0000-00008C0A0000}"/>
    <cellStyle name="Normal 2 2 2 2 2 2 2 3 2 2 2" xfId="3798" xr:uid="{00000000-0005-0000-0000-00008D0A0000}"/>
    <cellStyle name="Normal 2 2 2 2 2 2 2 3 2 2 3" xfId="5667" xr:uid="{00000000-0005-0000-0000-00008E0A0000}"/>
    <cellStyle name="Normal 2 2 2 2 2 2 2 3 2 2 4" xfId="7486" xr:uid="{00000000-0005-0000-0000-00008F0A0000}"/>
    <cellStyle name="Normal 2 2 2 2 2 2 2 3 2 2 5" xfId="9305" xr:uid="{00000000-0005-0000-0000-0000900A0000}"/>
    <cellStyle name="Normal 2 2 2 2 2 2 2 3 2 3" xfId="3797" xr:uid="{00000000-0005-0000-0000-0000910A0000}"/>
    <cellStyle name="Normal 2 2 2 2 2 2 2 3 2 4" xfId="5666" xr:uid="{00000000-0005-0000-0000-0000920A0000}"/>
    <cellStyle name="Normal 2 2 2 2 2 2 2 3 2 5" xfId="7485" xr:uid="{00000000-0005-0000-0000-0000930A0000}"/>
    <cellStyle name="Normal 2 2 2 2 2 2 2 3 2 6" xfId="9304" xr:uid="{00000000-0005-0000-0000-0000940A0000}"/>
    <cellStyle name="Normal 2 2 2 2 2 2 2 3 3" xfId="1524" xr:uid="{00000000-0005-0000-0000-0000950A0000}"/>
    <cellStyle name="Normal 2 2 2 2 2 2 2 3 3 2" xfId="2735" xr:uid="{00000000-0005-0000-0000-0000960A0000}"/>
    <cellStyle name="Normal 2 2 2 2 2 2 2 3 3 2 2" xfId="3800" xr:uid="{00000000-0005-0000-0000-0000970A0000}"/>
    <cellStyle name="Normal 2 2 2 2 2 2 2 3 3 2 3" xfId="5669" xr:uid="{00000000-0005-0000-0000-0000980A0000}"/>
    <cellStyle name="Normal 2 2 2 2 2 2 2 3 3 2 4" xfId="7488" xr:uid="{00000000-0005-0000-0000-0000990A0000}"/>
    <cellStyle name="Normal 2 2 2 2 2 2 2 3 3 2 5" xfId="9307" xr:uid="{00000000-0005-0000-0000-00009A0A0000}"/>
    <cellStyle name="Normal 2 2 2 2 2 2 2 3 3 3" xfId="3799" xr:uid="{00000000-0005-0000-0000-00009B0A0000}"/>
    <cellStyle name="Normal 2 2 2 2 2 2 2 3 3 4" xfId="5668" xr:uid="{00000000-0005-0000-0000-00009C0A0000}"/>
    <cellStyle name="Normal 2 2 2 2 2 2 2 3 3 5" xfId="7487" xr:uid="{00000000-0005-0000-0000-00009D0A0000}"/>
    <cellStyle name="Normal 2 2 2 2 2 2 2 3 3 6" xfId="9306" xr:uid="{00000000-0005-0000-0000-00009E0A0000}"/>
    <cellStyle name="Normal 2 2 2 2 2 2 2 3 4" xfId="2733" xr:uid="{00000000-0005-0000-0000-00009F0A0000}"/>
    <cellStyle name="Normal 2 2 2 2 2 2 2 3 4 2" xfId="3801" xr:uid="{00000000-0005-0000-0000-0000A00A0000}"/>
    <cellStyle name="Normal 2 2 2 2 2 2 2 3 4 3" xfId="5670" xr:uid="{00000000-0005-0000-0000-0000A10A0000}"/>
    <cellStyle name="Normal 2 2 2 2 2 2 2 3 4 4" xfId="7489" xr:uid="{00000000-0005-0000-0000-0000A20A0000}"/>
    <cellStyle name="Normal 2 2 2 2 2 2 2 3 4 5" xfId="9308" xr:uid="{00000000-0005-0000-0000-0000A30A0000}"/>
    <cellStyle name="Normal 2 2 2 2 2 2 2 3 5" xfId="3796" xr:uid="{00000000-0005-0000-0000-0000A40A0000}"/>
    <cellStyle name="Normal 2 2 2 2 2 2 2 3 6" xfId="5665" xr:uid="{00000000-0005-0000-0000-0000A50A0000}"/>
    <cellStyle name="Normal 2 2 2 2 2 2 2 3 7" xfId="7484" xr:uid="{00000000-0005-0000-0000-0000A60A0000}"/>
    <cellStyle name="Normal 2 2 2 2 2 2 2 3 8" xfId="9303" xr:uid="{00000000-0005-0000-0000-0000A70A0000}"/>
    <cellStyle name="Normal 2 2 2 2 2 2 2 4" xfId="542" xr:uid="{00000000-0005-0000-0000-0000A80A0000}"/>
    <cellStyle name="Normal 2 2 2 2 2 2 2 4 2" xfId="921" xr:uid="{00000000-0005-0000-0000-0000A90A0000}"/>
    <cellStyle name="Normal 2 2 2 2 2 2 2 4 2 2" xfId="2737" xr:uid="{00000000-0005-0000-0000-0000AA0A0000}"/>
    <cellStyle name="Normal 2 2 2 2 2 2 2 4 2 2 2" xfId="3804" xr:uid="{00000000-0005-0000-0000-0000AB0A0000}"/>
    <cellStyle name="Normal 2 2 2 2 2 2 2 4 2 2 3" xfId="5673" xr:uid="{00000000-0005-0000-0000-0000AC0A0000}"/>
    <cellStyle name="Normal 2 2 2 2 2 2 2 4 2 2 4" xfId="7492" xr:uid="{00000000-0005-0000-0000-0000AD0A0000}"/>
    <cellStyle name="Normal 2 2 2 2 2 2 2 4 2 2 5" xfId="9311" xr:uid="{00000000-0005-0000-0000-0000AE0A0000}"/>
    <cellStyle name="Normal 2 2 2 2 2 2 2 4 2 3" xfId="3803" xr:uid="{00000000-0005-0000-0000-0000AF0A0000}"/>
    <cellStyle name="Normal 2 2 2 2 2 2 2 4 2 4" xfId="5672" xr:uid="{00000000-0005-0000-0000-0000B00A0000}"/>
    <cellStyle name="Normal 2 2 2 2 2 2 2 4 2 5" xfId="7491" xr:uid="{00000000-0005-0000-0000-0000B10A0000}"/>
    <cellStyle name="Normal 2 2 2 2 2 2 2 4 2 6" xfId="9310" xr:uid="{00000000-0005-0000-0000-0000B20A0000}"/>
    <cellStyle name="Normal 2 2 2 2 2 2 2 4 3" xfId="1525" xr:uid="{00000000-0005-0000-0000-0000B30A0000}"/>
    <cellStyle name="Normal 2 2 2 2 2 2 2 4 3 2" xfId="2738" xr:uid="{00000000-0005-0000-0000-0000B40A0000}"/>
    <cellStyle name="Normal 2 2 2 2 2 2 2 4 3 2 2" xfId="3806" xr:uid="{00000000-0005-0000-0000-0000B50A0000}"/>
    <cellStyle name="Normal 2 2 2 2 2 2 2 4 3 2 3" xfId="5675" xr:uid="{00000000-0005-0000-0000-0000B60A0000}"/>
    <cellStyle name="Normal 2 2 2 2 2 2 2 4 3 2 4" xfId="7494" xr:uid="{00000000-0005-0000-0000-0000B70A0000}"/>
    <cellStyle name="Normal 2 2 2 2 2 2 2 4 3 2 5" xfId="9313" xr:uid="{00000000-0005-0000-0000-0000B80A0000}"/>
    <cellStyle name="Normal 2 2 2 2 2 2 2 4 3 3" xfId="3805" xr:uid="{00000000-0005-0000-0000-0000B90A0000}"/>
    <cellStyle name="Normal 2 2 2 2 2 2 2 4 3 4" xfId="5674" xr:uid="{00000000-0005-0000-0000-0000BA0A0000}"/>
    <cellStyle name="Normal 2 2 2 2 2 2 2 4 3 5" xfId="7493" xr:uid="{00000000-0005-0000-0000-0000BB0A0000}"/>
    <cellStyle name="Normal 2 2 2 2 2 2 2 4 3 6" xfId="9312" xr:uid="{00000000-0005-0000-0000-0000BC0A0000}"/>
    <cellStyle name="Normal 2 2 2 2 2 2 2 4 4" xfId="2736" xr:uid="{00000000-0005-0000-0000-0000BD0A0000}"/>
    <cellStyle name="Normal 2 2 2 2 2 2 2 4 4 2" xfId="3807" xr:uid="{00000000-0005-0000-0000-0000BE0A0000}"/>
    <cellStyle name="Normal 2 2 2 2 2 2 2 4 4 3" xfId="5676" xr:uid="{00000000-0005-0000-0000-0000BF0A0000}"/>
    <cellStyle name="Normal 2 2 2 2 2 2 2 4 4 4" xfId="7495" xr:uid="{00000000-0005-0000-0000-0000C00A0000}"/>
    <cellStyle name="Normal 2 2 2 2 2 2 2 4 4 5" xfId="9314" xr:uid="{00000000-0005-0000-0000-0000C10A0000}"/>
    <cellStyle name="Normal 2 2 2 2 2 2 2 4 5" xfId="3802" xr:uid="{00000000-0005-0000-0000-0000C20A0000}"/>
    <cellStyle name="Normal 2 2 2 2 2 2 2 4 6" xfId="5671" xr:uid="{00000000-0005-0000-0000-0000C30A0000}"/>
    <cellStyle name="Normal 2 2 2 2 2 2 2 4 7" xfId="7490" xr:uid="{00000000-0005-0000-0000-0000C40A0000}"/>
    <cellStyle name="Normal 2 2 2 2 2 2 2 4 8" xfId="9309" xr:uid="{00000000-0005-0000-0000-0000C50A0000}"/>
    <cellStyle name="Normal 2 2 2 2 2 2 2 5" xfId="918" xr:uid="{00000000-0005-0000-0000-0000C60A0000}"/>
    <cellStyle name="Normal 2 2 2 2 2 2 2 5 2" xfId="2739" xr:uid="{00000000-0005-0000-0000-0000C70A0000}"/>
    <cellStyle name="Normal 2 2 2 2 2 2 2 5 2 2" xfId="3809" xr:uid="{00000000-0005-0000-0000-0000C80A0000}"/>
    <cellStyle name="Normal 2 2 2 2 2 2 2 5 2 3" xfId="5678" xr:uid="{00000000-0005-0000-0000-0000C90A0000}"/>
    <cellStyle name="Normal 2 2 2 2 2 2 2 5 2 4" xfId="7497" xr:uid="{00000000-0005-0000-0000-0000CA0A0000}"/>
    <cellStyle name="Normal 2 2 2 2 2 2 2 5 2 5" xfId="9316" xr:uid="{00000000-0005-0000-0000-0000CB0A0000}"/>
    <cellStyle name="Normal 2 2 2 2 2 2 2 5 3" xfId="3808" xr:uid="{00000000-0005-0000-0000-0000CC0A0000}"/>
    <cellStyle name="Normal 2 2 2 2 2 2 2 5 4" xfId="5677" xr:uid="{00000000-0005-0000-0000-0000CD0A0000}"/>
    <cellStyle name="Normal 2 2 2 2 2 2 2 5 5" xfId="7496" xr:uid="{00000000-0005-0000-0000-0000CE0A0000}"/>
    <cellStyle name="Normal 2 2 2 2 2 2 2 5 6" xfId="9315" xr:uid="{00000000-0005-0000-0000-0000CF0A0000}"/>
    <cellStyle name="Normal 2 2 2 2 2 2 2 6" xfId="1522" xr:uid="{00000000-0005-0000-0000-0000D00A0000}"/>
    <cellStyle name="Normal 2 2 2 2 2 2 2 6 2" xfId="2740" xr:uid="{00000000-0005-0000-0000-0000D10A0000}"/>
    <cellStyle name="Normal 2 2 2 2 2 2 2 6 2 2" xfId="3811" xr:uid="{00000000-0005-0000-0000-0000D20A0000}"/>
    <cellStyle name="Normal 2 2 2 2 2 2 2 6 2 3" xfId="5680" xr:uid="{00000000-0005-0000-0000-0000D30A0000}"/>
    <cellStyle name="Normal 2 2 2 2 2 2 2 6 2 4" xfId="7499" xr:uid="{00000000-0005-0000-0000-0000D40A0000}"/>
    <cellStyle name="Normal 2 2 2 2 2 2 2 6 2 5" xfId="9318" xr:uid="{00000000-0005-0000-0000-0000D50A0000}"/>
    <cellStyle name="Normal 2 2 2 2 2 2 2 6 3" xfId="3810" xr:uid="{00000000-0005-0000-0000-0000D60A0000}"/>
    <cellStyle name="Normal 2 2 2 2 2 2 2 6 4" xfId="5679" xr:uid="{00000000-0005-0000-0000-0000D70A0000}"/>
    <cellStyle name="Normal 2 2 2 2 2 2 2 6 5" xfId="7498" xr:uid="{00000000-0005-0000-0000-0000D80A0000}"/>
    <cellStyle name="Normal 2 2 2 2 2 2 2 6 6" xfId="9317" xr:uid="{00000000-0005-0000-0000-0000D90A0000}"/>
    <cellStyle name="Normal 2 2 2 2 2 2 2 7" xfId="2729" xr:uid="{00000000-0005-0000-0000-0000DA0A0000}"/>
    <cellStyle name="Normal 2 2 2 2 2 2 2 7 2" xfId="3812" xr:uid="{00000000-0005-0000-0000-0000DB0A0000}"/>
    <cellStyle name="Normal 2 2 2 2 2 2 2 7 3" xfId="5681" xr:uid="{00000000-0005-0000-0000-0000DC0A0000}"/>
    <cellStyle name="Normal 2 2 2 2 2 2 2 7 4" xfId="7500" xr:uid="{00000000-0005-0000-0000-0000DD0A0000}"/>
    <cellStyle name="Normal 2 2 2 2 2 2 2 7 5" xfId="9319" xr:uid="{00000000-0005-0000-0000-0000DE0A0000}"/>
    <cellStyle name="Normal 2 2 2 2 2 2 2 8" xfId="3789" xr:uid="{00000000-0005-0000-0000-0000DF0A0000}"/>
    <cellStyle name="Normal 2 2 2 2 2 2 2 9" xfId="5658" xr:uid="{00000000-0005-0000-0000-0000E00A0000}"/>
    <cellStyle name="Normal 2 2 2 2 2 2 3" xfId="239" xr:uid="{00000000-0005-0000-0000-0000E10A0000}"/>
    <cellStyle name="Normal 2 2 2 2 2 2 3 2" xfId="922" xr:uid="{00000000-0005-0000-0000-0000E20A0000}"/>
    <cellStyle name="Normal 2 2 2 2 2 2 3 2 2" xfId="2742" xr:uid="{00000000-0005-0000-0000-0000E30A0000}"/>
    <cellStyle name="Normal 2 2 2 2 2 2 3 2 2 2" xfId="3815" xr:uid="{00000000-0005-0000-0000-0000E40A0000}"/>
    <cellStyle name="Normal 2 2 2 2 2 2 3 2 2 3" xfId="5684" xr:uid="{00000000-0005-0000-0000-0000E50A0000}"/>
    <cellStyle name="Normal 2 2 2 2 2 2 3 2 2 4" xfId="7503" xr:uid="{00000000-0005-0000-0000-0000E60A0000}"/>
    <cellStyle name="Normal 2 2 2 2 2 2 3 2 2 5" xfId="9322" xr:uid="{00000000-0005-0000-0000-0000E70A0000}"/>
    <cellStyle name="Normal 2 2 2 2 2 2 3 2 3" xfId="3814" xr:uid="{00000000-0005-0000-0000-0000E80A0000}"/>
    <cellStyle name="Normal 2 2 2 2 2 2 3 2 4" xfId="5683" xr:uid="{00000000-0005-0000-0000-0000E90A0000}"/>
    <cellStyle name="Normal 2 2 2 2 2 2 3 2 5" xfId="7502" xr:uid="{00000000-0005-0000-0000-0000EA0A0000}"/>
    <cellStyle name="Normal 2 2 2 2 2 2 3 2 6" xfId="9321" xr:uid="{00000000-0005-0000-0000-0000EB0A0000}"/>
    <cellStyle name="Normal 2 2 2 2 2 2 3 3" xfId="1526" xr:uid="{00000000-0005-0000-0000-0000EC0A0000}"/>
    <cellStyle name="Normal 2 2 2 2 2 2 3 3 2" xfId="2743" xr:uid="{00000000-0005-0000-0000-0000ED0A0000}"/>
    <cellStyle name="Normal 2 2 2 2 2 2 3 3 2 2" xfId="3817" xr:uid="{00000000-0005-0000-0000-0000EE0A0000}"/>
    <cellStyle name="Normal 2 2 2 2 2 2 3 3 2 3" xfId="5686" xr:uid="{00000000-0005-0000-0000-0000EF0A0000}"/>
    <cellStyle name="Normal 2 2 2 2 2 2 3 3 2 4" xfId="7505" xr:uid="{00000000-0005-0000-0000-0000F00A0000}"/>
    <cellStyle name="Normal 2 2 2 2 2 2 3 3 2 5" xfId="9324" xr:uid="{00000000-0005-0000-0000-0000F10A0000}"/>
    <cellStyle name="Normal 2 2 2 2 2 2 3 3 3" xfId="3816" xr:uid="{00000000-0005-0000-0000-0000F20A0000}"/>
    <cellStyle name="Normal 2 2 2 2 2 2 3 3 4" xfId="5685" xr:uid="{00000000-0005-0000-0000-0000F30A0000}"/>
    <cellStyle name="Normal 2 2 2 2 2 2 3 3 5" xfId="7504" xr:uid="{00000000-0005-0000-0000-0000F40A0000}"/>
    <cellStyle name="Normal 2 2 2 2 2 2 3 3 6" xfId="9323" xr:uid="{00000000-0005-0000-0000-0000F50A0000}"/>
    <cellStyle name="Normal 2 2 2 2 2 2 3 4" xfId="2741" xr:uid="{00000000-0005-0000-0000-0000F60A0000}"/>
    <cellStyle name="Normal 2 2 2 2 2 2 3 4 2" xfId="3818" xr:uid="{00000000-0005-0000-0000-0000F70A0000}"/>
    <cellStyle name="Normal 2 2 2 2 2 2 3 4 3" xfId="5687" xr:uid="{00000000-0005-0000-0000-0000F80A0000}"/>
    <cellStyle name="Normal 2 2 2 2 2 2 3 4 4" xfId="7506" xr:uid="{00000000-0005-0000-0000-0000F90A0000}"/>
    <cellStyle name="Normal 2 2 2 2 2 2 3 4 5" xfId="9325" xr:uid="{00000000-0005-0000-0000-0000FA0A0000}"/>
    <cellStyle name="Normal 2 2 2 2 2 2 3 5" xfId="3813" xr:uid="{00000000-0005-0000-0000-0000FB0A0000}"/>
    <cellStyle name="Normal 2 2 2 2 2 2 3 6" xfId="5682" xr:uid="{00000000-0005-0000-0000-0000FC0A0000}"/>
    <cellStyle name="Normal 2 2 2 2 2 2 3 7" xfId="7501" xr:uid="{00000000-0005-0000-0000-0000FD0A0000}"/>
    <cellStyle name="Normal 2 2 2 2 2 2 3 8" xfId="9320" xr:uid="{00000000-0005-0000-0000-0000FE0A0000}"/>
    <cellStyle name="Normal 2 2 2 2 2 2 4" xfId="390" xr:uid="{00000000-0005-0000-0000-0000FF0A0000}"/>
    <cellStyle name="Normal 2 2 2 2 2 2 4 2" xfId="923" xr:uid="{00000000-0005-0000-0000-0000000B0000}"/>
    <cellStyle name="Normal 2 2 2 2 2 2 4 2 2" xfId="2745" xr:uid="{00000000-0005-0000-0000-0000010B0000}"/>
    <cellStyle name="Normal 2 2 2 2 2 2 4 2 2 2" xfId="3821" xr:uid="{00000000-0005-0000-0000-0000020B0000}"/>
    <cellStyle name="Normal 2 2 2 2 2 2 4 2 2 3" xfId="5690" xr:uid="{00000000-0005-0000-0000-0000030B0000}"/>
    <cellStyle name="Normal 2 2 2 2 2 2 4 2 2 4" xfId="7509" xr:uid="{00000000-0005-0000-0000-0000040B0000}"/>
    <cellStyle name="Normal 2 2 2 2 2 2 4 2 2 5" xfId="9328" xr:uid="{00000000-0005-0000-0000-0000050B0000}"/>
    <cellStyle name="Normal 2 2 2 2 2 2 4 2 3" xfId="3820" xr:uid="{00000000-0005-0000-0000-0000060B0000}"/>
    <cellStyle name="Normal 2 2 2 2 2 2 4 2 4" xfId="5689" xr:uid="{00000000-0005-0000-0000-0000070B0000}"/>
    <cellStyle name="Normal 2 2 2 2 2 2 4 2 5" xfId="7508" xr:uid="{00000000-0005-0000-0000-0000080B0000}"/>
    <cellStyle name="Normal 2 2 2 2 2 2 4 2 6" xfId="9327" xr:uid="{00000000-0005-0000-0000-0000090B0000}"/>
    <cellStyle name="Normal 2 2 2 2 2 2 4 3" xfId="1527" xr:uid="{00000000-0005-0000-0000-00000A0B0000}"/>
    <cellStyle name="Normal 2 2 2 2 2 2 4 3 2" xfId="2746" xr:uid="{00000000-0005-0000-0000-00000B0B0000}"/>
    <cellStyle name="Normal 2 2 2 2 2 2 4 3 2 2" xfId="3823" xr:uid="{00000000-0005-0000-0000-00000C0B0000}"/>
    <cellStyle name="Normal 2 2 2 2 2 2 4 3 2 3" xfId="5692" xr:uid="{00000000-0005-0000-0000-00000D0B0000}"/>
    <cellStyle name="Normal 2 2 2 2 2 2 4 3 2 4" xfId="7511" xr:uid="{00000000-0005-0000-0000-00000E0B0000}"/>
    <cellStyle name="Normal 2 2 2 2 2 2 4 3 2 5" xfId="9330" xr:uid="{00000000-0005-0000-0000-00000F0B0000}"/>
    <cellStyle name="Normal 2 2 2 2 2 2 4 3 3" xfId="3822" xr:uid="{00000000-0005-0000-0000-0000100B0000}"/>
    <cellStyle name="Normal 2 2 2 2 2 2 4 3 4" xfId="5691" xr:uid="{00000000-0005-0000-0000-0000110B0000}"/>
    <cellStyle name="Normal 2 2 2 2 2 2 4 3 5" xfId="7510" xr:uid="{00000000-0005-0000-0000-0000120B0000}"/>
    <cellStyle name="Normal 2 2 2 2 2 2 4 3 6" xfId="9329" xr:uid="{00000000-0005-0000-0000-0000130B0000}"/>
    <cellStyle name="Normal 2 2 2 2 2 2 4 4" xfId="2744" xr:uid="{00000000-0005-0000-0000-0000140B0000}"/>
    <cellStyle name="Normal 2 2 2 2 2 2 4 4 2" xfId="3824" xr:uid="{00000000-0005-0000-0000-0000150B0000}"/>
    <cellStyle name="Normal 2 2 2 2 2 2 4 4 3" xfId="5693" xr:uid="{00000000-0005-0000-0000-0000160B0000}"/>
    <cellStyle name="Normal 2 2 2 2 2 2 4 4 4" xfId="7512" xr:uid="{00000000-0005-0000-0000-0000170B0000}"/>
    <cellStyle name="Normal 2 2 2 2 2 2 4 4 5" xfId="9331" xr:uid="{00000000-0005-0000-0000-0000180B0000}"/>
    <cellStyle name="Normal 2 2 2 2 2 2 4 5" xfId="3819" xr:uid="{00000000-0005-0000-0000-0000190B0000}"/>
    <cellStyle name="Normal 2 2 2 2 2 2 4 6" xfId="5688" xr:uid="{00000000-0005-0000-0000-00001A0B0000}"/>
    <cellStyle name="Normal 2 2 2 2 2 2 4 7" xfId="7507" xr:uid="{00000000-0005-0000-0000-00001B0B0000}"/>
    <cellStyle name="Normal 2 2 2 2 2 2 4 8" xfId="9326" xr:uid="{00000000-0005-0000-0000-00001C0B0000}"/>
    <cellStyle name="Normal 2 2 2 2 2 2 5" xfId="541" xr:uid="{00000000-0005-0000-0000-00001D0B0000}"/>
    <cellStyle name="Normal 2 2 2 2 2 2 5 2" xfId="924" xr:uid="{00000000-0005-0000-0000-00001E0B0000}"/>
    <cellStyle name="Normal 2 2 2 2 2 2 5 2 2" xfId="2748" xr:uid="{00000000-0005-0000-0000-00001F0B0000}"/>
    <cellStyle name="Normal 2 2 2 2 2 2 5 2 2 2" xfId="3827" xr:uid="{00000000-0005-0000-0000-0000200B0000}"/>
    <cellStyle name="Normal 2 2 2 2 2 2 5 2 2 3" xfId="5696" xr:uid="{00000000-0005-0000-0000-0000210B0000}"/>
    <cellStyle name="Normal 2 2 2 2 2 2 5 2 2 4" xfId="7515" xr:uid="{00000000-0005-0000-0000-0000220B0000}"/>
    <cellStyle name="Normal 2 2 2 2 2 2 5 2 2 5" xfId="9334" xr:uid="{00000000-0005-0000-0000-0000230B0000}"/>
    <cellStyle name="Normal 2 2 2 2 2 2 5 2 3" xfId="3826" xr:uid="{00000000-0005-0000-0000-0000240B0000}"/>
    <cellStyle name="Normal 2 2 2 2 2 2 5 2 4" xfId="5695" xr:uid="{00000000-0005-0000-0000-0000250B0000}"/>
    <cellStyle name="Normal 2 2 2 2 2 2 5 2 5" xfId="7514" xr:uid="{00000000-0005-0000-0000-0000260B0000}"/>
    <cellStyle name="Normal 2 2 2 2 2 2 5 2 6" xfId="9333" xr:uid="{00000000-0005-0000-0000-0000270B0000}"/>
    <cellStyle name="Normal 2 2 2 2 2 2 5 3" xfId="1528" xr:uid="{00000000-0005-0000-0000-0000280B0000}"/>
    <cellStyle name="Normal 2 2 2 2 2 2 5 3 2" xfId="2749" xr:uid="{00000000-0005-0000-0000-0000290B0000}"/>
    <cellStyle name="Normal 2 2 2 2 2 2 5 3 2 2" xfId="3829" xr:uid="{00000000-0005-0000-0000-00002A0B0000}"/>
    <cellStyle name="Normal 2 2 2 2 2 2 5 3 2 3" xfId="5698" xr:uid="{00000000-0005-0000-0000-00002B0B0000}"/>
    <cellStyle name="Normal 2 2 2 2 2 2 5 3 2 4" xfId="7517" xr:uid="{00000000-0005-0000-0000-00002C0B0000}"/>
    <cellStyle name="Normal 2 2 2 2 2 2 5 3 2 5" xfId="9336" xr:uid="{00000000-0005-0000-0000-00002D0B0000}"/>
    <cellStyle name="Normal 2 2 2 2 2 2 5 3 3" xfId="3828" xr:uid="{00000000-0005-0000-0000-00002E0B0000}"/>
    <cellStyle name="Normal 2 2 2 2 2 2 5 3 4" xfId="5697" xr:uid="{00000000-0005-0000-0000-00002F0B0000}"/>
    <cellStyle name="Normal 2 2 2 2 2 2 5 3 5" xfId="7516" xr:uid="{00000000-0005-0000-0000-0000300B0000}"/>
    <cellStyle name="Normal 2 2 2 2 2 2 5 3 6" xfId="9335" xr:uid="{00000000-0005-0000-0000-0000310B0000}"/>
    <cellStyle name="Normal 2 2 2 2 2 2 5 4" xfId="2747" xr:uid="{00000000-0005-0000-0000-0000320B0000}"/>
    <cellStyle name="Normal 2 2 2 2 2 2 5 4 2" xfId="3830" xr:uid="{00000000-0005-0000-0000-0000330B0000}"/>
    <cellStyle name="Normal 2 2 2 2 2 2 5 4 3" xfId="5699" xr:uid="{00000000-0005-0000-0000-0000340B0000}"/>
    <cellStyle name="Normal 2 2 2 2 2 2 5 4 4" xfId="7518" xr:uid="{00000000-0005-0000-0000-0000350B0000}"/>
    <cellStyle name="Normal 2 2 2 2 2 2 5 4 5" xfId="9337" xr:uid="{00000000-0005-0000-0000-0000360B0000}"/>
    <cellStyle name="Normal 2 2 2 2 2 2 5 5" xfId="3825" xr:uid="{00000000-0005-0000-0000-0000370B0000}"/>
    <cellStyle name="Normal 2 2 2 2 2 2 5 6" xfId="5694" xr:uid="{00000000-0005-0000-0000-0000380B0000}"/>
    <cellStyle name="Normal 2 2 2 2 2 2 5 7" xfId="7513" xr:uid="{00000000-0005-0000-0000-0000390B0000}"/>
    <cellStyle name="Normal 2 2 2 2 2 2 5 8" xfId="9332" xr:uid="{00000000-0005-0000-0000-00003A0B0000}"/>
    <cellStyle name="Normal 2 2 2 2 2 2 6" xfId="917" xr:uid="{00000000-0005-0000-0000-00003B0B0000}"/>
    <cellStyle name="Normal 2 2 2 2 2 2 6 2" xfId="2750" xr:uid="{00000000-0005-0000-0000-00003C0B0000}"/>
    <cellStyle name="Normal 2 2 2 2 2 2 6 2 2" xfId="3832" xr:uid="{00000000-0005-0000-0000-00003D0B0000}"/>
    <cellStyle name="Normal 2 2 2 2 2 2 6 2 3" xfId="5701" xr:uid="{00000000-0005-0000-0000-00003E0B0000}"/>
    <cellStyle name="Normal 2 2 2 2 2 2 6 2 4" xfId="7520" xr:uid="{00000000-0005-0000-0000-00003F0B0000}"/>
    <cellStyle name="Normal 2 2 2 2 2 2 6 2 5" xfId="9339" xr:uid="{00000000-0005-0000-0000-0000400B0000}"/>
    <cellStyle name="Normal 2 2 2 2 2 2 6 3" xfId="3831" xr:uid="{00000000-0005-0000-0000-0000410B0000}"/>
    <cellStyle name="Normal 2 2 2 2 2 2 6 4" xfId="5700" xr:uid="{00000000-0005-0000-0000-0000420B0000}"/>
    <cellStyle name="Normal 2 2 2 2 2 2 6 5" xfId="7519" xr:uid="{00000000-0005-0000-0000-0000430B0000}"/>
    <cellStyle name="Normal 2 2 2 2 2 2 6 6" xfId="9338" xr:uid="{00000000-0005-0000-0000-0000440B0000}"/>
    <cellStyle name="Normal 2 2 2 2 2 2 7" xfId="1521" xr:uid="{00000000-0005-0000-0000-0000450B0000}"/>
    <cellStyle name="Normal 2 2 2 2 2 2 7 2" xfId="2751" xr:uid="{00000000-0005-0000-0000-0000460B0000}"/>
    <cellStyle name="Normal 2 2 2 2 2 2 7 2 2" xfId="3834" xr:uid="{00000000-0005-0000-0000-0000470B0000}"/>
    <cellStyle name="Normal 2 2 2 2 2 2 7 2 3" xfId="5703" xr:uid="{00000000-0005-0000-0000-0000480B0000}"/>
    <cellStyle name="Normal 2 2 2 2 2 2 7 2 4" xfId="7522" xr:uid="{00000000-0005-0000-0000-0000490B0000}"/>
    <cellStyle name="Normal 2 2 2 2 2 2 7 2 5" xfId="9341" xr:uid="{00000000-0005-0000-0000-00004A0B0000}"/>
    <cellStyle name="Normal 2 2 2 2 2 2 7 3" xfId="3833" xr:uid="{00000000-0005-0000-0000-00004B0B0000}"/>
    <cellStyle name="Normal 2 2 2 2 2 2 7 4" xfId="5702" xr:uid="{00000000-0005-0000-0000-00004C0B0000}"/>
    <cellStyle name="Normal 2 2 2 2 2 2 7 5" xfId="7521" xr:uid="{00000000-0005-0000-0000-00004D0B0000}"/>
    <cellStyle name="Normal 2 2 2 2 2 2 7 6" xfId="9340" xr:uid="{00000000-0005-0000-0000-00004E0B0000}"/>
    <cellStyle name="Normal 2 2 2 2 2 2 8" xfId="2728" xr:uid="{00000000-0005-0000-0000-00004F0B0000}"/>
    <cellStyle name="Normal 2 2 2 2 2 2 8 2" xfId="3835" xr:uid="{00000000-0005-0000-0000-0000500B0000}"/>
    <cellStyle name="Normal 2 2 2 2 2 2 8 3" xfId="5704" xr:uid="{00000000-0005-0000-0000-0000510B0000}"/>
    <cellStyle name="Normal 2 2 2 2 2 2 8 4" xfId="7523" xr:uid="{00000000-0005-0000-0000-0000520B0000}"/>
    <cellStyle name="Normal 2 2 2 2 2 2 8 5" xfId="9342" xr:uid="{00000000-0005-0000-0000-0000530B0000}"/>
    <cellStyle name="Normal 2 2 2 2 2 2 9" xfId="3788" xr:uid="{00000000-0005-0000-0000-0000540B0000}"/>
    <cellStyle name="Normal 2 2 2 2 2 3" xfId="120" xr:uid="{00000000-0005-0000-0000-0000550B0000}"/>
    <cellStyle name="Normal 2 2 2 2 2 3 10" xfId="7524" xr:uid="{00000000-0005-0000-0000-0000560B0000}"/>
    <cellStyle name="Normal 2 2 2 2 2 3 11" xfId="9343" xr:uid="{00000000-0005-0000-0000-0000570B0000}"/>
    <cellStyle name="Normal 2 2 2 2 2 3 2" xfId="241" xr:uid="{00000000-0005-0000-0000-0000580B0000}"/>
    <cellStyle name="Normal 2 2 2 2 2 3 2 2" xfId="926" xr:uid="{00000000-0005-0000-0000-0000590B0000}"/>
    <cellStyle name="Normal 2 2 2 2 2 3 2 2 2" xfId="2754" xr:uid="{00000000-0005-0000-0000-00005A0B0000}"/>
    <cellStyle name="Normal 2 2 2 2 2 3 2 2 2 2" xfId="3839" xr:uid="{00000000-0005-0000-0000-00005B0B0000}"/>
    <cellStyle name="Normal 2 2 2 2 2 3 2 2 2 3" xfId="5708" xr:uid="{00000000-0005-0000-0000-00005C0B0000}"/>
    <cellStyle name="Normal 2 2 2 2 2 3 2 2 2 4" xfId="7527" xr:uid="{00000000-0005-0000-0000-00005D0B0000}"/>
    <cellStyle name="Normal 2 2 2 2 2 3 2 2 2 5" xfId="9346" xr:uid="{00000000-0005-0000-0000-00005E0B0000}"/>
    <cellStyle name="Normal 2 2 2 2 2 3 2 2 3" xfId="3838" xr:uid="{00000000-0005-0000-0000-00005F0B0000}"/>
    <cellStyle name="Normal 2 2 2 2 2 3 2 2 4" xfId="5707" xr:uid="{00000000-0005-0000-0000-0000600B0000}"/>
    <cellStyle name="Normal 2 2 2 2 2 3 2 2 5" xfId="7526" xr:uid="{00000000-0005-0000-0000-0000610B0000}"/>
    <cellStyle name="Normal 2 2 2 2 2 3 2 2 6" xfId="9345" xr:uid="{00000000-0005-0000-0000-0000620B0000}"/>
    <cellStyle name="Normal 2 2 2 2 2 3 2 3" xfId="1530" xr:uid="{00000000-0005-0000-0000-0000630B0000}"/>
    <cellStyle name="Normal 2 2 2 2 2 3 2 3 2" xfId="2755" xr:uid="{00000000-0005-0000-0000-0000640B0000}"/>
    <cellStyle name="Normal 2 2 2 2 2 3 2 3 2 2" xfId="3841" xr:uid="{00000000-0005-0000-0000-0000650B0000}"/>
    <cellStyle name="Normal 2 2 2 2 2 3 2 3 2 3" xfId="5710" xr:uid="{00000000-0005-0000-0000-0000660B0000}"/>
    <cellStyle name="Normal 2 2 2 2 2 3 2 3 2 4" xfId="7529" xr:uid="{00000000-0005-0000-0000-0000670B0000}"/>
    <cellStyle name="Normal 2 2 2 2 2 3 2 3 2 5" xfId="9348" xr:uid="{00000000-0005-0000-0000-0000680B0000}"/>
    <cellStyle name="Normal 2 2 2 2 2 3 2 3 3" xfId="3840" xr:uid="{00000000-0005-0000-0000-0000690B0000}"/>
    <cellStyle name="Normal 2 2 2 2 2 3 2 3 4" xfId="5709" xr:uid="{00000000-0005-0000-0000-00006A0B0000}"/>
    <cellStyle name="Normal 2 2 2 2 2 3 2 3 5" xfId="7528" xr:uid="{00000000-0005-0000-0000-00006B0B0000}"/>
    <cellStyle name="Normal 2 2 2 2 2 3 2 3 6" xfId="9347" xr:uid="{00000000-0005-0000-0000-00006C0B0000}"/>
    <cellStyle name="Normal 2 2 2 2 2 3 2 4" xfId="2753" xr:uid="{00000000-0005-0000-0000-00006D0B0000}"/>
    <cellStyle name="Normal 2 2 2 2 2 3 2 4 2" xfId="3842" xr:uid="{00000000-0005-0000-0000-00006E0B0000}"/>
    <cellStyle name="Normal 2 2 2 2 2 3 2 4 3" xfId="5711" xr:uid="{00000000-0005-0000-0000-00006F0B0000}"/>
    <cellStyle name="Normal 2 2 2 2 2 3 2 4 4" xfId="7530" xr:uid="{00000000-0005-0000-0000-0000700B0000}"/>
    <cellStyle name="Normal 2 2 2 2 2 3 2 4 5" xfId="9349" xr:uid="{00000000-0005-0000-0000-0000710B0000}"/>
    <cellStyle name="Normal 2 2 2 2 2 3 2 5" xfId="3837" xr:uid="{00000000-0005-0000-0000-0000720B0000}"/>
    <cellStyle name="Normal 2 2 2 2 2 3 2 6" xfId="5706" xr:uid="{00000000-0005-0000-0000-0000730B0000}"/>
    <cellStyle name="Normal 2 2 2 2 2 3 2 7" xfId="7525" xr:uid="{00000000-0005-0000-0000-0000740B0000}"/>
    <cellStyle name="Normal 2 2 2 2 2 3 2 8" xfId="9344" xr:uid="{00000000-0005-0000-0000-0000750B0000}"/>
    <cellStyle name="Normal 2 2 2 2 2 3 3" xfId="392" xr:uid="{00000000-0005-0000-0000-0000760B0000}"/>
    <cellStyle name="Normal 2 2 2 2 2 3 3 2" xfId="927" xr:uid="{00000000-0005-0000-0000-0000770B0000}"/>
    <cellStyle name="Normal 2 2 2 2 2 3 3 2 2" xfId="2757" xr:uid="{00000000-0005-0000-0000-0000780B0000}"/>
    <cellStyle name="Normal 2 2 2 2 2 3 3 2 2 2" xfId="3845" xr:uid="{00000000-0005-0000-0000-0000790B0000}"/>
    <cellStyle name="Normal 2 2 2 2 2 3 3 2 2 3" xfId="5714" xr:uid="{00000000-0005-0000-0000-00007A0B0000}"/>
    <cellStyle name="Normal 2 2 2 2 2 3 3 2 2 4" xfId="7533" xr:uid="{00000000-0005-0000-0000-00007B0B0000}"/>
    <cellStyle name="Normal 2 2 2 2 2 3 3 2 2 5" xfId="9352" xr:uid="{00000000-0005-0000-0000-00007C0B0000}"/>
    <cellStyle name="Normal 2 2 2 2 2 3 3 2 3" xfId="3844" xr:uid="{00000000-0005-0000-0000-00007D0B0000}"/>
    <cellStyle name="Normal 2 2 2 2 2 3 3 2 4" xfId="5713" xr:uid="{00000000-0005-0000-0000-00007E0B0000}"/>
    <cellStyle name="Normal 2 2 2 2 2 3 3 2 5" xfId="7532" xr:uid="{00000000-0005-0000-0000-00007F0B0000}"/>
    <cellStyle name="Normal 2 2 2 2 2 3 3 2 6" xfId="9351" xr:uid="{00000000-0005-0000-0000-0000800B0000}"/>
    <cellStyle name="Normal 2 2 2 2 2 3 3 3" xfId="1531" xr:uid="{00000000-0005-0000-0000-0000810B0000}"/>
    <cellStyle name="Normal 2 2 2 2 2 3 3 3 2" xfId="2758" xr:uid="{00000000-0005-0000-0000-0000820B0000}"/>
    <cellStyle name="Normal 2 2 2 2 2 3 3 3 2 2" xfId="3847" xr:uid="{00000000-0005-0000-0000-0000830B0000}"/>
    <cellStyle name="Normal 2 2 2 2 2 3 3 3 2 3" xfId="5716" xr:uid="{00000000-0005-0000-0000-0000840B0000}"/>
    <cellStyle name="Normal 2 2 2 2 2 3 3 3 2 4" xfId="7535" xr:uid="{00000000-0005-0000-0000-0000850B0000}"/>
    <cellStyle name="Normal 2 2 2 2 2 3 3 3 2 5" xfId="9354" xr:uid="{00000000-0005-0000-0000-0000860B0000}"/>
    <cellStyle name="Normal 2 2 2 2 2 3 3 3 3" xfId="3846" xr:uid="{00000000-0005-0000-0000-0000870B0000}"/>
    <cellStyle name="Normal 2 2 2 2 2 3 3 3 4" xfId="5715" xr:uid="{00000000-0005-0000-0000-0000880B0000}"/>
    <cellStyle name="Normal 2 2 2 2 2 3 3 3 5" xfId="7534" xr:uid="{00000000-0005-0000-0000-0000890B0000}"/>
    <cellStyle name="Normal 2 2 2 2 2 3 3 3 6" xfId="9353" xr:uid="{00000000-0005-0000-0000-00008A0B0000}"/>
    <cellStyle name="Normal 2 2 2 2 2 3 3 4" xfId="2756" xr:uid="{00000000-0005-0000-0000-00008B0B0000}"/>
    <cellStyle name="Normal 2 2 2 2 2 3 3 4 2" xfId="3848" xr:uid="{00000000-0005-0000-0000-00008C0B0000}"/>
    <cellStyle name="Normal 2 2 2 2 2 3 3 4 3" xfId="5717" xr:uid="{00000000-0005-0000-0000-00008D0B0000}"/>
    <cellStyle name="Normal 2 2 2 2 2 3 3 4 4" xfId="7536" xr:uid="{00000000-0005-0000-0000-00008E0B0000}"/>
    <cellStyle name="Normal 2 2 2 2 2 3 3 4 5" xfId="9355" xr:uid="{00000000-0005-0000-0000-00008F0B0000}"/>
    <cellStyle name="Normal 2 2 2 2 2 3 3 5" xfId="3843" xr:uid="{00000000-0005-0000-0000-0000900B0000}"/>
    <cellStyle name="Normal 2 2 2 2 2 3 3 6" xfId="5712" xr:uid="{00000000-0005-0000-0000-0000910B0000}"/>
    <cellStyle name="Normal 2 2 2 2 2 3 3 7" xfId="7531" xr:uid="{00000000-0005-0000-0000-0000920B0000}"/>
    <cellStyle name="Normal 2 2 2 2 2 3 3 8" xfId="9350" xr:uid="{00000000-0005-0000-0000-0000930B0000}"/>
    <cellStyle name="Normal 2 2 2 2 2 3 4" xfId="543" xr:uid="{00000000-0005-0000-0000-0000940B0000}"/>
    <cellStyle name="Normal 2 2 2 2 2 3 4 2" xfId="928" xr:uid="{00000000-0005-0000-0000-0000950B0000}"/>
    <cellStyle name="Normal 2 2 2 2 2 3 4 2 2" xfId="2760" xr:uid="{00000000-0005-0000-0000-0000960B0000}"/>
    <cellStyle name="Normal 2 2 2 2 2 3 4 2 2 2" xfId="3851" xr:uid="{00000000-0005-0000-0000-0000970B0000}"/>
    <cellStyle name="Normal 2 2 2 2 2 3 4 2 2 3" xfId="5720" xr:uid="{00000000-0005-0000-0000-0000980B0000}"/>
    <cellStyle name="Normal 2 2 2 2 2 3 4 2 2 4" xfId="7539" xr:uid="{00000000-0005-0000-0000-0000990B0000}"/>
    <cellStyle name="Normal 2 2 2 2 2 3 4 2 2 5" xfId="9358" xr:uid="{00000000-0005-0000-0000-00009A0B0000}"/>
    <cellStyle name="Normal 2 2 2 2 2 3 4 2 3" xfId="3850" xr:uid="{00000000-0005-0000-0000-00009B0B0000}"/>
    <cellStyle name="Normal 2 2 2 2 2 3 4 2 4" xfId="5719" xr:uid="{00000000-0005-0000-0000-00009C0B0000}"/>
    <cellStyle name="Normal 2 2 2 2 2 3 4 2 5" xfId="7538" xr:uid="{00000000-0005-0000-0000-00009D0B0000}"/>
    <cellStyle name="Normal 2 2 2 2 2 3 4 2 6" xfId="9357" xr:uid="{00000000-0005-0000-0000-00009E0B0000}"/>
    <cellStyle name="Normal 2 2 2 2 2 3 4 3" xfId="1532" xr:uid="{00000000-0005-0000-0000-00009F0B0000}"/>
    <cellStyle name="Normal 2 2 2 2 2 3 4 3 2" xfId="2761" xr:uid="{00000000-0005-0000-0000-0000A00B0000}"/>
    <cellStyle name="Normal 2 2 2 2 2 3 4 3 2 2" xfId="3853" xr:uid="{00000000-0005-0000-0000-0000A10B0000}"/>
    <cellStyle name="Normal 2 2 2 2 2 3 4 3 2 3" xfId="5722" xr:uid="{00000000-0005-0000-0000-0000A20B0000}"/>
    <cellStyle name="Normal 2 2 2 2 2 3 4 3 2 4" xfId="7541" xr:uid="{00000000-0005-0000-0000-0000A30B0000}"/>
    <cellStyle name="Normal 2 2 2 2 2 3 4 3 2 5" xfId="9360" xr:uid="{00000000-0005-0000-0000-0000A40B0000}"/>
    <cellStyle name="Normal 2 2 2 2 2 3 4 3 3" xfId="3852" xr:uid="{00000000-0005-0000-0000-0000A50B0000}"/>
    <cellStyle name="Normal 2 2 2 2 2 3 4 3 4" xfId="5721" xr:uid="{00000000-0005-0000-0000-0000A60B0000}"/>
    <cellStyle name="Normal 2 2 2 2 2 3 4 3 5" xfId="7540" xr:uid="{00000000-0005-0000-0000-0000A70B0000}"/>
    <cellStyle name="Normal 2 2 2 2 2 3 4 3 6" xfId="9359" xr:uid="{00000000-0005-0000-0000-0000A80B0000}"/>
    <cellStyle name="Normal 2 2 2 2 2 3 4 4" xfId="2759" xr:uid="{00000000-0005-0000-0000-0000A90B0000}"/>
    <cellStyle name="Normal 2 2 2 2 2 3 4 4 2" xfId="3854" xr:uid="{00000000-0005-0000-0000-0000AA0B0000}"/>
    <cellStyle name="Normal 2 2 2 2 2 3 4 4 3" xfId="5723" xr:uid="{00000000-0005-0000-0000-0000AB0B0000}"/>
    <cellStyle name="Normal 2 2 2 2 2 3 4 4 4" xfId="7542" xr:uid="{00000000-0005-0000-0000-0000AC0B0000}"/>
    <cellStyle name="Normal 2 2 2 2 2 3 4 4 5" xfId="9361" xr:uid="{00000000-0005-0000-0000-0000AD0B0000}"/>
    <cellStyle name="Normal 2 2 2 2 2 3 4 5" xfId="3849" xr:uid="{00000000-0005-0000-0000-0000AE0B0000}"/>
    <cellStyle name="Normal 2 2 2 2 2 3 4 6" xfId="5718" xr:uid="{00000000-0005-0000-0000-0000AF0B0000}"/>
    <cellStyle name="Normal 2 2 2 2 2 3 4 7" xfId="7537" xr:uid="{00000000-0005-0000-0000-0000B00B0000}"/>
    <cellStyle name="Normal 2 2 2 2 2 3 4 8" xfId="9356" xr:uid="{00000000-0005-0000-0000-0000B10B0000}"/>
    <cellStyle name="Normal 2 2 2 2 2 3 5" xfId="925" xr:uid="{00000000-0005-0000-0000-0000B20B0000}"/>
    <cellStyle name="Normal 2 2 2 2 2 3 5 2" xfId="2762" xr:uid="{00000000-0005-0000-0000-0000B30B0000}"/>
    <cellStyle name="Normal 2 2 2 2 2 3 5 2 2" xfId="3856" xr:uid="{00000000-0005-0000-0000-0000B40B0000}"/>
    <cellStyle name="Normal 2 2 2 2 2 3 5 2 3" xfId="5725" xr:uid="{00000000-0005-0000-0000-0000B50B0000}"/>
    <cellStyle name="Normal 2 2 2 2 2 3 5 2 4" xfId="7544" xr:uid="{00000000-0005-0000-0000-0000B60B0000}"/>
    <cellStyle name="Normal 2 2 2 2 2 3 5 2 5" xfId="9363" xr:uid="{00000000-0005-0000-0000-0000B70B0000}"/>
    <cellStyle name="Normal 2 2 2 2 2 3 5 3" xfId="3855" xr:uid="{00000000-0005-0000-0000-0000B80B0000}"/>
    <cellStyle name="Normal 2 2 2 2 2 3 5 4" xfId="5724" xr:uid="{00000000-0005-0000-0000-0000B90B0000}"/>
    <cellStyle name="Normal 2 2 2 2 2 3 5 5" xfId="7543" xr:uid="{00000000-0005-0000-0000-0000BA0B0000}"/>
    <cellStyle name="Normal 2 2 2 2 2 3 5 6" xfId="9362" xr:uid="{00000000-0005-0000-0000-0000BB0B0000}"/>
    <cellStyle name="Normal 2 2 2 2 2 3 6" xfId="1529" xr:uid="{00000000-0005-0000-0000-0000BC0B0000}"/>
    <cellStyle name="Normal 2 2 2 2 2 3 6 2" xfId="2763" xr:uid="{00000000-0005-0000-0000-0000BD0B0000}"/>
    <cellStyle name="Normal 2 2 2 2 2 3 6 2 2" xfId="3858" xr:uid="{00000000-0005-0000-0000-0000BE0B0000}"/>
    <cellStyle name="Normal 2 2 2 2 2 3 6 2 3" xfId="5727" xr:uid="{00000000-0005-0000-0000-0000BF0B0000}"/>
    <cellStyle name="Normal 2 2 2 2 2 3 6 2 4" xfId="7546" xr:uid="{00000000-0005-0000-0000-0000C00B0000}"/>
    <cellStyle name="Normal 2 2 2 2 2 3 6 2 5" xfId="9365" xr:uid="{00000000-0005-0000-0000-0000C10B0000}"/>
    <cellStyle name="Normal 2 2 2 2 2 3 6 3" xfId="3857" xr:uid="{00000000-0005-0000-0000-0000C20B0000}"/>
    <cellStyle name="Normal 2 2 2 2 2 3 6 4" xfId="5726" xr:uid="{00000000-0005-0000-0000-0000C30B0000}"/>
    <cellStyle name="Normal 2 2 2 2 2 3 6 5" xfId="7545" xr:uid="{00000000-0005-0000-0000-0000C40B0000}"/>
    <cellStyle name="Normal 2 2 2 2 2 3 6 6" xfId="9364" xr:uid="{00000000-0005-0000-0000-0000C50B0000}"/>
    <cellStyle name="Normal 2 2 2 2 2 3 7" xfId="2752" xr:uid="{00000000-0005-0000-0000-0000C60B0000}"/>
    <cellStyle name="Normal 2 2 2 2 2 3 7 2" xfId="3859" xr:uid="{00000000-0005-0000-0000-0000C70B0000}"/>
    <cellStyle name="Normal 2 2 2 2 2 3 7 3" xfId="5728" xr:uid="{00000000-0005-0000-0000-0000C80B0000}"/>
    <cellStyle name="Normal 2 2 2 2 2 3 7 4" xfId="7547" xr:uid="{00000000-0005-0000-0000-0000C90B0000}"/>
    <cellStyle name="Normal 2 2 2 2 2 3 7 5" xfId="9366" xr:uid="{00000000-0005-0000-0000-0000CA0B0000}"/>
    <cellStyle name="Normal 2 2 2 2 2 3 8" xfId="3836" xr:uid="{00000000-0005-0000-0000-0000CB0B0000}"/>
    <cellStyle name="Normal 2 2 2 2 2 3 9" xfId="5705" xr:uid="{00000000-0005-0000-0000-0000CC0B0000}"/>
    <cellStyle name="Normal 2 2 2 2 2 4" xfId="238" xr:uid="{00000000-0005-0000-0000-0000CD0B0000}"/>
    <cellStyle name="Normal 2 2 2 2 2 4 2" xfId="929" xr:uid="{00000000-0005-0000-0000-0000CE0B0000}"/>
    <cellStyle name="Normal 2 2 2 2 2 4 2 2" xfId="2765" xr:uid="{00000000-0005-0000-0000-0000CF0B0000}"/>
    <cellStyle name="Normal 2 2 2 2 2 4 2 2 2" xfId="3862" xr:uid="{00000000-0005-0000-0000-0000D00B0000}"/>
    <cellStyle name="Normal 2 2 2 2 2 4 2 2 3" xfId="5731" xr:uid="{00000000-0005-0000-0000-0000D10B0000}"/>
    <cellStyle name="Normal 2 2 2 2 2 4 2 2 4" xfId="7550" xr:uid="{00000000-0005-0000-0000-0000D20B0000}"/>
    <cellStyle name="Normal 2 2 2 2 2 4 2 2 5" xfId="9369" xr:uid="{00000000-0005-0000-0000-0000D30B0000}"/>
    <cellStyle name="Normal 2 2 2 2 2 4 2 3" xfId="3861" xr:uid="{00000000-0005-0000-0000-0000D40B0000}"/>
    <cellStyle name="Normal 2 2 2 2 2 4 2 4" xfId="5730" xr:uid="{00000000-0005-0000-0000-0000D50B0000}"/>
    <cellStyle name="Normal 2 2 2 2 2 4 2 5" xfId="7549" xr:uid="{00000000-0005-0000-0000-0000D60B0000}"/>
    <cellStyle name="Normal 2 2 2 2 2 4 2 6" xfId="9368" xr:uid="{00000000-0005-0000-0000-0000D70B0000}"/>
    <cellStyle name="Normal 2 2 2 2 2 4 3" xfId="1533" xr:uid="{00000000-0005-0000-0000-0000D80B0000}"/>
    <cellStyle name="Normal 2 2 2 2 2 4 3 2" xfId="2766" xr:uid="{00000000-0005-0000-0000-0000D90B0000}"/>
    <cellStyle name="Normal 2 2 2 2 2 4 3 2 2" xfId="3864" xr:uid="{00000000-0005-0000-0000-0000DA0B0000}"/>
    <cellStyle name="Normal 2 2 2 2 2 4 3 2 3" xfId="5733" xr:uid="{00000000-0005-0000-0000-0000DB0B0000}"/>
    <cellStyle name="Normal 2 2 2 2 2 4 3 2 4" xfId="7552" xr:uid="{00000000-0005-0000-0000-0000DC0B0000}"/>
    <cellStyle name="Normal 2 2 2 2 2 4 3 2 5" xfId="9371" xr:uid="{00000000-0005-0000-0000-0000DD0B0000}"/>
    <cellStyle name="Normal 2 2 2 2 2 4 3 3" xfId="3863" xr:uid="{00000000-0005-0000-0000-0000DE0B0000}"/>
    <cellStyle name="Normal 2 2 2 2 2 4 3 4" xfId="5732" xr:uid="{00000000-0005-0000-0000-0000DF0B0000}"/>
    <cellStyle name="Normal 2 2 2 2 2 4 3 5" xfId="7551" xr:uid="{00000000-0005-0000-0000-0000E00B0000}"/>
    <cellStyle name="Normal 2 2 2 2 2 4 3 6" xfId="9370" xr:uid="{00000000-0005-0000-0000-0000E10B0000}"/>
    <cellStyle name="Normal 2 2 2 2 2 4 4" xfId="2764" xr:uid="{00000000-0005-0000-0000-0000E20B0000}"/>
    <cellStyle name="Normal 2 2 2 2 2 4 4 2" xfId="3865" xr:uid="{00000000-0005-0000-0000-0000E30B0000}"/>
    <cellStyle name="Normal 2 2 2 2 2 4 4 3" xfId="5734" xr:uid="{00000000-0005-0000-0000-0000E40B0000}"/>
    <cellStyle name="Normal 2 2 2 2 2 4 4 4" xfId="7553" xr:uid="{00000000-0005-0000-0000-0000E50B0000}"/>
    <cellStyle name="Normal 2 2 2 2 2 4 4 5" xfId="9372" xr:uid="{00000000-0005-0000-0000-0000E60B0000}"/>
    <cellStyle name="Normal 2 2 2 2 2 4 5" xfId="3860" xr:uid="{00000000-0005-0000-0000-0000E70B0000}"/>
    <cellStyle name="Normal 2 2 2 2 2 4 6" xfId="5729" xr:uid="{00000000-0005-0000-0000-0000E80B0000}"/>
    <cellStyle name="Normal 2 2 2 2 2 4 7" xfId="7548" xr:uid="{00000000-0005-0000-0000-0000E90B0000}"/>
    <cellStyle name="Normal 2 2 2 2 2 4 8" xfId="9367" xr:uid="{00000000-0005-0000-0000-0000EA0B0000}"/>
    <cellStyle name="Normal 2 2 2 2 2 5" xfId="389" xr:uid="{00000000-0005-0000-0000-0000EB0B0000}"/>
    <cellStyle name="Normal 2 2 2 2 2 5 2" xfId="930" xr:uid="{00000000-0005-0000-0000-0000EC0B0000}"/>
    <cellStyle name="Normal 2 2 2 2 2 5 2 2" xfId="2768" xr:uid="{00000000-0005-0000-0000-0000ED0B0000}"/>
    <cellStyle name="Normal 2 2 2 2 2 5 2 2 2" xfId="3868" xr:uid="{00000000-0005-0000-0000-0000EE0B0000}"/>
    <cellStyle name="Normal 2 2 2 2 2 5 2 2 3" xfId="5737" xr:uid="{00000000-0005-0000-0000-0000EF0B0000}"/>
    <cellStyle name="Normal 2 2 2 2 2 5 2 2 4" xfId="7556" xr:uid="{00000000-0005-0000-0000-0000F00B0000}"/>
    <cellStyle name="Normal 2 2 2 2 2 5 2 2 5" xfId="9375" xr:uid="{00000000-0005-0000-0000-0000F10B0000}"/>
    <cellStyle name="Normal 2 2 2 2 2 5 2 3" xfId="3867" xr:uid="{00000000-0005-0000-0000-0000F20B0000}"/>
    <cellStyle name="Normal 2 2 2 2 2 5 2 4" xfId="5736" xr:uid="{00000000-0005-0000-0000-0000F30B0000}"/>
    <cellStyle name="Normal 2 2 2 2 2 5 2 5" xfId="7555" xr:uid="{00000000-0005-0000-0000-0000F40B0000}"/>
    <cellStyle name="Normal 2 2 2 2 2 5 2 6" xfId="9374" xr:uid="{00000000-0005-0000-0000-0000F50B0000}"/>
    <cellStyle name="Normal 2 2 2 2 2 5 3" xfId="1534" xr:uid="{00000000-0005-0000-0000-0000F60B0000}"/>
    <cellStyle name="Normal 2 2 2 2 2 5 3 2" xfId="2769" xr:uid="{00000000-0005-0000-0000-0000F70B0000}"/>
    <cellStyle name="Normal 2 2 2 2 2 5 3 2 2" xfId="3870" xr:uid="{00000000-0005-0000-0000-0000F80B0000}"/>
    <cellStyle name="Normal 2 2 2 2 2 5 3 2 3" xfId="5739" xr:uid="{00000000-0005-0000-0000-0000F90B0000}"/>
    <cellStyle name="Normal 2 2 2 2 2 5 3 2 4" xfId="7558" xr:uid="{00000000-0005-0000-0000-0000FA0B0000}"/>
    <cellStyle name="Normal 2 2 2 2 2 5 3 2 5" xfId="9377" xr:uid="{00000000-0005-0000-0000-0000FB0B0000}"/>
    <cellStyle name="Normal 2 2 2 2 2 5 3 3" xfId="3869" xr:uid="{00000000-0005-0000-0000-0000FC0B0000}"/>
    <cellStyle name="Normal 2 2 2 2 2 5 3 4" xfId="5738" xr:uid="{00000000-0005-0000-0000-0000FD0B0000}"/>
    <cellStyle name="Normal 2 2 2 2 2 5 3 5" xfId="7557" xr:uid="{00000000-0005-0000-0000-0000FE0B0000}"/>
    <cellStyle name="Normal 2 2 2 2 2 5 3 6" xfId="9376" xr:uid="{00000000-0005-0000-0000-0000FF0B0000}"/>
    <cellStyle name="Normal 2 2 2 2 2 5 4" xfId="2767" xr:uid="{00000000-0005-0000-0000-0000000C0000}"/>
    <cellStyle name="Normal 2 2 2 2 2 5 4 2" xfId="3871" xr:uid="{00000000-0005-0000-0000-0000010C0000}"/>
    <cellStyle name="Normal 2 2 2 2 2 5 4 3" xfId="5740" xr:uid="{00000000-0005-0000-0000-0000020C0000}"/>
    <cellStyle name="Normal 2 2 2 2 2 5 4 4" xfId="7559" xr:uid="{00000000-0005-0000-0000-0000030C0000}"/>
    <cellStyle name="Normal 2 2 2 2 2 5 4 5" xfId="9378" xr:uid="{00000000-0005-0000-0000-0000040C0000}"/>
    <cellStyle name="Normal 2 2 2 2 2 5 5" xfId="3866" xr:uid="{00000000-0005-0000-0000-0000050C0000}"/>
    <cellStyle name="Normal 2 2 2 2 2 5 6" xfId="5735" xr:uid="{00000000-0005-0000-0000-0000060C0000}"/>
    <cellStyle name="Normal 2 2 2 2 2 5 7" xfId="7554" xr:uid="{00000000-0005-0000-0000-0000070C0000}"/>
    <cellStyle name="Normal 2 2 2 2 2 5 8" xfId="9373" xr:uid="{00000000-0005-0000-0000-0000080C0000}"/>
    <cellStyle name="Normal 2 2 2 2 2 6" xfId="540" xr:uid="{00000000-0005-0000-0000-0000090C0000}"/>
    <cellStyle name="Normal 2 2 2 2 2 6 2" xfId="931" xr:uid="{00000000-0005-0000-0000-00000A0C0000}"/>
    <cellStyle name="Normal 2 2 2 2 2 6 2 2" xfId="2771" xr:uid="{00000000-0005-0000-0000-00000B0C0000}"/>
    <cellStyle name="Normal 2 2 2 2 2 6 2 2 2" xfId="3874" xr:uid="{00000000-0005-0000-0000-00000C0C0000}"/>
    <cellStyle name="Normal 2 2 2 2 2 6 2 2 3" xfId="5743" xr:uid="{00000000-0005-0000-0000-00000D0C0000}"/>
    <cellStyle name="Normal 2 2 2 2 2 6 2 2 4" xfId="7562" xr:uid="{00000000-0005-0000-0000-00000E0C0000}"/>
    <cellStyle name="Normal 2 2 2 2 2 6 2 2 5" xfId="9381" xr:uid="{00000000-0005-0000-0000-00000F0C0000}"/>
    <cellStyle name="Normal 2 2 2 2 2 6 2 3" xfId="3873" xr:uid="{00000000-0005-0000-0000-0000100C0000}"/>
    <cellStyle name="Normal 2 2 2 2 2 6 2 4" xfId="5742" xr:uid="{00000000-0005-0000-0000-0000110C0000}"/>
    <cellStyle name="Normal 2 2 2 2 2 6 2 5" xfId="7561" xr:uid="{00000000-0005-0000-0000-0000120C0000}"/>
    <cellStyle name="Normal 2 2 2 2 2 6 2 6" xfId="9380" xr:uid="{00000000-0005-0000-0000-0000130C0000}"/>
    <cellStyle name="Normal 2 2 2 2 2 6 3" xfId="1535" xr:uid="{00000000-0005-0000-0000-0000140C0000}"/>
    <cellStyle name="Normal 2 2 2 2 2 6 3 2" xfId="2772" xr:uid="{00000000-0005-0000-0000-0000150C0000}"/>
    <cellStyle name="Normal 2 2 2 2 2 6 3 2 2" xfId="3876" xr:uid="{00000000-0005-0000-0000-0000160C0000}"/>
    <cellStyle name="Normal 2 2 2 2 2 6 3 2 3" xfId="5745" xr:uid="{00000000-0005-0000-0000-0000170C0000}"/>
    <cellStyle name="Normal 2 2 2 2 2 6 3 2 4" xfId="7564" xr:uid="{00000000-0005-0000-0000-0000180C0000}"/>
    <cellStyle name="Normal 2 2 2 2 2 6 3 2 5" xfId="9383" xr:uid="{00000000-0005-0000-0000-0000190C0000}"/>
    <cellStyle name="Normal 2 2 2 2 2 6 3 3" xfId="3875" xr:uid="{00000000-0005-0000-0000-00001A0C0000}"/>
    <cellStyle name="Normal 2 2 2 2 2 6 3 4" xfId="5744" xr:uid="{00000000-0005-0000-0000-00001B0C0000}"/>
    <cellStyle name="Normal 2 2 2 2 2 6 3 5" xfId="7563" xr:uid="{00000000-0005-0000-0000-00001C0C0000}"/>
    <cellStyle name="Normal 2 2 2 2 2 6 3 6" xfId="9382" xr:uid="{00000000-0005-0000-0000-00001D0C0000}"/>
    <cellStyle name="Normal 2 2 2 2 2 6 4" xfId="2770" xr:uid="{00000000-0005-0000-0000-00001E0C0000}"/>
    <cellStyle name="Normal 2 2 2 2 2 6 4 2" xfId="3877" xr:uid="{00000000-0005-0000-0000-00001F0C0000}"/>
    <cellStyle name="Normal 2 2 2 2 2 6 4 3" xfId="5746" xr:uid="{00000000-0005-0000-0000-0000200C0000}"/>
    <cellStyle name="Normal 2 2 2 2 2 6 4 4" xfId="7565" xr:uid="{00000000-0005-0000-0000-0000210C0000}"/>
    <cellStyle name="Normal 2 2 2 2 2 6 4 5" xfId="9384" xr:uid="{00000000-0005-0000-0000-0000220C0000}"/>
    <cellStyle name="Normal 2 2 2 2 2 6 5" xfId="3872" xr:uid="{00000000-0005-0000-0000-0000230C0000}"/>
    <cellStyle name="Normal 2 2 2 2 2 6 6" xfId="5741" xr:uid="{00000000-0005-0000-0000-0000240C0000}"/>
    <cellStyle name="Normal 2 2 2 2 2 6 7" xfId="7560" xr:uid="{00000000-0005-0000-0000-0000250C0000}"/>
    <cellStyle name="Normal 2 2 2 2 2 6 8" xfId="9379" xr:uid="{00000000-0005-0000-0000-0000260C0000}"/>
    <cellStyle name="Normal 2 2 2 2 2 7" xfId="916" xr:uid="{00000000-0005-0000-0000-0000270C0000}"/>
    <cellStyle name="Normal 2 2 2 2 2 7 2" xfId="2773" xr:uid="{00000000-0005-0000-0000-0000280C0000}"/>
    <cellStyle name="Normal 2 2 2 2 2 7 2 2" xfId="3879" xr:uid="{00000000-0005-0000-0000-0000290C0000}"/>
    <cellStyle name="Normal 2 2 2 2 2 7 2 3" xfId="5748" xr:uid="{00000000-0005-0000-0000-00002A0C0000}"/>
    <cellStyle name="Normal 2 2 2 2 2 7 2 4" xfId="7567" xr:uid="{00000000-0005-0000-0000-00002B0C0000}"/>
    <cellStyle name="Normal 2 2 2 2 2 7 2 5" xfId="9386" xr:uid="{00000000-0005-0000-0000-00002C0C0000}"/>
    <cellStyle name="Normal 2 2 2 2 2 7 3" xfId="3878" xr:uid="{00000000-0005-0000-0000-00002D0C0000}"/>
    <cellStyle name="Normal 2 2 2 2 2 7 4" xfId="5747" xr:uid="{00000000-0005-0000-0000-00002E0C0000}"/>
    <cellStyle name="Normal 2 2 2 2 2 7 5" xfId="7566" xr:uid="{00000000-0005-0000-0000-00002F0C0000}"/>
    <cellStyle name="Normal 2 2 2 2 2 7 6" xfId="9385" xr:uid="{00000000-0005-0000-0000-0000300C0000}"/>
    <cellStyle name="Normal 2 2 2 2 2 8" xfId="1520" xr:uid="{00000000-0005-0000-0000-0000310C0000}"/>
    <cellStyle name="Normal 2 2 2 2 2 8 2" xfId="2774" xr:uid="{00000000-0005-0000-0000-0000320C0000}"/>
    <cellStyle name="Normal 2 2 2 2 2 8 2 2" xfId="3881" xr:uid="{00000000-0005-0000-0000-0000330C0000}"/>
    <cellStyle name="Normal 2 2 2 2 2 8 2 3" xfId="5750" xr:uid="{00000000-0005-0000-0000-0000340C0000}"/>
    <cellStyle name="Normal 2 2 2 2 2 8 2 4" xfId="7569" xr:uid="{00000000-0005-0000-0000-0000350C0000}"/>
    <cellStyle name="Normal 2 2 2 2 2 8 2 5" xfId="9388" xr:uid="{00000000-0005-0000-0000-0000360C0000}"/>
    <cellStyle name="Normal 2 2 2 2 2 8 3" xfId="3880" xr:uid="{00000000-0005-0000-0000-0000370C0000}"/>
    <cellStyle name="Normal 2 2 2 2 2 8 4" xfId="5749" xr:uid="{00000000-0005-0000-0000-0000380C0000}"/>
    <cellStyle name="Normal 2 2 2 2 2 8 5" xfId="7568" xr:uid="{00000000-0005-0000-0000-0000390C0000}"/>
    <cellStyle name="Normal 2 2 2 2 2 8 6" xfId="9387" xr:uid="{00000000-0005-0000-0000-00003A0C0000}"/>
    <cellStyle name="Normal 2 2 2 2 2 9" xfId="2727" xr:uid="{00000000-0005-0000-0000-00003B0C0000}"/>
    <cellStyle name="Normal 2 2 2 2 2 9 2" xfId="3882" xr:uid="{00000000-0005-0000-0000-00003C0C0000}"/>
    <cellStyle name="Normal 2 2 2 2 2 9 3" xfId="5751" xr:uid="{00000000-0005-0000-0000-00003D0C0000}"/>
    <cellStyle name="Normal 2 2 2 2 2 9 4" xfId="7570" xr:uid="{00000000-0005-0000-0000-00003E0C0000}"/>
    <cellStyle name="Normal 2 2 2 2 2 9 5" xfId="9389" xr:uid="{00000000-0005-0000-0000-00003F0C0000}"/>
    <cellStyle name="Normal 2 2 2 2 3" xfId="65" xr:uid="{00000000-0005-0000-0000-0000400C0000}"/>
    <cellStyle name="Normal 2 2 2 2 3 10" xfId="5752" xr:uid="{00000000-0005-0000-0000-0000410C0000}"/>
    <cellStyle name="Normal 2 2 2 2 3 11" xfId="7571" xr:uid="{00000000-0005-0000-0000-0000420C0000}"/>
    <cellStyle name="Normal 2 2 2 2 3 12" xfId="9390" xr:uid="{00000000-0005-0000-0000-0000430C0000}"/>
    <cellStyle name="Normal 2 2 2 2 3 2" xfId="122" xr:uid="{00000000-0005-0000-0000-0000440C0000}"/>
    <cellStyle name="Normal 2 2 2 2 3 2 10" xfId="7572" xr:uid="{00000000-0005-0000-0000-0000450C0000}"/>
    <cellStyle name="Normal 2 2 2 2 3 2 11" xfId="9391" xr:uid="{00000000-0005-0000-0000-0000460C0000}"/>
    <cellStyle name="Normal 2 2 2 2 3 2 2" xfId="243" xr:uid="{00000000-0005-0000-0000-0000470C0000}"/>
    <cellStyle name="Normal 2 2 2 2 3 2 2 2" xfId="934" xr:uid="{00000000-0005-0000-0000-0000480C0000}"/>
    <cellStyle name="Normal 2 2 2 2 3 2 2 2 2" xfId="2778" xr:uid="{00000000-0005-0000-0000-0000490C0000}"/>
    <cellStyle name="Normal 2 2 2 2 3 2 2 2 2 2" xfId="3887" xr:uid="{00000000-0005-0000-0000-00004A0C0000}"/>
    <cellStyle name="Normal 2 2 2 2 3 2 2 2 2 3" xfId="5756" xr:uid="{00000000-0005-0000-0000-00004B0C0000}"/>
    <cellStyle name="Normal 2 2 2 2 3 2 2 2 2 4" xfId="7575" xr:uid="{00000000-0005-0000-0000-00004C0C0000}"/>
    <cellStyle name="Normal 2 2 2 2 3 2 2 2 2 5" xfId="9394" xr:uid="{00000000-0005-0000-0000-00004D0C0000}"/>
    <cellStyle name="Normal 2 2 2 2 3 2 2 2 3" xfId="3886" xr:uid="{00000000-0005-0000-0000-00004E0C0000}"/>
    <cellStyle name="Normal 2 2 2 2 3 2 2 2 4" xfId="5755" xr:uid="{00000000-0005-0000-0000-00004F0C0000}"/>
    <cellStyle name="Normal 2 2 2 2 3 2 2 2 5" xfId="7574" xr:uid="{00000000-0005-0000-0000-0000500C0000}"/>
    <cellStyle name="Normal 2 2 2 2 3 2 2 2 6" xfId="9393" xr:uid="{00000000-0005-0000-0000-0000510C0000}"/>
    <cellStyle name="Normal 2 2 2 2 3 2 2 3" xfId="1538" xr:uid="{00000000-0005-0000-0000-0000520C0000}"/>
    <cellStyle name="Normal 2 2 2 2 3 2 2 3 2" xfId="2779" xr:uid="{00000000-0005-0000-0000-0000530C0000}"/>
    <cellStyle name="Normal 2 2 2 2 3 2 2 3 2 2" xfId="3889" xr:uid="{00000000-0005-0000-0000-0000540C0000}"/>
    <cellStyle name="Normal 2 2 2 2 3 2 2 3 2 3" xfId="5758" xr:uid="{00000000-0005-0000-0000-0000550C0000}"/>
    <cellStyle name="Normal 2 2 2 2 3 2 2 3 2 4" xfId="7577" xr:uid="{00000000-0005-0000-0000-0000560C0000}"/>
    <cellStyle name="Normal 2 2 2 2 3 2 2 3 2 5" xfId="9396" xr:uid="{00000000-0005-0000-0000-0000570C0000}"/>
    <cellStyle name="Normal 2 2 2 2 3 2 2 3 3" xfId="3888" xr:uid="{00000000-0005-0000-0000-0000580C0000}"/>
    <cellStyle name="Normal 2 2 2 2 3 2 2 3 4" xfId="5757" xr:uid="{00000000-0005-0000-0000-0000590C0000}"/>
    <cellStyle name="Normal 2 2 2 2 3 2 2 3 5" xfId="7576" xr:uid="{00000000-0005-0000-0000-00005A0C0000}"/>
    <cellStyle name="Normal 2 2 2 2 3 2 2 3 6" xfId="9395" xr:uid="{00000000-0005-0000-0000-00005B0C0000}"/>
    <cellStyle name="Normal 2 2 2 2 3 2 2 4" xfId="2777" xr:uid="{00000000-0005-0000-0000-00005C0C0000}"/>
    <cellStyle name="Normal 2 2 2 2 3 2 2 4 2" xfId="3890" xr:uid="{00000000-0005-0000-0000-00005D0C0000}"/>
    <cellStyle name="Normal 2 2 2 2 3 2 2 4 3" xfId="5759" xr:uid="{00000000-0005-0000-0000-00005E0C0000}"/>
    <cellStyle name="Normal 2 2 2 2 3 2 2 4 4" xfId="7578" xr:uid="{00000000-0005-0000-0000-00005F0C0000}"/>
    <cellStyle name="Normal 2 2 2 2 3 2 2 4 5" xfId="9397" xr:uid="{00000000-0005-0000-0000-0000600C0000}"/>
    <cellStyle name="Normal 2 2 2 2 3 2 2 5" xfId="3885" xr:uid="{00000000-0005-0000-0000-0000610C0000}"/>
    <cellStyle name="Normal 2 2 2 2 3 2 2 6" xfId="5754" xr:uid="{00000000-0005-0000-0000-0000620C0000}"/>
    <cellStyle name="Normal 2 2 2 2 3 2 2 7" xfId="7573" xr:uid="{00000000-0005-0000-0000-0000630C0000}"/>
    <cellStyle name="Normal 2 2 2 2 3 2 2 8" xfId="9392" xr:uid="{00000000-0005-0000-0000-0000640C0000}"/>
    <cellStyle name="Normal 2 2 2 2 3 2 3" xfId="394" xr:uid="{00000000-0005-0000-0000-0000650C0000}"/>
    <cellStyle name="Normal 2 2 2 2 3 2 3 2" xfId="935" xr:uid="{00000000-0005-0000-0000-0000660C0000}"/>
    <cellStyle name="Normal 2 2 2 2 3 2 3 2 2" xfId="2781" xr:uid="{00000000-0005-0000-0000-0000670C0000}"/>
    <cellStyle name="Normal 2 2 2 2 3 2 3 2 2 2" xfId="3893" xr:uid="{00000000-0005-0000-0000-0000680C0000}"/>
    <cellStyle name="Normal 2 2 2 2 3 2 3 2 2 3" xfId="5762" xr:uid="{00000000-0005-0000-0000-0000690C0000}"/>
    <cellStyle name="Normal 2 2 2 2 3 2 3 2 2 4" xfId="7581" xr:uid="{00000000-0005-0000-0000-00006A0C0000}"/>
    <cellStyle name="Normal 2 2 2 2 3 2 3 2 2 5" xfId="9400" xr:uid="{00000000-0005-0000-0000-00006B0C0000}"/>
    <cellStyle name="Normal 2 2 2 2 3 2 3 2 3" xfId="3892" xr:uid="{00000000-0005-0000-0000-00006C0C0000}"/>
    <cellStyle name="Normal 2 2 2 2 3 2 3 2 4" xfId="5761" xr:uid="{00000000-0005-0000-0000-00006D0C0000}"/>
    <cellStyle name="Normal 2 2 2 2 3 2 3 2 5" xfId="7580" xr:uid="{00000000-0005-0000-0000-00006E0C0000}"/>
    <cellStyle name="Normal 2 2 2 2 3 2 3 2 6" xfId="9399" xr:uid="{00000000-0005-0000-0000-00006F0C0000}"/>
    <cellStyle name="Normal 2 2 2 2 3 2 3 3" xfId="1539" xr:uid="{00000000-0005-0000-0000-0000700C0000}"/>
    <cellStyle name="Normal 2 2 2 2 3 2 3 3 2" xfId="2782" xr:uid="{00000000-0005-0000-0000-0000710C0000}"/>
    <cellStyle name="Normal 2 2 2 2 3 2 3 3 2 2" xfId="3895" xr:uid="{00000000-0005-0000-0000-0000720C0000}"/>
    <cellStyle name="Normal 2 2 2 2 3 2 3 3 2 3" xfId="5764" xr:uid="{00000000-0005-0000-0000-0000730C0000}"/>
    <cellStyle name="Normal 2 2 2 2 3 2 3 3 2 4" xfId="7583" xr:uid="{00000000-0005-0000-0000-0000740C0000}"/>
    <cellStyle name="Normal 2 2 2 2 3 2 3 3 2 5" xfId="9402" xr:uid="{00000000-0005-0000-0000-0000750C0000}"/>
    <cellStyle name="Normal 2 2 2 2 3 2 3 3 3" xfId="3894" xr:uid="{00000000-0005-0000-0000-0000760C0000}"/>
    <cellStyle name="Normal 2 2 2 2 3 2 3 3 4" xfId="5763" xr:uid="{00000000-0005-0000-0000-0000770C0000}"/>
    <cellStyle name="Normal 2 2 2 2 3 2 3 3 5" xfId="7582" xr:uid="{00000000-0005-0000-0000-0000780C0000}"/>
    <cellStyle name="Normal 2 2 2 2 3 2 3 3 6" xfId="9401" xr:uid="{00000000-0005-0000-0000-0000790C0000}"/>
    <cellStyle name="Normal 2 2 2 2 3 2 3 4" xfId="2780" xr:uid="{00000000-0005-0000-0000-00007A0C0000}"/>
    <cellStyle name="Normal 2 2 2 2 3 2 3 4 2" xfId="3896" xr:uid="{00000000-0005-0000-0000-00007B0C0000}"/>
    <cellStyle name="Normal 2 2 2 2 3 2 3 4 3" xfId="5765" xr:uid="{00000000-0005-0000-0000-00007C0C0000}"/>
    <cellStyle name="Normal 2 2 2 2 3 2 3 4 4" xfId="7584" xr:uid="{00000000-0005-0000-0000-00007D0C0000}"/>
    <cellStyle name="Normal 2 2 2 2 3 2 3 4 5" xfId="9403" xr:uid="{00000000-0005-0000-0000-00007E0C0000}"/>
    <cellStyle name="Normal 2 2 2 2 3 2 3 5" xfId="3891" xr:uid="{00000000-0005-0000-0000-00007F0C0000}"/>
    <cellStyle name="Normal 2 2 2 2 3 2 3 6" xfId="5760" xr:uid="{00000000-0005-0000-0000-0000800C0000}"/>
    <cellStyle name="Normal 2 2 2 2 3 2 3 7" xfId="7579" xr:uid="{00000000-0005-0000-0000-0000810C0000}"/>
    <cellStyle name="Normal 2 2 2 2 3 2 3 8" xfId="9398" xr:uid="{00000000-0005-0000-0000-0000820C0000}"/>
    <cellStyle name="Normal 2 2 2 2 3 2 4" xfId="545" xr:uid="{00000000-0005-0000-0000-0000830C0000}"/>
    <cellStyle name="Normal 2 2 2 2 3 2 4 2" xfId="936" xr:uid="{00000000-0005-0000-0000-0000840C0000}"/>
    <cellStyle name="Normal 2 2 2 2 3 2 4 2 2" xfId="2784" xr:uid="{00000000-0005-0000-0000-0000850C0000}"/>
    <cellStyle name="Normal 2 2 2 2 3 2 4 2 2 2" xfId="3899" xr:uid="{00000000-0005-0000-0000-0000860C0000}"/>
    <cellStyle name="Normal 2 2 2 2 3 2 4 2 2 3" xfId="5768" xr:uid="{00000000-0005-0000-0000-0000870C0000}"/>
    <cellStyle name="Normal 2 2 2 2 3 2 4 2 2 4" xfId="7587" xr:uid="{00000000-0005-0000-0000-0000880C0000}"/>
    <cellStyle name="Normal 2 2 2 2 3 2 4 2 2 5" xfId="9406" xr:uid="{00000000-0005-0000-0000-0000890C0000}"/>
    <cellStyle name="Normal 2 2 2 2 3 2 4 2 3" xfId="3898" xr:uid="{00000000-0005-0000-0000-00008A0C0000}"/>
    <cellStyle name="Normal 2 2 2 2 3 2 4 2 4" xfId="5767" xr:uid="{00000000-0005-0000-0000-00008B0C0000}"/>
    <cellStyle name="Normal 2 2 2 2 3 2 4 2 5" xfId="7586" xr:uid="{00000000-0005-0000-0000-00008C0C0000}"/>
    <cellStyle name="Normal 2 2 2 2 3 2 4 2 6" xfId="9405" xr:uid="{00000000-0005-0000-0000-00008D0C0000}"/>
    <cellStyle name="Normal 2 2 2 2 3 2 4 3" xfId="1540" xr:uid="{00000000-0005-0000-0000-00008E0C0000}"/>
    <cellStyle name="Normal 2 2 2 2 3 2 4 3 2" xfId="2785" xr:uid="{00000000-0005-0000-0000-00008F0C0000}"/>
    <cellStyle name="Normal 2 2 2 2 3 2 4 3 2 2" xfId="3901" xr:uid="{00000000-0005-0000-0000-0000900C0000}"/>
    <cellStyle name="Normal 2 2 2 2 3 2 4 3 2 3" xfId="5770" xr:uid="{00000000-0005-0000-0000-0000910C0000}"/>
    <cellStyle name="Normal 2 2 2 2 3 2 4 3 2 4" xfId="7589" xr:uid="{00000000-0005-0000-0000-0000920C0000}"/>
    <cellStyle name="Normal 2 2 2 2 3 2 4 3 2 5" xfId="9408" xr:uid="{00000000-0005-0000-0000-0000930C0000}"/>
    <cellStyle name="Normal 2 2 2 2 3 2 4 3 3" xfId="3900" xr:uid="{00000000-0005-0000-0000-0000940C0000}"/>
    <cellStyle name="Normal 2 2 2 2 3 2 4 3 4" xfId="5769" xr:uid="{00000000-0005-0000-0000-0000950C0000}"/>
    <cellStyle name="Normal 2 2 2 2 3 2 4 3 5" xfId="7588" xr:uid="{00000000-0005-0000-0000-0000960C0000}"/>
    <cellStyle name="Normal 2 2 2 2 3 2 4 3 6" xfId="9407" xr:uid="{00000000-0005-0000-0000-0000970C0000}"/>
    <cellStyle name="Normal 2 2 2 2 3 2 4 4" xfId="2783" xr:uid="{00000000-0005-0000-0000-0000980C0000}"/>
    <cellStyle name="Normal 2 2 2 2 3 2 4 4 2" xfId="3902" xr:uid="{00000000-0005-0000-0000-0000990C0000}"/>
    <cellStyle name="Normal 2 2 2 2 3 2 4 4 3" xfId="5771" xr:uid="{00000000-0005-0000-0000-00009A0C0000}"/>
    <cellStyle name="Normal 2 2 2 2 3 2 4 4 4" xfId="7590" xr:uid="{00000000-0005-0000-0000-00009B0C0000}"/>
    <cellStyle name="Normal 2 2 2 2 3 2 4 4 5" xfId="9409" xr:uid="{00000000-0005-0000-0000-00009C0C0000}"/>
    <cellStyle name="Normal 2 2 2 2 3 2 4 5" xfId="3897" xr:uid="{00000000-0005-0000-0000-00009D0C0000}"/>
    <cellStyle name="Normal 2 2 2 2 3 2 4 6" xfId="5766" xr:uid="{00000000-0005-0000-0000-00009E0C0000}"/>
    <cellStyle name="Normal 2 2 2 2 3 2 4 7" xfId="7585" xr:uid="{00000000-0005-0000-0000-00009F0C0000}"/>
    <cellStyle name="Normal 2 2 2 2 3 2 4 8" xfId="9404" xr:uid="{00000000-0005-0000-0000-0000A00C0000}"/>
    <cellStyle name="Normal 2 2 2 2 3 2 5" xfId="933" xr:uid="{00000000-0005-0000-0000-0000A10C0000}"/>
    <cellStyle name="Normal 2 2 2 2 3 2 5 2" xfId="2786" xr:uid="{00000000-0005-0000-0000-0000A20C0000}"/>
    <cellStyle name="Normal 2 2 2 2 3 2 5 2 2" xfId="3904" xr:uid="{00000000-0005-0000-0000-0000A30C0000}"/>
    <cellStyle name="Normal 2 2 2 2 3 2 5 2 3" xfId="5773" xr:uid="{00000000-0005-0000-0000-0000A40C0000}"/>
    <cellStyle name="Normal 2 2 2 2 3 2 5 2 4" xfId="7592" xr:uid="{00000000-0005-0000-0000-0000A50C0000}"/>
    <cellStyle name="Normal 2 2 2 2 3 2 5 2 5" xfId="9411" xr:uid="{00000000-0005-0000-0000-0000A60C0000}"/>
    <cellStyle name="Normal 2 2 2 2 3 2 5 3" xfId="3903" xr:uid="{00000000-0005-0000-0000-0000A70C0000}"/>
    <cellStyle name="Normal 2 2 2 2 3 2 5 4" xfId="5772" xr:uid="{00000000-0005-0000-0000-0000A80C0000}"/>
    <cellStyle name="Normal 2 2 2 2 3 2 5 5" xfId="7591" xr:uid="{00000000-0005-0000-0000-0000A90C0000}"/>
    <cellStyle name="Normal 2 2 2 2 3 2 5 6" xfId="9410" xr:uid="{00000000-0005-0000-0000-0000AA0C0000}"/>
    <cellStyle name="Normal 2 2 2 2 3 2 6" xfId="1537" xr:uid="{00000000-0005-0000-0000-0000AB0C0000}"/>
    <cellStyle name="Normal 2 2 2 2 3 2 6 2" xfId="2787" xr:uid="{00000000-0005-0000-0000-0000AC0C0000}"/>
    <cellStyle name="Normal 2 2 2 2 3 2 6 2 2" xfId="3906" xr:uid="{00000000-0005-0000-0000-0000AD0C0000}"/>
    <cellStyle name="Normal 2 2 2 2 3 2 6 2 3" xfId="5775" xr:uid="{00000000-0005-0000-0000-0000AE0C0000}"/>
    <cellStyle name="Normal 2 2 2 2 3 2 6 2 4" xfId="7594" xr:uid="{00000000-0005-0000-0000-0000AF0C0000}"/>
    <cellStyle name="Normal 2 2 2 2 3 2 6 2 5" xfId="9413" xr:uid="{00000000-0005-0000-0000-0000B00C0000}"/>
    <cellStyle name="Normal 2 2 2 2 3 2 6 3" xfId="3905" xr:uid="{00000000-0005-0000-0000-0000B10C0000}"/>
    <cellStyle name="Normal 2 2 2 2 3 2 6 4" xfId="5774" xr:uid="{00000000-0005-0000-0000-0000B20C0000}"/>
    <cellStyle name="Normal 2 2 2 2 3 2 6 5" xfId="7593" xr:uid="{00000000-0005-0000-0000-0000B30C0000}"/>
    <cellStyle name="Normal 2 2 2 2 3 2 6 6" xfId="9412" xr:uid="{00000000-0005-0000-0000-0000B40C0000}"/>
    <cellStyle name="Normal 2 2 2 2 3 2 7" xfId="2776" xr:uid="{00000000-0005-0000-0000-0000B50C0000}"/>
    <cellStyle name="Normal 2 2 2 2 3 2 7 2" xfId="3907" xr:uid="{00000000-0005-0000-0000-0000B60C0000}"/>
    <cellStyle name="Normal 2 2 2 2 3 2 7 3" xfId="5776" xr:uid="{00000000-0005-0000-0000-0000B70C0000}"/>
    <cellStyle name="Normal 2 2 2 2 3 2 7 4" xfId="7595" xr:uid="{00000000-0005-0000-0000-0000B80C0000}"/>
    <cellStyle name="Normal 2 2 2 2 3 2 7 5" xfId="9414" xr:uid="{00000000-0005-0000-0000-0000B90C0000}"/>
    <cellStyle name="Normal 2 2 2 2 3 2 8" xfId="3884" xr:uid="{00000000-0005-0000-0000-0000BA0C0000}"/>
    <cellStyle name="Normal 2 2 2 2 3 2 9" xfId="5753" xr:uid="{00000000-0005-0000-0000-0000BB0C0000}"/>
    <cellStyle name="Normal 2 2 2 2 3 3" xfId="242" xr:uid="{00000000-0005-0000-0000-0000BC0C0000}"/>
    <cellStyle name="Normal 2 2 2 2 3 3 2" xfId="937" xr:uid="{00000000-0005-0000-0000-0000BD0C0000}"/>
    <cellStyle name="Normal 2 2 2 2 3 3 2 2" xfId="2789" xr:uid="{00000000-0005-0000-0000-0000BE0C0000}"/>
    <cellStyle name="Normal 2 2 2 2 3 3 2 2 2" xfId="3910" xr:uid="{00000000-0005-0000-0000-0000BF0C0000}"/>
    <cellStyle name="Normal 2 2 2 2 3 3 2 2 3" xfId="5779" xr:uid="{00000000-0005-0000-0000-0000C00C0000}"/>
    <cellStyle name="Normal 2 2 2 2 3 3 2 2 4" xfId="7598" xr:uid="{00000000-0005-0000-0000-0000C10C0000}"/>
    <cellStyle name="Normal 2 2 2 2 3 3 2 2 5" xfId="9417" xr:uid="{00000000-0005-0000-0000-0000C20C0000}"/>
    <cellStyle name="Normal 2 2 2 2 3 3 2 3" xfId="3909" xr:uid="{00000000-0005-0000-0000-0000C30C0000}"/>
    <cellStyle name="Normal 2 2 2 2 3 3 2 4" xfId="5778" xr:uid="{00000000-0005-0000-0000-0000C40C0000}"/>
    <cellStyle name="Normal 2 2 2 2 3 3 2 5" xfId="7597" xr:uid="{00000000-0005-0000-0000-0000C50C0000}"/>
    <cellStyle name="Normal 2 2 2 2 3 3 2 6" xfId="9416" xr:uid="{00000000-0005-0000-0000-0000C60C0000}"/>
    <cellStyle name="Normal 2 2 2 2 3 3 3" xfId="1541" xr:uid="{00000000-0005-0000-0000-0000C70C0000}"/>
    <cellStyle name="Normal 2 2 2 2 3 3 3 2" xfId="2790" xr:uid="{00000000-0005-0000-0000-0000C80C0000}"/>
    <cellStyle name="Normal 2 2 2 2 3 3 3 2 2" xfId="3912" xr:uid="{00000000-0005-0000-0000-0000C90C0000}"/>
    <cellStyle name="Normal 2 2 2 2 3 3 3 2 3" xfId="5781" xr:uid="{00000000-0005-0000-0000-0000CA0C0000}"/>
    <cellStyle name="Normal 2 2 2 2 3 3 3 2 4" xfId="7600" xr:uid="{00000000-0005-0000-0000-0000CB0C0000}"/>
    <cellStyle name="Normal 2 2 2 2 3 3 3 2 5" xfId="9419" xr:uid="{00000000-0005-0000-0000-0000CC0C0000}"/>
    <cellStyle name="Normal 2 2 2 2 3 3 3 3" xfId="3911" xr:uid="{00000000-0005-0000-0000-0000CD0C0000}"/>
    <cellStyle name="Normal 2 2 2 2 3 3 3 4" xfId="5780" xr:uid="{00000000-0005-0000-0000-0000CE0C0000}"/>
    <cellStyle name="Normal 2 2 2 2 3 3 3 5" xfId="7599" xr:uid="{00000000-0005-0000-0000-0000CF0C0000}"/>
    <cellStyle name="Normal 2 2 2 2 3 3 3 6" xfId="9418" xr:uid="{00000000-0005-0000-0000-0000D00C0000}"/>
    <cellStyle name="Normal 2 2 2 2 3 3 4" xfId="2788" xr:uid="{00000000-0005-0000-0000-0000D10C0000}"/>
    <cellStyle name="Normal 2 2 2 2 3 3 4 2" xfId="3913" xr:uid="{00000000-0005-0000-0000-0000D20C0000}"/>
    <cellStyle name="Normal 2 2 2 2 3 3 4 3" xfId="5782" xr:uid="{00000000-0005-0000-0000-0000D30C0000}"/>
    <cellStyle name="Normal 2 2 2 2 3 3 4 4" xfId="7601" xr:uid="{00000000-0005-0000-0000-0000D40C0000}"/>
    <cellStyle name="Normal 2 2 2 2 3 3 4 5" xfId="9420" xr:uid="{00000000-0005-0000-0000-0000D50C0000}"/>
    <cellStyle name="Normal 2 2 2 2 3 3 5" xfId="3908" xr:uid="{00000000-0005-0000-0000-0000D60C0000}"/>
    <cellStyle name="Normal 2 2 2 2 3 3 6" xfId="5777" xr:uid="{00000000-0005-0000-0000-0000D70C0000}"/>
    <cellStyle name="Normal 2 2 2 2 3 3 7" xfId="7596" xr:uid="{00000000-0005-0000-0000-0000D80C0000}"/>
    <cellStyle name="Normal 2 2 2 2 3 3 8" xfId="9415" xr:uid="{00000000-0005-0000-0000-0000D90C0000}"/>
    <cellStyle name="Normal 2 2 2 2 3 4" xfId="393" xr:uid="{00000000-0005-0000-0000-0000DA0C0000}"/>
    <cellStyle name="Normal 2 2 2 2 3 4 2" xfId="938" xr:uid="{00000000-0005-0000-0000-0000DB0C0000}"/>
    <cellStyle name="Normal 2 2 2 2 3 4 2 2" xfId="2792" xr:uid="{00000000-0005-0000-0000-0000DC0C0000}"/>
    <cellStyle name="Normal 2 2 2 2 3 4 2 2 2" xfId="3916" xr:uid="{00000000-0005-0000-0000-0000DD0C0000}"/>
    <cellStyle name="Normal 2 2 2 2 3 4 2 2 3" xfId="5785" xr:uid="{00000000-0005-0000-0000-0000DE0C0000}"/>
    <cellStyle name="Normal 2 2 2 2 3 4 2 2 4" xfId="7604" xr:uid="{00000000-0005-0000-0000-0000DF0C0000}"/>
    <cellStyle name="Normal 2 2 2 2 3 4 2 2 5" xfId="9423" xr:uid="{00000000-0005-0000-0000-0000E00C0000}"/>
    <cellStyle name="Normal 2 2 2 2 3 4 2 3" xfId="3915" xr:uid="{00000000-0005-0000-0000-0000E10C0000}"/>
    <cellStyle name="Normal 2 2 2 2 3 4 2 4" xfId="5784" xr:uid="{00000000-0005-0000-0000-0000E20C0000}"/>
    <cellStyle name="Normal 2 2 2 2 3 4 2 5" xfId="7603" xr:uid="{00000000-0005-0000-0000-0000E30C0000}"/>
    <cellStyle name="Normal 2 2 2 2 3 4 2 6" xfId="9422" xr:uid="{00000000-0005-0000-0000-0000E40C0000}"/>
    <cellStyle name="Normal 2 2 2 2 3 4 3" xfId="1542" xr:uid="{00000000-0005-0000-0000-0000E50C0000}"/>
    <cellStyle name="Normal 2 2 2 2 3 4 3 2" xfId="2793" xr:uid="{00000000-0005-0000-0000-0000E60C0000}"/>
    <cellStyle name="Normal 2 2 2 2 3 4 3 2 2" xfId="3918" xr:uid="{00000000-0005-0000-0000-0000E70C0000}"/>
    <cellStyle name="Normal 2 2 2 2 3 4 3 2 3" xfId="5787" xr:uid="{00000000-0005-0000-0000-0000E80C0000}"/>
    <cellStyle name="Normal 2 2 2 2 3 4 3 2 4" xfId="7606" xr:uid="{00000000-0005-0000-0000-0000E90C0000}"/>
    <cellStyle name="Normal 2 2 2 2 3 4 3 2 5" xfId="9425" xr:uid="{00000000-0005-0000-0000-0000EA0C0000}"/>
    <cellStyle name="Normal 2 2 2 2 3 4 3 3" xfId="3917" xr:uid="{00000000-0005-0000-0000-0000EB0C0000}"/>
    <cellStyle name="Normal 2 2 2 2 3 4 3 4" xfId="5786" xr:uid="{00000000-0005-0000-0000-0000EC0C0000}"/>
    <cellStyle name="Normal 2 2 2 2 3 4 3 5" xfId="7605" xr:uid="{00000000-0005-0000-0000-0000ED0C0000}"/>
    <cellStyle name="Normal 2 2 2 2 3 4 3 6" xfId="9424" xr:uid="{00000000-0005-0000-0000-0000EE0C0000}"/>
    <cellStyle name="Normal 2 2 2 2 3 4 4" xfId="2791" xr:uid="{00000000-0005-0000-0000-0000EF0C0000}"/>
    <cellStyle name="Normal 2 2 2 2 3 4 4 2" xfId="3919" xr:uid="{00000000-0005-0000-0000-0000F00C0000}"/>
    <cellStyle name="Normal 2 2 2 2 3 4 4 3" xfId="5788" xr:uid="{00000000-0005-0000-0000-0000F10C0000}"/>
    <cellStyle name="Normal 2 2 2 2 3 4 4 4" xfId="7607" xr:uid="{00000000-0005-0000-0000-0000F20C0000}"/>
    <cellStyle name="Normal 2 2 2 2 3 4 4 5" xfId="9426" xr:uid="{00000000-0005-0000-0000-0000F30C0000}"/>
    <cellStyle name="Normal 2 2 2 2 3 4 5" xfId="3914" xr:uid="{00000000-0005-0000-0000-0000F40C0000}"/>
    <cellStyle name="Normal 2 2 2 2 3 4 6" xfId="5783" xr:uid="{00000000-0005-0000-0000-0000F50C0000}"/>
    <cellStyle name="Normal 2 2 2 2 3 4 7" xfId="7602" xr:uid="{00000000-0005-0000-0000-0000F60C0000}"/>
    <cellStyle name="Normal 2 2 2 2 3 4 8" xfId="9421" xr:uid="{00000000-0005-0000-0000-0000F70C0000}"/>
    <cellStyle name="Normal 2 2 2 2 3 5" xfId="544" xr:uid="{00000000-0005-0000-0000-0000F80C0000}"/>
    <cellStyle name="Normal 2 2 2 2 3 5 2" xfId="939" xr:uid="{00000000-0005-0000-0000-0000F90C0000}"/>
    <cellStyle name="Normal 2 2 2 2 3 5 2 2" xfId="2795" xr:uid="{00000000-0005-0000-0000-0000FA0C0000}"/>
    <cellStyle name="Normal 2 2 2 2 3 5 2 2 2" xfId="3922" xr:uid="{00000000-0005-0000-0000-0000FB0C0000}"/>
    <cellStyle name="Normal 2 2 2 2 3 5 2 2 3" xfId="5791" xr:uid="{00000000-0005-0000-0000-0000FC0C0000}"/>
    <cellStyle name="Normal 2 2 2 2 3 5 2 2 4" xfId="7610" xr:uid="{00000000-0005-0000-0000-0000FD0C0000}"/>
    <cellStyle name="Normal 2 2 2 2 3 5 2 2 5" xfId="9429" xr:uid="{00000000-0005-0000-0000-0000FE0C0000}"/>
    <cellStyle name="Normal 2 2 2 2 3 5 2 3" xfId="3921" xr:uid="{00000000-0005-0000-0000-0000FF0C0000}"/>
    <cellStyle name="Normal 2 2 2 2 3 5 2 4" xfId="5790" xr:uid="{00000000-0005-0000-0000-0000000D0000}"/>
    <cellStyle name="Normal 2 2 2 2 3 5 2 5" xfId="7609" xr:uid="{00000000-0005-0000-0000-0000010D0000}"/>
    <cellStyle name="Normal 2 2 2 2 3 5 2 6" xfId="9428" xr:uid="{00000000-0005-0000-0000-0000020D0000}"/>
    <cellStyle name="Normal 2 2 2 2 3 5 3" xfId="1543" xr:uid="{00000000-0005-0000-0000-0000030D0000}"/>
    <cellStyle name="Normal 2 2 2 2 3 5 3 2" xfId="2796" xr:uid="{00000000-0005-0000-0000-0000040D0000}"/>
    <cellStyle name="Normal 2 2 2 2 3 5 3 2 2" xfId="3924" xr:uid="{00000000-0005-0000-0000-0000050D0000}"/>
    <cellStyle name="Normal 2 2 2 2 3 5 3 2 3" xfId="5793" xr:uid="{00000000-0005-0000-0000-0000060D0000}"/>
    <cellStyle name="Normal 2 2 2 2 3 5 3 2 4" xfId="7612" xr:uid="{00000000-0005-0000-0000-0000070D0000}"/>
    <cellStyle name="Normal 2 2 2 2 3 5 3 2 5" xfId="9431" xr:uid="{00000000-0005-0000-0000-0000080D0000}"/>
    <cellStyle name="Normal 2 2 2 2 3 5 3 3" xfId="3923" xr:uid="{00000000-0005-0000-0000-0000090D0000}"/>
    <cellStyle name="Normal 2 2 2 2 3 5 3 4" xfId="5792" xr:uid="{00000000-0005-0000-0000-00000A0D0000}"/>
    <cellStyle name="Normal 2 2 2 2 3 5 3 5" xfId="7611" xr:uid="{00000000-0005-0000-0000-00000B0D0000}"/>
    <cellStyle name="Normal 2 2 2 2 3 5 3 6" xfId="9430" xr:uid="{00000000-0005-0000-0000-00000C0D0000}"/>
    <cellStyle name="Normal 2 2 2 2 3 5 4" xfId="2794" xr:uid="{00000000-0005-0000-0000-00000D0D0000}"/>
    <cellStyle name="Normal 2 2 2 2 3 5 4 2" xfId="3925" xr:uid="{00000000-0005-0000-0000-00000E0D0000}"/>
    <cellStyle name="Normal 2 2 2 2 3 5 4 3" xfId="5794" xr:uid="{00000000-0005-0000-0000-00000F0D0000}"/>
    <cellStyle name="Normal 2 2 2 2 3 5 4 4" xfId="7613" xr:uid="{00000000-0005-0000-0000-0000100D0000}"/>
    <cellStyle name="Normal 2 2 2 2 3 5 4 5" xfId="9432" xr:uid="{00000000-0005-0000-0000-0000110D0000}"/>
    <cellStyle name="Normal 2 2 2 2 3 5 5" xfId="3920" xr:uid="{00000000-0005-0000-0000-0000120D0000}"/>
    <cellStyle name="Normal 2 2 2 2 3 5 6" xfId="5789" xr:uid="{00000000-0005-0000-0000-0000130D0000}"/>
    <cellStyle name="Normal 2 2 2 2 3 5 7" xfId="7608" xr:uid="{00000000-0005-0000-0000-0000140D0000}"/>
    <cellStyle name="Normal 2 2 2 2 3 5 8" xfId="9427" xr:uid="{00000000-0005-0000-0000-0000150D0000}"/>
    <cellStyle name="Normal 2 2 2 2 3 6" xfId="932" xr:uid="{00000000-0005-0000-0000-0000160D0000}"/>
    <cellStyle name="Normal 2 2 2 2 3 6 2" xfId="2797" xr:uid="{00000000-0005-0000-0000-0000170D0000}"/>
    <cellStyle name="Normal 2 2 2 2 3 6 2 2" xfId="3927" xr:uid="{00000000-0005-0000-0000-0000180D0000}"/>
    <cellStyle name="Normal 2 2 2 2 3 6 2 3" xfId="5796" xr:uid="{00000000-0005-0000-0000-0000190D0000}"/>
    <cellStyle name="Normal 2 2 2 2 3 6 2 4" xfId="7615" xr:uid="{00000000-0005-0000-0000-00001A0D0000}"/>
    <cellStyle name="Normal 2 2 2 2 3 6 2 5" xfId="9434" xr:uid="{00000000-0005-0000-0000-00001B0D0000}"/>
    <cellStyle name="Normal 2 2 2 2 3 6 3" xfId="3926" xr:uid="{00000000-0005-0000-0000-00001C0D0000}"/>
    <cellStyle name="Normal 2 2 2 2 3 6 4" xfId="5795" xr:uid="{00000000-0005-0000-0000-00001D0D0000}"/>
    <cellStyle name="Normal 2 2 2 2 3 6 5" xfId="7614" xr:uid="{00000000-0005-0000-0000-00001E0D0000}"/>
    <cellStyle name="Normal 2 2 2 2 3 6 6" xfId="9433" xr:uid="{00000000-0005-0000-0000-00001F0D0000}"/>
    <cellStyle name="Normal 2 2 2 2 3 7" xfId="1536" xr:uid="{00000000-0005-0000-0000-0000200D0000}"/>
    <cellStyle name="Normal 2 2 2 2 3 7 2" xfId="2798" xr:uid="{00000000-0005-0000-0000-0000210D0000}"/>
    <cellStyle name="Normal 2 2 2 2 3 7 2 2" xfId="3929" xr:uid="{00000000-0005-0000-0000-0000220D0000}"/>
    <cellStyle name="Normal 2 2 2 2 3 7 2 3" xfId="5798" xr:uid="{00000000-0005-0000-0000-0000230D0000}"/>
    <cellStyle name="Normal 2 2 2 2 3 7 2 4" xfId="7617" xr:uid="{00000000-0005-0000-0000-0000240D0000}"/>
    <cellStyle name="Normal 2 2 2 2 3 7 2 5" xfId="9436" xr:uid="{00000000-0005-0000-0000-0000250D0000}"/>
    <cellStyle name="Normal 2 2 2 2 3 7 3" xfId="3928" xr:uid="{00000000-0005-0000-0000-0000260D0000}"/>
    <cellStyle name="Normal 2 2 2 2 3 7 4" xfId="5797" xr:uid="{00000000-0005-0000-0000-0000270D0000}"/>
    <cellStyle name="Normal 2 2 2 2 3 7 5" xfId="7616" xr:uid="{00000000-0005-0000-0000-0000280D0000}"/>
    <cellStyle name="Normal 2 2 2 2 3 7 6" xfId="9435" xr:uid="{00000000-0005-0000-0000-0000290D0000}"/>
    <cellStyle name="Normal 2 2 2 2 3 8" xfId="2775" xr:uid="{00000000-0005-0000-0000-00002A0D0000}"/>
    <cellStyle name="Normal 2 2 2 2 3 8 2" xfId="3930" xr:uid="{00000000-0005-0000-0000-00002B0D0000}"/>
    <cellStyle name="Normal 2 2 2 2 3 8 3" xfId="5799" xr:uid="{00000000-0005-0000-0000-00002C0D0000}"/>
    <cellStyle name="Normal 2 2 2 2 3 8 4" xfId="7618" xr:uid="{00000000-0005-0000-0000-00002D0D0000}"/>
    <cellStyle name="Normal 2 2 2 2 3 8 5" xfId="9437" xr:uid="{00000000-0005-0000-0000-00002E0D0000}"/>
    <cellStyle name="Normal 2 2 2 2 3 9" xfId="3883" xr:uid="{00000000-0005-0000-0000-00002F0D0000}"/>
    <cellStyle name="Normal 2 2 2 2 4" xfId="119" xr:uid="{00000000-0005-0000-0000-0000300D0000}"/>
    <cellStyle name="Normal 2 2 2 2 4 10" xfId="7619" xr:uid="{00000000-0005-0000-0000-0000310D0000}"/>
    <cellStyle name="Normal 2 2 2 2 4 11" xfId="9438" xr:uid="{00000000-0005-0000-0000-0000320D0000}"/>
    <cellStyle name="Normal 2 2 2 2 4 2" xfId="244" xr:uid="{00000000-0005-0000-0000-0000330D0000}"/>
    <cellStyle name="Normal 2 2 2 2 4 2 2" xfId="941" xr:uid="{00000000-0005-0000-0000-0000340D0000}"/>
    <cellStyle name="Normal 2 2 2 2 4 2 2 2" xfId="2801" xr:uid="{00000000-0005-0000-0000-0000350D0000}"/>
    <cellStyle name="Normal 2 2 2 2 4 2 2 2 2" xfId="3934" xr:uid="{00000000-0005-0000-0000-0000360D0000}"/>
    <cellStyle name="Normal 2 2 2 2 4 2 2 2 3" xfId="5803" xr:uid="{00000000-0005-0000-0000-0000370D0000}"/>
    <cellStyle name="Normal 2 2 2 2 4 2 2 2 4" xfId="7622" xr:uid="{00000000-0005-0000-0000-0000380D0000}"/>
    <cellStyle name="Normal 2 2 2 2 4 2 2 2 5" xfId="9441" xr:uid="{00000000-0005-0000-0000-0000390D0000}"/>
    <cellStyle name="Normal 2 2 2 2 4 2 2 3" xfId="3933" xr:uid="{00000000-0005-0000-0000-00003A0D0000}"/>
    <cellStyle name="Normal 2 2 2 2 4 2 2 4" xfId="5802" xr:uid="{00000000-0005-0000-0000-00003B0D0000}"/>
    <cellStyle name="Normal 2 2 2 2 4 2 2 5" xfId="7621" xr:uid="{00000000-0005-0000-0000-00003C0D0000}"/>
    <cellStyle name="Normal 2 2 2 2 4 2 2 6" xfId="9440" xr:uid="{00000000-0005-0000-0000-00003D0D0000}"/>
    <cellStyle name="Normal 2 2 2 2 4 2 3" xfId="1545" xr:uid="{00000000-0005-0000-0000-00003E0D0000}"/>
    <cellStyle name="Normal 2 2 2 2 4 2 3 2" xfId="2802" xr:uid="{00000000-0005-0000-0000-00003F0D0000}"/>
    <cellStyle name="Normal 2 2 2 2 4 2 3 2 2" xfId="3936" xr:uid="{00000000-0005-0000-0000-0000400D0000}"/>
    <cellStyle name="Normal 2 2 2 2 4 2 3 2 3" xfId="5805" xr:uid="{00000000-0005-0000-0000-0000410D0000}"/>
    <cellStyle name="Normal 2 2 2 2 4 2 3 2 4" xfId="7624" xr:uid="{00000000-0005-0000-0000-0000420D0000}"/>
    <cellStyle name="Normal 2 2 2 2 4 2 3 2 5" xfId="9443" xr:uid="{00000000-0005-0000-0000-0000430D0000}"/>
    <cellStyle name="Normal 2 2 2 2 4 2 3 3" xfId="3935" xr:uid="{00000000-0005-0000-0000-0000440D0000}"/>
    <cellStyle name="Normal 2 2 2 2 4 2 3 4" xfId="5804" xr:uid="{00000000-0005-0000-0000-0000450D0000}"/>
    <cellStyle name="Normal 2 2 2 2 4 2 3 5" xfId="7623" xr:uid="{00000000-0005-0000-0000-0000460D0000}"/>
    <cellStyle name="Normal 2 2 2 2 4 2 3 6" xfId="9442" xr:uid="{00000000-0005-0000-0000-0000470D0000}"/>
    <cellStyle name="Normal 2 2 2 2 4 2 4" xfId="2800" xr:uid="{00000000-0005-0000-0000-0000480D0000}"/>
    <cellStyle name="Normal 2 2 2 2 4 2 4 2" xfId="3937" xr:uid="{00000000-0005-0000-0000-0000490D0000}"/>
    <cellStyle name="Normal 2 2 2 2 4 2 4 3" xfId="5806" xr:uid="{00000000-0005-0000-0000-00004A0D0000}"/>
    <cellStyle name="Normal 2 2 2 2 4 2 4 4" xfId="7625" xr:uid="{00000000-0005-0000-0000-00004B0D0000}"/>
    <cellStyle name="Normal 2 2 2 2 4 2 4 5" xfId="9444" xr:uid="{00000000-0005-0000-0000-00004C0D0000}"/>
    <cellStyle name="Normal 2 2 2 2 4 2 5" xfId="3932" xr:uid="{00000000-0005-0000-0000-00004D0D0000}"/>
    <cellStyle name="Normal 2 2 2 2 4 2 6" xfId="5801" xr:uid="{00000000-0005-0000-0000-00004E0D0000}"/>
    <cellStyle name="Normal 2 2 2 2 4 2 7" xfId="7620" xr:uid="{00000000-0005-0000-0000-00004F0D0000}"/>
    <cellStyle name="Normal 2 2 2 2 4 2 8" xfId="9439" xr:uid="{00000000-0005-0000-0000-0000500D0000}"/>
    <cellStyle name="Normal 2 2 2 2 4 3" xfId="395" xr:uid="{00000000-0005-0000-0000-0000510D0000}"/>
    <cellStyle name="Normal 2 2 2 2 4 3 2" xfId="942" xr:uid="{00000000-0005-0000-0000-0000520D0000}"/>
    <cellStyle name="Normal 2 2 2 2 4 3 2 2" xfId="2804" xr:uid="{00000000-0005-0000-0000-0000530D0000}"/>
    <cellStyle name="Normal 2 2 2 2 4 3 2 2 2" xfId="3940" xr:uid="{00000000-0005-0000-0000-0000540D0000}"/>
    <cellStyle name="Normal 2 2 2 2 4 3 2 2 3" xfId="5809" xr:uid="{00000000-0005-0000-0000-0000550D0000}"/>
    <cellStyle name="Normal 2 2 2 2 4 3 2 2 4" xfId="7628" xr:uid="{00000000-0005-0000-0000-0000560D0000}"/>
    <cellStyle name="Normal 2 2 2 2 4 3 2 2 5" xfId="9447" xr:uid="{00000000-0005-0000-0000-0000570D0000}"/>
    <cellStyle name="Normal 2 2 2 2 4 3 2 3" xfId="3939" xr:uid="{00000000-0005-0000-0000-0000580D0000}"/>
    <cellStyle name="Normal 2 2 2 2 4 3 2 4" xfId="5808" xr:uid="{00000000-0005-0000-0000-0000590D0000}"/>
    <cellStyle name="Normal 2 2 2 2 4 3 2 5" xfId="7627" xr:uid="{00000000-0005-0000-0000-00005A0D0000}"/>
    <cellStyle name="Normal 2 2 2 2 4 3 2 6" xfId="9446" xr:uid="{00000000-0005-0000-0000-00005B0D0000}"/>
    <cellStyle name="Normal 2 2 2 2 4 3 3" xfId="1546" xr:uid="{00000000-0005-0000-0000-00005C0D0000}"/>
    <cellStyle name="Normal 2 2 2 2 4 3 3 2" xfId="2805" xr:uid="{00000000-0005-0000-0000-00005D0D0000}"/>
    <cellStyle name="Normal 2 2 2 2 4 3 3 2 2" xfId="3942" xr:uid="{00000000-0005-0000-0000-00005E0D0000}"/>
    <cellStyle name="Normal 2 2 2 2 4 3 3 2 3" xfId="5811" xr:uid="{00000000-0005-0000-0000-00005F0D0000}"/>
    <cellStyle name="Normal 2 2 2 2 4 3 3 2 4" xfId="7630" xr:uid="{00000000-0005-0000-0000-0000600D0000}"/>
    <cellStyle name="Normal 2 2 2 2 4 3 3 2 5" xfId="9449" xr:uid="{00000000-0005-0000-0000-0000610D0000}"/>
    <cellStyle name="Normal 2 2 2 2 4 3 3 3" xfId="3941" xr:uid="{00000000-0005-0000-0000-0000620D0000}"/>
    <cellStyle name="Normal 2 2 2 2 4 3 3 4" xfId="5810" xr:uid="{00000000-0005-0000-0000-0000630D0000}"/>
    <cellStyle name="Normal 2 2 2 2 4 3 3 5" xfId="7629" xr:uid="{00000000-0005-0000-0000-0000640D0000}"/>
    <cellStyle name="Normal 2 2 2 2 4 3 3 6" xfId="9448" xr:uid="{00000000-0005-0000-0000-0000650D0000}"/>
    <cellStyle name="Normal 2 2 2 2 4 3 4" xfId="2803" xr:uid="{00000000-0005-0000-0000-0000660D0000}"/>
    <cellStyle name="Normal 2 2 2 2 4 3 4 2" xfId="3943" xr:uid="{00000000-0005-0000-0000-0000670D0000}"/>
    <cellStyle name="Normal 2 2 2 2 4 3 4 3" xfId="5812" xr:uid="{00000000-0005-0000-0000-0000680D0000}"/>
    <cellStyle name="Normal 2 2 2 2 4 3 4 4" xfId="7631" xr:uid="{00000000-0005-0000-0000-0000690D0000}"/>
    <cellStyle name="Normal 2 2 2 2 4 3 4 5" xfId="9450" xr:uid="{00000000-0005-0000-0000-00006A0D0000}"/>
    <cellStyle name="Normal 2 2 2 2 4 3 5" xfId="3938" xr:uid="{00000000-0005-0000-0000-00006B0D0000}"/>
    <cellStyle name="Normal 2 2 2 2 4 3 6" xfId="5807" xr:uid="{00000000-0005-0000-0000-00006C0D0000}"/>
    <cellStyle name="Normal 2 2 2 2 4 3 7" xfId="7626" xr:uid="{00000000-0005-0000-0000-00006D0D0000}"/>
    <cellStyle name="Normal 2 2 2 2 4 3 8" xfId="9445" xr:uid="{00000000-0005-0000-0000-00006E0D0000}"/>
    <cellStyle name="Normal 2 2 2 2 4 4" xfId="546" xr:uid="{00000000-0005-0000-0000-00006F0D0000}"/>
    <cellStyle name="Normal 2 2 2 2 4 4 2" xfId="943" xr:uid="{00000000-0005-0000-0000-0000700D0000}"/>
    <cellStyle name="Normal 2 2 2 2 4 4 2 2" xfId="2807" xr:uid="{00000000-0005-0000-0000-0000710D0000}"/>
    <cellStyle name="Normal 2 2 2 2 4 4 2 2 2" xfId="3946" xr:uid="{00000000-0005-0000-0000-0000720D0000}"/>
    <cellStyle name="Normal 2 2 2 2 4 4 2 2 3" xfId="5815" xr:uid="{00000000-0005-0000-0000-0000730D0000}"/>
    <cellStyle name="Normal 2 2 2 2 4 4 2 2 4" xfId="7634" xr:uid="{00000000-0005-0000-0000-0000740D0000}"/>
    <cellStyle name="Normal 2 2 2 2 4 4 2 2 5" xfId="9453" xr:uid="{00000000-0005-0000-0000-0000750D0000}"/>
    <cellStyle name="Normal 2 2 2 2 4 4 2 3" xfId="3945" xr:uid="{00000000-0005-0000-0000-0000760D0000}"/>
    <cellStyle name="Normal 2 2 2 2 4 4 2 4" xfId="5814" xr:uid="{00000000-0005-0000-0000-0000770D0000}"/>
    <cellStyle name="Normal 2 2 2 2 4 4 2 5" xfId="7633" xr:uid="{00000000-0005-0000-0000-0000780D0000}"/>
    <cellStyle name="Normal 2 2 2 2 4 4 2 6" xfId="9452" xr:uid="{00000000-0005-0000-0000-0000790D0000}"/>
    <cellStyle name="Normal 2 2 2 2 4 4 3" xfId="1547" xr:uid="{00000000-0005-0000-0000-00007A0D0000}"/>
    <cellStyle name="Normal 2 2 2 2 4 4 3 2" xfId="2808" xr:uid="{00000000-0005-0000-0000-00007B0D0000}"/>
    <cellStyle name="Normal 2 2 2 2 4 4 3 2 2" xfId="3948" xr:uid="{00000000-0005-0000-0000-00007C0D0000}"/>
    <cellStyle name="Normal 2 2 2 2 4 4 3 2 3" xfId="5817" xr:uid="{00000000-0005-0000-0000-00007D0D0000}"/>
    <cellStyle name="Normal 2 2 2 2 4 4 3 2 4" xfId="7636" xr:uid="{00000000-0005-0000-0000-00007E0D0000}"/>
    <cellStyle name="Normal 2 2 2 2 4 4 3 2 5" xfId="9455" xr:uid="{00000000-0005-0000-0000-00007F0D0000}"/>
    <cellStyle name="Normal 2 2 2 2 4 4 3 3" xfId="3947" xr:uid="{00000000-0005-0000-0000-0000800D0000}"/>
    <cellStyle name="Normal 2 2 2 2 4 4 3 4" xfId="5816" xr:uid="{00000000-0005-0000-0000-0000810D0000}"/>
    <cellStyle name="Normal 2 2 2 2 4 4 3 5" xfId="7635" xr:uid="{00000000-0005-0000-0000-0000820D0000}"/>
    <cellStyle name="Normal 2 2 2 2 4 4 3 6" xfId="9454" xr:uid="{00000000-0005-0000-0000-0000830D0000}"/>
    <cellStyle name="Normal 2 2 2 2 4 4 4" xfId="2806" xr:uid="{00000000-0005-0000-0000-0000840D0000}"/>
    <cellStyle name="Normal 2 2 2 2 4 4 4 2" xfId="3949" xr:uid="{00000000-0005-0000-0000-0000850D0000}"/>
    <cellStyle name="Normal 2 2 2 2 4 4 4 3" xfId="5818" xr:uid="{00000000-0005-0000-0000-0000860D0000}"/>
    <cellStyle name="Normal 2 2 2 2 4 4 4 4" xfId="7637" xr:uid="{00000000-0005-0000-0000-0000870D0000}"/>
    <cellStyle name="Normal 2 2 2 2 4 4 4 5" xfId="9456" xr:uid="{00000000-0005-0000-0000-0000880D0000}"/>
    <cellStyle name="Normal 2 2 2 2 4 4 5" xfId="3944" xr:uid="{00000000-0005-0000-0000-0000890D0000}"/>
    <cellStyle name="Normal 2 2 2 2 4 4 6" xfId="5813" xr:uid="{00000000-0005-0000-0000-00008A0D0000}"/>
    <cellStyle name="Normal 2 2 2 2 4 4 7" xfId="7632" xr:uid="{00000000-0005-0000-0000-00008B0D0000}"/>
    <cellStyle name="Normal 2 2 2 2 4 4 8" xfId="9451" xr:uid="{00000000-0005-0000-0000-00008C0D0000}"/>
    <cellStyle name="Normal 2 2 2 2 4 5" xfId="940" xr:uid="{00000000-0005-0000-0000-00008D0D0000}"/>
    <cellStyle name="Normal 2 2 2 2 4 5 2" xfId="2809" xr:uid="{00000000-0005-0000-0000-00008E0D0000}"/>
    <cellStyle name="Normal 2 2 2 2 4 5 2 2" xfId="3951" xr:uid="{00000000-0005-0000-0000-00008F0D0000}"/>
    <cellStyle name="Normal 2 2 2 2 4 5 2 3" xfId="5820" xr:uid="{00000000-0005-0000-0000-0000900D0000}"/>
    <cellStyle name="Normal 2 2 2 2 4 5 2 4" xfId="7639" xr:uid="{00000000-0005-0000-0000-0000910D0000}"/>
    <cellStyle name="Normal 2 2 2 2 4 5 2 5" xfId="9458" xr:uid="{00000000-0005-0000-0000-0000920D0000}"/>
    <cellStyle name="Normal 2 2 2 2 4 5 3" xfId="3950" xr:uid="{00000000-0005-0000-0000-0000930D0000}"/>
    <cellStyle name="Normal 2 2 2 2 4 5 4" xfId="5819" xr:uid="{00000000-0005-0000-0000-0000940D0000}"/>
    <cellStyle name="Normal 2 2 2 2 4 5 5" xfId="7638" xr:uid="{00000000-0005-0000-0000-0000950D0000}"/>
    <cellStyle name="Normal 2 2 2 2 4 5 6" xfId="9457" xr:uid="{00000000-0005-0000-0000-0000960D0000}"/>
    <cellStyle name="Normal 2 2 2 2 4 6" xfId="1544" xr:uid="{00000000-0005-0000-0000-0000970D0000}"/>
    <cellStyle name="Normal 2 2 2 2 4 6 2" xfId="2810" xr:uid="{00000000-0005-0000-0000-0000980D0000}"/>
    <cellStyle name="Normal 2 2 2 2 4 6 2 2" xfId="3953" xr:uid="{00000000-0005-0000-0000-0000990D0000}"/>
    <cellStyle name="Normal 2 2 2 2 4 6 2 3" xfId="5822" xr:uid="{00000000-0005-0000-0000-00009A0D0000}"/>
    <cellStyle name="Normal 2 2 2 2 4 6 2 4" xfId="7641" xr:uid="{00000000-0005-0000-0000-00009B0D0000}"/>
    <cellStyle name="Normal 2 2 2 2 4 6 2 5" xfId="9460" xr:uid="{00000000-0005-0000-0000-00009C0D0000}"/>
    <cellStyle name="Normal 2 2 2 2 4 6 3" xfId="3952" xr:uid="{00000000-0005-0000-0000-00009D0D0000}"/>
    <cellStyle name="Normal 2 2 2 2 4 6 4" xfId="5821" xr:uid="{00000000-0005-0000-0000-00009E0D0000}"/>
    <cellStyle name="Normal 2 2 2 2 4 6 5" xfId="7640" xr:uid="{00000000-0005-0000-0000-00009F0D0000}"/>
    <cellStyle name="Normal 2 2 2 2 4 6 6" xfId="9459" xr:uid="{00000000-0005-0000-0000-0000A00D0000}"/>
    <cellStyle name="Normal 2 2 2 2 4 7" xfId="2799" xr:uid="{00000000-0005-0000-0000-0000A10D0000}"/>
    <cellStyle name="Normal 2 2 2 2 4 7 2" xfId="3954" xr:uid="{00000000-0005-0000-0000-0000A20D0000}"/>
    <cellStyle name="Normal 2 2 2 2 4 7 3" xfId="5823" xr:uid="{00000000-0005-0000-0000-0000A30D0000}"/>
    <cellStyle name="Normal 2 2 2 2 4 7 4" xfId="7642" xr:uid="{00000000-0005-0000-0000-0000A40D0000}"/>
    <cellStyle name="Normal 2 2 2 2 4 7 5" xfId="9461" xr:uid="{00000000-0005-0000-0000-0000A50D0000}"/>
    <cellStyle name="Normal 2 2 2 2 4 8" xfId="3931" xr:uid="{00000000-0005-0000-0000-0000A60D0000}"/>
    <cellStyle name="Normal 2 2 2 2 4 9" xfId="5800" xr:uid="{00000000-0005-0000-0000-0000A70D0000}"/>
    <cellStyle name="Normal 2 2 2 2 5" xfId="237" xr:uid="{00000000-0005-0000-0000-0000A80D0000}"/>
    <cellStyle name="Normal 2 2 2 2 5 2" xfId="944" xr:uid="{00000000-0005-0000-0000-0000A90D0000}"/>
    <cellStyle name="Normal 2 2 2 2 5 2 2" xfId="2812" xr:uid="{00000000-0005-0000-0000-0000AA0D0000}"/>
    <cellStyle name="Normal 2 2 2 2 5 2 2 2" xfId="3957" xr:uid="{00000000-0005-0000-0000-0000AB0D0000}"/>
    <cellStyle name="Normal 2 2 2 2 5 2 2 3" xfId="5826" xr:uid="{00000000-0005-0000-0000-0000AC0D0000}"/>
    <cellStyle name="Normal 2 2 2 2 5 2 2 4" xfId="7645" xr:uid="{00000000-0005-0000-0000-0000AD0D0000}"/>
    <cellStyle name="Normal 2 2 2 2 5 2 2 5" xfId="9464" xr:uid="{00000000-0005-0000-0000-0000AE0D0000}"/>
    <cellStyle name="Normal 2 2 2 2 5 2 3" xfId="3956" xr:uid="{00000000-0005-0000-0000-0000AF0D0000}"/>
    <cellStyle name="Normal 2 2 2 2 5 2 4" xfId="5825" xr:uid="{00000000-0005-0000-0000-0000B00D0000}"/>
    <cellStyle name="Normal 2 2 2 2 5 2 5" xfId="7644" xr:uid="{00000000-0005-0000-0000-0000B10D0000}"/>
    <cellStyle name="Normal 2 2 2 2 5 2 6" xfId="9463" xr:uid="{00000000-0005-0000-0000-0000B20D0000}"/>
    <cellStyle name="Normal 2 2 2 2 5 3" xfId="1548" xr:uid="{00000000-0005-0000-0000-0000B30D0000}"/>
    <cellStyle name="Normal 2 2 2 2 5 3 2" xfId="2813" xr:uid="{00000000-0005-0000-0000-0000B40D0000}"/>
    <cellStyle name="Normal 2 2 2 2 5 3 2 2" xfId="3959" xr:uid="{00000000-0005-0000-0000-0000B50D0000}"/>
    <cellStyle name="Normal 2 2 2 2 5 3 2 3" xfId="5828" xr:uid="{00000000-0005-0000-0000-0000B60D0000}"/>
    <cellStyle name="Normal 2 2 2 2 5 3 2 4" xfId="7647" xr:uid="{00000000-0005-0000-0000-0000B70D0000}"/>
    <cellStyle name="Normal 2 2 2 2 5 3 2 5" xfId="9466" xr:uid="{00000000-0005-0000-0000-0000B80D0000}"/>
    <cellStyle name="Normal 2 2 2 2 5 3 3" xfId="3958" xr:uid="{00000000-0005-0000-0000-0000B90D0000}"/>
    <cellStyle name="Normal 2 2 2 2 5 3 4" xfId="5827" xr:uid="{00000000-0005-0000-0000-0000BA0D0000}"/>
    <cellStyle name="Normal 2 2 2 2 5 3 5" xfId="7646" xr:uid="{00000000-0005-0000-0000-0000BB0D0000}"/>
    <cellStyle name="Normal 2 2 2 2 5 3 6" xfId="9465" xr:uid="{00000000-0005-0000-0000-0000BC0D0000}"/>
    <cellStyle name="Normal 2 2 2 2 5 4" xfId="2811" xr:uid="{00000000-0005-0000-0000-0000BD0D0000}"/>
    <cellStyle name="Normal 2 2 2 2 5 4 2" xfId="3960" xr:uid="{00000000-0005-0000-0000-0000BE0D0000}"/>
    <cellStyle name="Normal 2 2 2 2 5 4 3" xfId="5829" xr:uid="{00000000-0005-0000-0000-0000BF0D0000}"/>
    <cellStyle name="Normal 2 2 2 2 5 4 4" xfId="7648" xr:uid="{00000000-0005-0000-0000-0000C00D0000}"/>
    <cellStyle name="Normal 2 2 2 2 5 4 5" xfId="9467" xr:uid="{00000000-0005-0000-0000-0000C10D0000}"/>
    <cellStyle name="Normal 2 2 2 2 5 5" xfId="3955" xr:uid="{00000000-0005-0000-0000-0000C20D0000}"/>
    <cellStyle name="Normal 2 2 2 2 5 6" xfId="5824" xr:uid="{00000000-0005-0000-0000-0000C30D0000}"/>
    <cellStyle name="Normal 2 2 2 2 5 7" xfId="7643" xr:uid="{00000000-0005-0000-0000-0000C40D0000}"/>
    <cellStyle name="Normal 2 2 2 2 5 8" xfId="9462" xr:uid="{00000000-0005-0000-0000-0000C50D0000}"/>
    <cellStyle name="Normal 2 2 2 2 6" xfId="388" xr:uid="{00000000-0005-0000-0000-0000C60D0000}"/>
    <cellStyle name="Normal 2 2 2 2 6 2" xfId="945" xr:uid="{00000000-0005-0000-0000-0000C70D0000}"/>
    <cellStyle name="Normal 2 2 2 2 6 2 2" xfId="2815" xr:uid="{00000000-0005-0000-0000-0000C80D0000}"/>
    <cellStyle name="Normal 2 2 2 2 6 2 2 2" xfId="3963" xr:uid="{00000000-0005-0000-0000-0000C90D0000}"/>
    <cellStyle name="Normal 2 2 2 2 6 2 2 3" xfId="5832" xr:uid="{00000000-0005-0000-0000-0000CA0D0000}"/>
    <cellStyle name="Normal 2 2 2 2 6 2 2 4" xfId="7651" xr:uid="{00000000-0005-0000-0000-0000CB0D0000}"/>
    <cellStyle name="Normal 2 2 2 2 6 2 2 5" xfId="9470" xr:uid="{00000000-0005-0000-0000-0000CC0D0000}"/>
    <cellStyle name="Normal 2 2 2 2 6 2 3" xfId="3962" xr:uid="{00000000-0005-0000-0000-0000CD0D0000}"/>
    <cellStyle name="Normal 2 2 2 2 6 2 4" xfId="5831" xr:uid="{00000000-0005-0000-0000-0000CE0D0000}"/>
    <cellStyle name="Normal 2 2 2 2 6 2 5" xfId="7650" xr:uid="{00000000-0005-0000-0000-0000CF0D0000}"/>
    <cellStyle name="Normal 2 2 2 2 6 2 6" xfId="9469" xr:uid="{00000000-0005-0000-0000-0000D00D0000}"/>
    <cellStyle name="Normal 2 2 2 2 6 3" xfId="1549" xr:uid="{00000000-0005-0000-0000-0000D10D0000}"/>
    <cellStyle name="Normal 2 2 2 2 6 3 2" xfId="2816" xr:uid="{00000000-0005-0000-0000-0000D20D0000}"/>
    <cellStyle name="Normal 2 2 2 2 6 3 2 2" xfId="3965" xr:uid="{00000000-0005-0000-0000-0000D30D0000}"/>
    <cellStyle name="Normal 2 2 2 2 6 3 2 3" xfId="5834" xr:uid="{00000000-0005-0000-0000-0000D40D0000}"/>
    <cellStyle name="Normal 2 2 2 2 6 3 2 4" xfId="7653" xr:uid="{00000000-0005-0000-0000-0000D50D0000}"/>
    <cellStyle name="Normal 2 2 2 2 6 3 2 5" xfId="9472" xr:uid="{00000000-0005-0000-0000-0000D60D0000}"/>
    <cellStyle name="Normal 2 2 2 2 6 3 3" xfId="3964" xr:uid="{00000000-0005-0000-0000-0000D70D0000}"/>
    <cellStyle name="Normal 2 2 2 2 6 3 4" xfId="5833" xr:uid="{00000000-0005-0000-0000-0000D80D0000}"/>
    <cellStyle name="Normal 2 2 2 2 6 3 5" xfId="7652" xr:uid="{00000000-0005-0000-0000-0000D90D0000}"/>
    <cellStyle name="Normal 2 2 2 2 6 3 6" xfId="9471" xr:uid="{00000000-0005-0000-0000-0000DA0D0000}"/>
    <cellStyle name="Normal 2 2 2 2 6 4" xfId="2814" xr:uid="{00000000-0005-0000-0000-0000DB0D0000}"/>
    <cellStyle name="Normal 2 2 2 2 6 4 2" xfId="3966" xr:uid="{00000000-0005-0000-0000-0000DC0D0000}"/>
    <cellStyle name="Normal 2 2 2 2 6 4 3" xfId="5835" xr:uid="{00000000-0005-0000-0000-0000DD0D0000}"/>
    <cellStyle name="Normal 2 2 2 2 6 4 4" xfId="7654" xr:uid="{00000000-0005-0000-0000-0000DE0D0000}"/>
    <cellStyle name="Normal 2 2 2 2 6 4 5" xfId="9473" xr:uid="{00000000-0005-0000-0000-0000DF0D0000}"/>
    <cellStyle name="Normal 2 2 2 2 6 5" xfId="3961" xr:uid="{00000000-0005-0000-0000-0000E00D0000}"/>
    <cellStyle name="Normal 2 2 2 2 6 6" xfId="5830" xr:uid="{00000000-0005-0000-0000-0000E10D0000}"/>
    <cellStyle name="Normal 2 2 2 2 6 7" xfId="7649" xr:uid="{00000000-0005-0000-0000-0000E20D0000}"/>
    <cellStyle name="Normal 2 2 2 2 6 8" xfId="9468" xr:uid="{00000000-0005-0000-0000-0000E30D0000}"/>
    <cellStyle name="Normal 2 2 2 2 7" xfId="539" xr:uid="{00000000-0005-0000-0000-0000E40D0000}"/>
    <cellStyle name="Normal 2 2 2 2 7 2" xfId="946" xr:uid="{00000000-0005-0000-0000-0000E50D0000}"/>
    <cellStyle name="Normal 2 2 2 2 7 2 2" xfId="2818" xr:uid="{00000000-0005-0000-0000-0000E60D0000}"/>
    <cellStyle name="Normal 2 2 2 2 7 2 2 2" xfId="3969" xr:uid="{00000000-0005-0000-0000-0000E70D0000}"/>
    <cellStyle name="Normal 2 2 2 2 7 2 2 3" xfId="5838" xr:uid="{00000000-0005-0000-0000-0000E80D0000}"/>
    <cellStyle name="Normal 2 2 2 2 7 2 2 4" xfId="7657" xr:uid="{00000000-0005-0000-0000-0000E90D0000}"/>
    <cellStyle name="Normal 2 2 2 2 7 2 2 5" xfId="9476" xr:uid="{00000000-0005-0000-0000-0000EA0D0000}"/>
    <cellStyle name="Normal 2 2 2 2 7 2 3" xfId="3968" xr:uid="{00000000-0005-0000-0000-0000EB0D0000}"/>
    <cellStyle name="Normal 2 2 2 2 7 2 4" xfId="5837" xr:uid="{00000000-0005-0000-0000-0000EC0D0000}"/>
    <cellStyle name="Normal 2 2 2 2 7 2 5" xfId="7656" xr:uid="{00000000-0005-0000-0000-0000ED0D0000}"/>
    <cellStyle name="Normal 2 2 2 2 7 2 6" xfId="9475" xr:uid="{00000000-0005-0000-0000-0000EE0D0000}"/>
    <cellStyle name="Normal 2 2 2 2 7 3" xfId="1550" xr:uid="{00000000-0005-0000-0000-0000EF0D0000}"/>
    <cellStyle name="Normal 2 2 2 2 7 3 2" xfId="2819" xr:uid="{00000000-0005-0000-0000-0000F00D0000}"/>
    <cellStyle name="Normal 2 2 2 2 7 3 2 2" xfId="3971" xr:uid="{00000000-0005-0000-0000-0000F10D0000}"/>
    <cellStyle name="Normal 2 2 2 2 7 3 2 3" xfId="5840" xr:uid="{00000000-0005-0000-0000-0000F20D0000}"/>
    <cellStyle name="Normal 2 2 2 2 7 3 2 4" xfId="7659" xr:uid="{00000000-0005-0000-0000-0000F30D0000}"/>
    <cellStyle name="Normal 2 2 2 2 7 3 2 5" xfId="9478" xr:uid="{00000000-0005-0000-0000-0000F40D0000}"/>
    <cellStyle name="Normal 2 2 2 2 7 3 3" xfId="3970" xr:uid="{00000000-0005-0000-0000-0000F50D0000}"/>
    <cellStyle name="Normal 2 2 2 2 7 3 4" xfId="5839" xr:uid="{00000000-0005-0000-0000-0000F60D0000}"/>
    <cellStyle name="Normal 2 2 2 2 7 3 5" xfId="7658" xr:uid="{00000000-0005-0000-0000-0000F70D0000}"/>
    <cellStyle name="Normal 2 2 2 2 7 3 6" xfId="9477" xr:uid="{00000000-0005-0000-0000-0000F80D0000}"/>
    <cellStyle name="Normal 2 2 2 2 7 4" xfId="2817" xr:uid="{00000000-0005-0000-0000-0000F90D0000}"/>
    <cellStyle name="Normal 2 2 2 2 7 4 2" xfId="3972" xr:uid="{00000000-0005-0000-0000-0000FA0D0000}"/>
    <cellStyle name="Normal 2 2 2 2 7 4 3" xfId="5841" xr:uid="{00000000-0005-0000-0000-0000FB0D0000}"/>
    <cellStyle name="Normal 2 2 2 2 7 4 4" xfId="7660" xr:uid="{00000000-0005-0000-0000-0000FC0D0000}"/>
    <cellStyle name="Normal 2 2 2 2 7 4 5" xfId="9479" xr:uid="{00000000-0005-0000-0000-0000FD0D0000}"/>
    <cellStyle name="Normal 2 2 2 2 7 5" xfId="3967" xr:uid="{00000000-0005-0000-0000-0000FE0D0000}"/>
    <cellStyle name="Normal 2 2 2 2 7 6" xfId="5836" xr:uid="{00000000-0005-0000-0000-0000FF0D0000}"/>
    <cellStyle name="Normal 2 2 2 2 7 7" xfId="7655" xr:uid="{00000000-0005-0000-0000-0000000E0000}"/>
    <cellStyle name="Normal 2 2 2 2 7 8" xfId="9474" xr:uid="{00000000-0005-0000-0000-0000010E0000}"/>
    <cellStyle name="Normal 2 2 2 2 8" xfId="915" xr:uid="{00000000-0005-0000-0000-0000020E0000}"/>
    <cellStyle name="Normal 2 2 2 2 8 2" xfId="2820" xr:uid="{00000000-0005-0000-0000-0000030E0000}"/>
    <cellStyle name="Normal 2 2 2 2 8 2 2" xfId="3974" xr:uid="{00000000-0005-0000-0000-0000040E0000}"/>
    <cellStyle name="Normal 2 2 2 2 8 2 3" xfId="5843" xr:uid="{00000000-0005-0000-0000-0000050E0000}"/>
    <cellStyle name="Normal 2 2 2 2 8 2 4" xfId="7662" xr:uid="{00000000-0005-0000-0000-0000060E0000}"/>
    <cellStyle name="Normal 2 2 2 2 8 2 5" xfId="9481" xr:uid="{00000000-0005-0000-0000-0000070E0000}"/>
    <cellStyle name="Normal 2 2 2 2 8 3" xfId="3973" xr:uid="{00000000-0005-0000-0000-0000080E0000}"/>
    <cellStyle name="Normal 2 2 2 2 8 4" xfId="5842" xr:uid="{00000000-0005-0000-0000-0000090E0000}"/>
    <cellStyle name="Normal 2 2 2 2 8 5" xfId="7661" xr:uid="{00000000-0005-0000-0000-00000A0E0000}"/>
    <cellStyle name="Normal 2 2 2 2 8 6" xfId="9480" xr:uid="{00000000-0005-0000-0000-00000B0E0000}"/>
    <cellStyle name="Normal 2 2 2 2 9" xfId="1519" xr:uid="{00000000-0005-0000-0000-00000C0E0000}"/>
    <cellStyle name="Normal 2 2 2 2 9 2" xfId="2821" xr:uid="{00000000-0005-0000-0000-00000D0E0000}"/>
    <cellStyle name="Normal 2 2 2 2 9 2 2" xfId="3976" xr:uid="{00000000-0005-0000-0000-00000E0E0000}"/>
    <cellStyle name="Normal 2 2 2 2 9 2 3" xfId="5845" xr:uid="{00000000-0005-0000-0000-00000F0E0000}"/>
    <cellStyle name="Normal 2 2 2 2 9 2 4" xfId="7664" xr:uid="{00000000-0005-0000-0000-0000100E0000}"/>
    <cellStyle name="Normal 2 2 2 2 9 2 5" xfId="9483" xr:uid="{00000000-0005-0000-0000-0000110E0000}"/>
    <cellStyle name="Normal 2 2 2 2 9 3" xfId="3975" xr:uid="{00000000-0005-0000-0000-0000120E0000}"/>
    <cellStyle name="Normal 2 2 2 2 9 4" xfId="5844" xr:uid="{00000000-0005-0000-0000-0000130E0000}"/>
    <cellStyle name="Normal 2 2 2 2 9 5" xfId="7663" xr:uid="{00000000-0005-0000-0000-0000140E0000}"/>
    <cellStyle name="Normal 2 2 2 2 9 6" xfId="9482" xr:uid="{00000000-0005-0000-0000-0000150E0000}"/>
    <cellStyle name="Normal 2 2 2 3" xfId="34" xr:uid="{00000000-0005-0000-0000-0000160E0000}"/>
    <cellStyle name="Normal 2 2 2 3 10" xfId="3977" xr:uid="{00000000-0005-0000-0000-0000170E0000}"/>
    <cellStyle name="Normal 2 2 2 3 11" xfId="5846" xr:uid="{00000000-0005-0000-0000-0000180E0000}"/>
    <cellStyle name="Normal 2 2 2 3 12" xfId="7665" xr:uid="{00000000-0005-0000-0000-0000190E0000}"/>
    <cellStyle name="Normal 2 2 2 3 13" xfId="9484" xr:uid="{00000000-0005-0000-0000-00001A0E0000}"/>
    <cellStyle name="Normal 2 2 2 3 2" xfId="67" xr:uid="{00000000-0005-0000-0000-00001B0E0000}"/>
    <cellStyle name="Normal 2 2 2 3 2 10" xfId="5847" xr:uid="{00000000-0005-0000-0000-00001C0E0000}"/>
    <cellStyle name="Normal 2 2 2 3 2 11" xfId="7666" xr:uid="{00000000-0005-0000-0000-00001D0E0000}"/>
    <cellStyle name="Normal 2 2 2 3 2 12" xfId="9485" xr:uid="{00000000-0005-0000-0000-00001E0E0000}"/>
    <cellStyle name="Normal 2 2 2 3 2 2" xfId="124" xr:uid="{00000000-0005-0000-0000-00001F0E0000}"/>
    <cellStyle name="Normal 2 2 2 3 2 2 10" xfId="7667" xr:uid="{00000000-0005-0000-0000-0000200E0000}"/>
    <cellStyle name="Normal 2 2 2 3 2 2 11" xfId="9486" xr:uid="{00000000-0005-0000-0000-0000210E0000}"/>
    <cellStyle name="Normal 2 2 2 3 2 2 2" xfId="247" xr:uid="{00000000-0005-0000-0000-0000220E0000}"/>
    <cellStyle name="Normal 2 2 2 3 2 2 2 2" xfId="950" xr:uid="{00000000-0005-0000-0000-0000230E0000}"/>
    <cellStyle name="Normal 2 2 2 3 2 2 2 2 2" xfId="2826" xr:uid="{00000000-0005-0000-0000-0000240E0000}"/>
    <cellStyle name="Normal 2 2 2 3 2 2 2 2 2 2" xfId="3982" xr:uid="{00000000-0005-0000-0000-0000250E0000}"/>
    <cellStyle name="Normal 2 2 2 3 2 2 2 2 2 3" xfId="5851" xr:uid="{00000000-0005-0000-0000-0000260E0000}"/>
    <cellStyle name="Normal 2 2 2 3 2 2 2 2 2 4" xfId="7670" xr:uid="{00000000-0005-0000-0000-0000270E0000}"/>
    <cellStyle name="Normal 2 2 2 3 2 2 2 2 2 5" xfId="9489" xr:uid="{00000000-0005-0000-0000-0000280E0000}"/>
    <cellStyle name="Normal 2 2 2 3 2 2 2 2 3" xfId="3981" xr:uid="{00000000-0005-0000-0000-0000290E0000}"/>
    <cellStyle name="Normal 2 2 2 3 2 2 2 2 4" xfId="5850" xr:uid="{00000000-0005-0000-0000-00002A0E0000}"/>
    <cellStyle name="Normal 2 2 2 3 2 2 2 2 5" xfId="7669" xr:uid="{00000000-0005-0000-0000-00002B0E0000}"/>
    <cellStyle name="Normal 2 2 2 3 2 2 2 2 6" xfId="9488" xr:uid="{00000000-0005-0000-0000-00002C0E0000}"/>
    <cellStyle name="Normal 2 2 2 3 2 2 2 3" xfId="1554" xr:uid="{00000000-0005-0000-0000-00002D0E0000}"/>
    <cellStyle name="Normal 2 2 2 3 2 2 2 3 2" xfId="2827" xr:uid="{00000000-0005-0000-0000-00002E0E0000}"/>
    <cellStyle name="Normal 2 2 2 3 2 2 2 3 2 2" xfId="3984" xr:uid="{00000000-0005-0000-0000-00002F0E0000}"/>
    <cellStyle name="Normal 2 2 2 3 2 2 2 3 2 3" xfId="5853" xr:uid="{00000000-0005-0000-0000-0000300E0000}"/>
    <cellStyle name="Normal 2 2 2 3 2 2 2 3 2 4" xfId="7672" xr:uid="{00000000-0005-0000-0000-0000310E0000}"/>
    <cellStyle name="Normal 2 2 2 3 2 2 2 3 2 5" xfId="9491" xr:uid="{00000000-0005-0000-0000-0000320E0000}"/>
    <cellStyle name="Normal 2 2 2 3 2 2 2 3 3" xfId="3983" xr:uid="{00000000-0005-0000-0000-0000330E0000}"/>
    <cellStyle name="Normal 2 2 2 3 2 2 2 3 4" xfId="5852" xr:uid="{00000000-0005-0000-0000-0000340E0000}"/>
    <cellStyle name="Normal 2 2 2 3 2 2 2 3 5" xfId="7671" xr:uid="{00000000-0005-0000-0000-0000350E0000}"/>
    <cellStyle name="Normal 2 2 2 3 2 2 2 3 6" xfId="9490" xr:uid="{00000000-0005-0000-0000-0000360E0000}"/>
    <cellStyle name="Normal 2 2 2 3 2 2 2 4" xfId="2825" xr:uid="{00000000-0005-0000-0000-0000370E0000}"/>
    <cellStyle name="Normal 2 2 2 3 2 2 2 4 2" xfId="3985" xr:uid="{00000000-0005-0000-0000-0000380E0000}"/>
    <cellStyle name="Normal 2 2 2 3 2 2 2 4 3" xfId="5854" xr:uid="{00000000-0005-0000-0000-0000390E0000}"/>
    <cellStyle name="Normal 2 2 2 3 2 2 2 4 4" xfId="7673" xr:uid="{00000000-0005-0000-0000-00003A0E0000}"/>
    <cellStyle name="Normal 2 2 2 3 2 2 2 4 5" xfId="9492" xr:uid="{00000000-0005-0000-0000-00003B0E0000}"/>
    <cellStyle name="Normal 2 2 2 3 2 2 2 5" xfId="3980" xr:uid="{00000000-0005-0000-0000-00003C0E0000}"/>
    <cellStyle name="Normal 2 2 2 3 2 2 2 6" xfId="5849" xr:uid="{00000000-0005-0000-0000-00003D0E0000}"/>
    <cellStyle name="Normal 2 2 2 3 2 2 2 7" xfId="7668" xr:uid="{00000000-0005-0000-0000-00003E0E0000}"/>
    <cellStyle name="Normal 2 2 2 3 2 2 2 8" xfId="9487" xr:uid="{00000000-0005-0000-0000-00003F0E0000}"/>
    <cellStyle name="Normal 2 2 2 3 2 2 3" xfId="398" xr:uid="{00000000-0005-0000-0000-0000400E0000}"/>
    <cellStyle name="Normal 2 2 2 3 2 2 3 2" xfId="951" xr:uid="{00000000-0005-0000-0000-0000410E0000}"/>
    <cellStyle name="Normal 2 2 2 3 2 2 3 2 2" xfId="2829" xr:uid="{00000000-0005-0000-0000-0000420E0000}"/>
    <cellStyle name="Normal 2 2 2 3 2 2 3 2 2 2" xfId="3988" xr:uid="{00000000-0005-0000-0000-0000430E0000}"/>
    <cellStyle name="Normal 2 2 2 3 2 2 3 2 2 3" xfId="5857" xr:uid="{00000000-0005-0000-0000-0000440E0000}"/>
    <cellStyle name="Normal 2 2 2 3 2 2 3 2 2 4" xfId="7676" xr:uid="{00000000-0005-0000-0000-0000450E0000}"/>
    <cellStyle name="Normal 2 2 2 3 2 2 3 2 2 5" xfId="9495" xr:uid="{00000000-0005-0000-0000-0000460E0000}"/>
    <cellStyle name="Normal 2 2 2 3 2 2 3 2 3" xfId="3987" xr:uid="{00000000-0005-0000-0000-0000470E0000}"/>
    <cellStyle name="Normal 2 2 2 3 2 2 3 2 4" xfId="5856" xr:uid="{00000000-0005-0000-0000-0000480E0000}"/>
    <cellStyle name="Normal 2 2 2 3 2 2 3 2 5" xfId="7675" xr:uid="{00000000-0005-0000-0000-0000490E0000}"/>
    <cellStyle name="Normal 2 2 2 3 2 2 3 2 6" xfId="9494" xr:uid="{00000000-0005-0000-0000-00004A0E0000}"/>
    <cellStyle name="Normal 2 2 2 3 2 2 3 3" xfId="1555" xr:uid="{00000000-0005-0000-0000-00004B0E0000}"/>
    <cellStyle name="Normal 2 2 2 3 2 2 3 3 2" xfId="2830" xr:uid="{00000000-0005-0000-0000-00004C0E0000}"/>
    <cellStyle name="Normal 2 2 2 3 2 2 3 3 2 2" xfId="3990" xr:uid="{00000000-0005-0000-0000-00004D0E0000}"/>
    <cellStyle name="Normal 2 2 2 3 2 2 3 3 2 3" xfId="5859" xr:uid="{00000000-0005-0000-0000-00004E0E0000}"/>
    <cellStyle name="Normal 2 2 2 3 2 2 3 3 2 4" xfId="7678" xr:uid="{00000000-0005-0000-0000-00004F0E0000}"/>
    <cellStyle name="Normal 2 2 2 3 2 2 3 3 2 5" xfId="9497" xr:uid="{00000000-0005-0000-0000-0000500E0000}"/>
    <cellStyle name="Normal 2 2 2 3 2 2 3 3 3" xfId="3989" xr:uid="{00000000-0005-0000-0000-0000510E0000}"/>
    <cellStyle name="Normal 2 2 2 3 2 2 3 3 4" xfId="5858" xr:uid="{00000000-0005-0000-0000-0000520E0000}"/>
    <cellStyle name="Normal 2 2 2 3 2 2 3 3 5" xfId="7677" xr:uid="{00000000-0005-0000-0000-0000530E0000}"/>
    <cellStyle name="Normal 2 2 2 3 2 2 3 3 6" xfId="9496" xr:uid="{00000000-0005-0000-0000-0000540E0000}"/>
    <cellStyle name="Normal 2 2 2 3 2 2 3 4" xfId="2828" xr:uid="{00000000-0005-0000-0000-0000550E0000}"/>
    <cellStyle name="Normal 2 2 2 3 2 2 3 4 2" xfId="3991" xr:uid="{00000000-0005-0000-0000-0000560E0000}"/>
    <cellStyle name="Normal 2 2 2 3 2 2 3 4 3" xfId="5860" xr:uid="{00000000-0005-0000-0000-0000570E0000}"/>
    <cellStyle name="Normal 2 2 2 3 2 2 3 4 4" xfId="7679" xr:uid="{00000000-0005-0000-0000-0000580E0000}"/>
    <cellStyle name="Normal 2 2 2 3 2 2 3 4 5" xfId="9498" xr:uid="{00000000-0005-0000-0000-0000590E0000}"/>
    <cellStyle name="Normal 2 2 2 3 2 2 3 5" xfId="3986" xr:uid="{00000000-0005-0000-0000-00005A0E0000}"/>
    <cellStyle name="Normal 2 2 2 3 2 2 3 6" xfId="5855" xr:uid="{00000000-0005-0000-0000-00005B0E0000}"/>
    <cellStyle name="Normal 2 2 2 3 2 2 3 7" xfId="7674" xr:uid="{00000000-0005-0000-0000-00005C0E0000}"/>
    <cellStyle name="Normal 2 2 2 3 2 2 3 8" xfId="9493" xr:uid="{00000000-0005-0000-0000-00005D0E0000}"/>
    <cellStyle name="Normal 2 2 2 3 2 2 4" xfId="549" xr:uid="{00000000-0005-0000-0000-00005E0E0000}"/>
    <cellStyle name="Normal 2 2 2 3 2 2 4 2" xfId="952" xr:uid="{00000000-0005-0000-0000-00005F0E0000}"/>
    <cellStyle name="Normal 2 2 2 3 2 2 4 2 2" xfId="2832" xr:uid="{00000000-0005-0000-0000-0000600E0000}"/>
    <cellStyle name="Normal 2 2 2 3 2 2 4 2 2 2" xfId="3994" xr:uid="{00000000-0005-0000-0000-0000610E0000}"/>
    <cellStyle name="Normal 2 2 2 3 2 2 4 2 2 3" xfId="5863" xr:uid="{00000000-0005-0000-0000-0000620E0000}"/>
    <cellStyle name="Normal 2 2 2 3 2 2 4 2 2 4" xfId="7682" xr:uid="{00000000-0005-0000-0000-0000630E0000}"/>
    <cellStyle name="Normal 2 2 2 3 2 2 4 2 2 5" xfId="9501" xr:uid="{00000000-0005-0000-0000-0000640E0000}"/>
    <cellStyle name="Normal 2 2 2 3 2 2 4 2 3" xfId="3993" xr:uid="{00000000-0005-0000-0000-0000650E0000}"/>
    <cellStyle name="Normal 2 2 2 3 2 2 4 2 4" xfId="5862" xr:uid="{00000000-0005-0000-0000-0000660E0000}"/>
    <cellStyle name="Normal 2 2 2 3 2 2 4 2 5" xfId="7681" xr:uid="{00000000-0005-0000-0000-0000670E0000}"/>
    <cellStyle name="Normal 2 2 2 3 2 2 4 2 6" xfId="9500" xr:uid="{00000000-0005-0000-0000-0000680E0000}"/>
    <cellStyle name="Normal 2 2 2 3 2 2 4 3" xfId="1556" xr:uid="{00000000-0005-0000-0000-0000690E0000}"/>
    <cellStyle name="Normal 2 2 2 3 2 2 4 3 2" xfId="2833" xr:uid="{00000000-0005-0000-0000-00006A0E0000}"/>
    <cellStyle name="Normal 2 2 2 3 2 2 4 3 2 2" xfId="3996" xr:uid="{00000000-0005-0000-0000-00006B0E0000}"/>
    <cellStyle name="Normal 2 2 2 3 2 2 4 3 2 3" xfId="5865" xr:uid="{00000000-0005-0000-0000-00006C0E0000}"/>
    <cellStyle name="Normal 2 2 2 3 2 2 4 3 2 4" xfId="7684" xr:uid="{00000000-0005-0000-0000-00006D0E0000}"/>
    <cellStyle name="Normal 2 2 2 3 2 2 4 3 2 5" xfId="9503" xr:uid="{00000000-0005-0000-0000-00006E0E0000}"/>
    <cellStyle name="Normal 2 2 2 3 2 2 4 3 3" xfId="3995" xr:uid="{00000000-0005-0000-0000-00006F0E0000}"/>
    <cellStyle name="Normal 2 2 2 3 2 2 4 3 4" xfId="5864" xr:uid="{00000000-0005-0000-0000-0000700E0000}"/>
    <cellStyle name="Normal 2 2 2 3 2 2 4 3 5" xfId="7683" xr:uid="{00000000-0005-0000-0000-0000710E0000}"/>
    <cellStyle name="Normal 2 2 2 3 2 2 4 3 6" xfId="9502" xr:uid="{00000000-0005-0000-0000-0000720E0000}"/>
    <cellStyle name="Normal 2 2 2 3 2 2 4 4" xfId="2831" xr:uid="{00000000-0005-0000-0000-0000730E0000}"/>
    <cellStyle name="Normal 2 2 2 3 2 2 4 4 2" xfId="3997" xr:uid="{00000000-0005-0000-0000-0000740E0000}"/>
    <cellStyle name="Normal 2 2 2 3 2 2 4 4 3" xfId="5866" xr:uid="{00000000-0005-0000-0000-0000750E0000}"/>
    <cellStyle name="Normal 2 2 2 3 2 2 4 4 4" xfId="7685" xr:uid="{00000000-0005-0000-0000-0000760E0000}"/>
    <cellStyle name="Normal 2 2 2 3 2 2 4 4 5" xfId="9504" xr:uid="{00000000-0005-0000-0000-0000770E0000}"/>
    <cellStyle name="Normal 2 2 2 3 2 2 4 5" xfId="3992" xr:uid="{00000000-0005-0000-0000-0000780E0000}"/>
    <cellStyle name="Normal 2 2 2 3 2 2 4 6" xfId="5861" xr:uid="{00000000-0005-0000-0000-0000790E0000}"/>
    <cellStyle name="Normal 2 2 2 3 2 2 4 7" xfId="7680" xr:uid="{00000000-0005-0000-0000-00007A0E0000}"/>
    <cellStyle name="Normal 2 2 2 3 2 2 4 8" xfId="9499" xr:uid="{00000000-0005-0000-0000-00007B0E0000}"/>
    <cellStyle name="Normal 2 2 2 3 2 2 5" xfId="949" xr:uid="{00000000-0005-0000-0000-00007C0E0000}"/>
    <cellStyle name="Normal 2 2 2 3 2 2 5 2" xfId="2834" xr:uid="{00000000-0005-0000-0000-00007D0E0000}"/>
    <cellStyle name="Normal 2 2 2 3 2 2 5 2 2" xfId="3999" xr:uid="{00000000-0005-0000-0000-00007E0E0000}"/>
    <cellStyle name="Normal 2 2 2 3 2 2 5 2 3" xfId="5868" xr:uid="{00000000-0005-0000-0000-00007F0E0000}"/>
    <cellStyle name="Normal 2 2 2 3 2 2 5 2 4" xfId="7687" xr:uid="{00000000-0005-0000-0000-0000800E0000}"/>
    <cellStyle name="Normal 2 2 2 3 2 2 5 2 5" xfId="9506" xr:uid="{00000000-0005-0000-0000-0000810E0000}"/>
    <cellStyle name="Normal 2 2 2 3 2 2 5 3" xfId="3998" xr:uid="{00000000-0005-0000-0000-0000820E0000}"/>
    <cellStyle name="Normal 2 2 2 3 2 2 5 4" xfId="5867" xr:uid="{00000000-0005-0000-0000-0000830E0000}"/>
    <cellStyle name="Normal 2 2 2 3 2 2 5 5" xfId="7686" xr:uid="{00000000-0005-0000-0000-0000840E0000}"/>
    <cellStyle name="Normal 2 2 2 3 2 2 5 6" xfId="9505" xr:uid="{00000000-0005-0000-0000-0000850E0000}"/>
    <cellStyle name="Normal 2 2 2 3 2 2 6" xfId="1553" xr:uid="{00000000-0005-0000-0000-0000860E0000}"/>
    <cellStyle name="Normal 2 2 2 3 2 2 6 2" xfId="2835" xr:uid="{00000000-0005-0000-0000-0000870E0000}"/>
    <cellStyle name="Normal 2 2 2 3 2 2 6 2 2" xfId="4001" xr:uid="{00000000-0005-0000-0000-0000880E0000}"/>
    <cellStyle name="Normal 2 2 2 3 2 2 6 2 3" xfId="5870" xr:uid="{00000000-0005-0000-0000-0000890E0000}"/>
    <cellStyle name="Normal 2 2 2 3 2 2 6 2 4" xfId="7689" xr:uid="{00000000-0005-0000-0000-00008A0E0000}"/>
    <cellStyle name="Normal 2 2 2 3 2 2 6 2 5" xfId="9508" xr:uid="{00000000-0005-0000-0000-00008B0E0000}"/>
    <cellStyle name="Normal 2 2 2 3 2 2 6 3" xfId="4000" xr:uid="{00000000-0005-0000-0000-00008C0E0000}"/>
    <cellStyle name="Normal 2 2 2 3 2 2 6 4" xfId="5869" xr:uid="{00000000-0005-0000-0000-00008D0E0000}"/>
    <cellStyle name="Normal 2 2 2 3 2 2 6 5" xfId="7688" xr:uid="{00000000-0005-0000-0000-00008E0E0000}"/>
    <cellStyle name="Normal 2 2 2 3 2 2 6 6" xfId="9507" xr:uid="{00000000-0005-0000-0000-00008F0E0000}"/>
    <cellStyle name="Normal 2 2 2 3 2 2 7" xfId="2824" xr:uid="{00000000-0005-0000-0000-0000900E0000}"/>
    <cellStyle name="Normal 2 2 2 3 2 2 7 2" xfId="4002" xr:uid="{00000000-0005-0000-0000-0000910E0000}"/>
    <cellStyle name="Normal 2 2 2 3 2 2 7 3" xfId="5871" xr:uid="{00000000-0005-0000-0000-0000920E0000}"/>
    <cellStyle name="Normal 2 2 2 3 2 2 7 4" xfId="7690" xr:uid="{00000000-0005-0000-0000-0000930E0000}"/>
    <cellStyle name="Normal 2 2 2 3 2 2 7 5" xfId="9509" xr:uid="{00000000-0005-0000-0000-0000940E0000}"/>
    <cellStyle name="Normal 2 2 2 3 2 2 8" xfId="3979" xr:uid="{00000000-0005-0000-0000-0000950E0000}"/>
    <cellStyle name="Normal 2 2 2 3 2 2 9" xfId="5848" xr:uid="{00000000-0005-0000-0000-0000960E0000}"/>
    <cellStyle name="Normal 2 2 2 3 2 3" xfId="246" xr:uid="{00000000-0005-0000-0000-0000970E0000}"/>
    <cellStyle name="Normal 2 2 2 3 2 3 2" xfId="953" xr:uid="{00000000-0005-0000-0000-0000980E0000}"/>
    <cellStyle name="Normal 2 2 2 3 2 3 2 2" xfId="2837" xr:uid="{00000000-0005-0000-0000-0000990E0000}"/>
    <cellStyle name="Normal 2 2 2 3 2 3 2 2 2" xfId="4005" xr:uid="{00000000-0005-0000-0000-00009A0E0000}"/>
    <cellStyle name="Normal 2 2 2 3 2 3 2 2 3" xfId="5874" xr:uid="{00000000-0005-0000-0000-00009B0E0000}"/>
    <cellStyle name="Normal 2 2 2 3 2 3 2 2 4" xfId="7693" xr:uid="{00000000-0005-0000-0000-00009C0E0000}"/>
    <cellStyle name="Normal 2 2 2 3 2 3 2 2 5" xfId="9512" xr:uid="{00000000-0005-0000-0000-00009D0E0000}"/>
    <cellStyle name="Normal 2 2 2 3 2 3 2 3" xfId="4004" xr:uid="{00000000-0005-0000-0000-00009E0E0000}"/>
    <cellStyle name="Normal 2 2 2 3 2 3 2 4" xfId="5873" xr:uid="{00000000-0005-0000-0000-00009F0E0000}"/>
    <cellStyle name="Normal 2 2 2 3 2 3 2 5" xfId="7692" xr:uid="{00000000-0005-0000-0000-0000A00E0000}"/>
    <cellStyle name="Normal 2 2 2 3 2 3 2 6" xfId="9511" xr:uid="{00000000-0005-0000-0000-0000A10E0000}"/>
    <cellStyle name="Normal 2 2 2 3 2 3 3" xfId="1557" xr:uid="{00000000-0005-0000-0000-0000A20E0000}"/>
    <cellStyle name="Normal 2 2 2 3 2 3 3 2" xfId="2838" xr:uid="{00000000-0005-0000-0000-0000A30E0000}"/>
    <cellStyle name="Normal 2 2 2 3 2 3 3 2 2" xfId="4007" xr:uid="{00000000-0005-0000-0000-0000A40E0000}"/>
    <cellStyle name="Normal 2 2 2 3 2 3 3 2 3" xfId="5876" xr:uid="{00000000-0005-0000-0000-0000A50E0000}"/>
    <cellStyle name="Normal 2 2 2 3 2 3 3 2 4" xfId="7695" xr:uid="{00000000-0005-0000-0000-0000A60E0000}"/>
    <cellStyle name="Normal 2 2 2 3 2 3 3 2 5" xfId="9514" xr:uid="{00000000-0005-0000-0000-0000A70E0000}"/>
    <cellStyle name="Normal 2 2 2 3 2 3 3 3" xfId="4006" xr:uid="{00000000-0005-0000-0000-0000A80E0000}"/>
    <cellStyle name="Normal 2 2 2 3 2 3 3 4" xfId="5875" xr:uid="{00000000-0005-0000-0000-0000A90E0000}"/>
    <cellStyle name="Normal 2 2 2 3 2 3 3 5" xfId="7694" xr:uid="{00000000-0005-0000-0000-0000AA0E0000}"/>
    <cellStyle name="Normal 2 2 2 3 2 3 3 6" xfId="9513" xr:uid="{00000000-0005-0000-0000-0000AB0E0000}"/>
    <cellStyle name="Normal 2 2 2 3 2 3 4" xfId="2836" xr:uid="{00000000-0005-0000-0000-0000AC0E0000}"/>
    <cellStyle name="Normal 2 2 2 3 2 3 4 2" xfId="4008" xr:uid="{00000000-0005-0000-0000-0000AD0E0000}"/>
    <cellStyle name="Normal 2 2 2 3 2 3 4 3" xfId="5877" xr:uid="{00000000-0005-0000-0000-0000AE0E0000}"/>
    <cellStyle name="Normal 2 2 2 3 2 3 4 4" xfId="7696" xr:uid="{00000000-0005-0000-0000-0000AF0E0000}"/>
    <cellStyle name="Normal 2 2 2 3 2 3 4 5" xfId="9515" xr:uid="{00000000-0005-0000-0000-0000B00E0000}"/>
    <cellStyle name="Normal 2 2 2 3 2 3 5" xfId="4003" xr:uid="{00000000-0005-0000-0000-0000B10E0000}"/>
    <cellStyle name="Normal 2 2 2 3 2 3 6" xfId="5872" xr:uid="{00000000-0005-0000-0000-0000B20E0000}"/>
    <cellStyle name="Normal 2 2 2 3 2 3 7" xfId="7691" xr:uid="{00000000-0005-0000-0000-0000B30E0000}"/>
    <cellStyle name="Normal 2 2 2 3 2 3 8" xfId="9510" xr:uid="{00000000-0005-0000-0000-0000B40E0000}"/>
    <cellStyle name="Normal 2 2 2 3 2 4" xfId="397" xr:uid="{00000000-0005-0000-0000-0000B50E0000}"/>
    <cellStyle name="Normal 2 2 2 3 2 4 2" xfId="954" xr:uid="{00000000-0005-0000-0000-0000B60E0000}"/>
    <cellStyle name="Normal 2 2 2 3 2 4 2 2" xfId="2840" xr:uid="{00000000-0005-0000-0000-0000B70E0000}"/>
    <cellStyle name="Normal 2 2 2 3 2 4 2 2 2" xfId="4011" xr:uid="{00000000-0005-0000-0000-0000B80E0000}"/>
    <cellStyle name="Normal 2 2 2 3 2 4 2 2 3" xfId="5880" xr:uid="{00000000-0005-0000-0000-0000B90E0000}"/>
    <cellStyle name="Normal 2 2 2 3 2 4 2 2 4" xfId="7699" xr:uid="{00000000-0005-0000-0000-0000BA0E0000}"/>
    <cellStyle name="Normal 2 2 2 3 2 4 2 2 5" xfId="9518" xr:uid="{00000000-0005-0000-0000-0000BB0E0000}"/>
    <cellStyle name="Normal 2 2 2 3 2 4 2 3" xfId="4010" xr:uid="{00000000-0005-0000-0000-0000BC0E0000}"/>
    <cellStyle name="Normal 2 2 2 3 2 4 2 4" xfId="5879" xr:uid="{00000000-0005-0000-0000-0000BD0E0000}"/>
    <cellStyle name="Normal 2 2 2 3 2 4 2 5" xfId="7698" xr:uid="{00000000-0005-0000-0000-0000BE0E0000}"/>
    <cellStyle name="Normal 2 2 2 3 2 4 2 6" xfId="9517" xr:uid="{00000000-0005-0000-0000-0000BF0E0000}"/>
    <cellStyle name="Normal 2 2 2 3 2 4 3" xfId="1558" xr:uid="{00000000-0005-0000-0000-0000C00E0000}"/>
    <cellStyle name="Normal 2 2 2 3 2 4 3 2" xfId="2841" xr:uid="{00000000-0005-0000-0000-0000C10E0000}"/>
    <cellStyle name="Normal 2 2 2 3 2 4 3 2 2" xfId="4013" xr:uid="{00000000-0005-0000-0000-0000C20E0000}"/>
    <cellStyle name="Normal 2 2 2 3 2 4 3 2 3" xfId="5882" xr:uid="{00000000-0005-0000-0000-0000C30E0000}"/>
    <cellStyle name="Normal 2 2 2 3 2 4 3 2 4" xfId="7701" xr:uid="{00000000-0005-0000-0000-0000C40E0000}"/>
    <cellStyle name="Normal 2 2 2 3 2 4 3 2 5" xfId="9520" xr:uid="{00000000-0005-0000-0000-0000C50E0000}"/>
    <cellStyle name="Normal 2 2 2 3 2 4 3 3" xfId="4012" xr:uid="{00000000-0005-0000-0000-0000C60E0000}"/>
    <cellStyle name="Normal 2 2 2 3 2 4 3 4" xfId="5881" xr:uid="{00000000-0005-0000-0000-0000C70E0000}"/>
    <cellStyle name="Normal 2 2 2 3 2 4 3 5" xfId="7700" xr:uid="{00000000-0005-0000-0000-0000C80E0000}"/>
    <cellStyle name="Normal 2 2 2 3 2 4 3 6" xfId="9519" xr:uid="{00000000-0005-0000-0000-0000C90E0000}"/>
    <cellStyle name="Normal 2 2 2 3 2 4 4" xfId="2839" xr:uid="{00000000-0005-0000-0000-0000CA0E0000}"/>
    <cellStyle name="Normal 2 2 2 3 2 4 4 2" xfId="4014" xr:uid="{00000000-0005-0000-0000-0000CB0E0000}"/>
    <cellStyle name="Normal 2 2 2 3 2 4 4 3" xfId="5883" xr:uid="{00000000-0005-0000-0000-0000CC0E0000}"/>
    <cellStyle name="Normal 2 2 2 3 2 4 4 4" xfId="7702" xr:uid="{00000000-0005-0000-0000-0000CD0E0000}"/>
    <cellStyle name="Normal 2 2 2 3 2 4 4 5" xfId="9521" xr:uid="{00000000-0005-0000-0000-0000CE0E0000}"/>
    <cellStyle name="Normal 2 2 2 3 2 4 5" xfId="4009" xr:uid="{00000000-0005-0000-0000-0000CF0E0000}"/>
    <cellStyle name="Normal 2 2 2 3 2 4 6" xfId="5878" xr:uid="{00000000-0005-0000-0000-0000D00E0000}"/>
    <cellStyle name="Normal 2 2 2 3 2 4 7" xfId="7697" xr:uid="{00000000-0005-0000-0000-0000D10E0000}"/>
    <cellStyle name="Normal 2 2 2 3 2 4 8" xfId="9516" xr:uid="{00000000-0005-0000-0000-0000D20E0000}"/>
    <cellStyle name="Normal 2 2 2 3 2 5" xfId="548" xr:uid="{00000000-0005-0000-0000-0000D30E0000}"/>
    <cellStyle name="Normal 2 2 2 3 2 5 2" xfId="955" xr:uid="{00000000-0005-0000-0000-0000D40E0000}"/>
    <cellStyle name="Normal 2 2 2 3 2 5 2 2" xfId="2843" xr:uid="{00000000-0005-0000-0000-0000D50E0000}"/>
    <cellStyle name="Normal 2 2 2 3 2 5 2 2 2" xfId="4017" xr:uid="{00000000-0005-0000-0000-0000D60E0000}"/>
    <cellStyle name="Normal 2 2 2 3 2 5 2 2 3" xfId="5886" xr:uid="{00000000-0005-0000-0000-0000D70E0000}"/>
    <cellStyle name="Normal 2 2 2 3 2 5 2 2 4" xfId="7705" xr:uid="{00000000-0005-0000-0000-0000D80E0000}"/>
    <cellStyle name="Normal 2 2 2 3 2 5 2 2 5" xfId="9524" xr:uid="{00000000-0005-0000-0000-0000D90E0000}"/>
    <cellStyle name="Normal 2 2 2 3 2 5 2 3" xfId="4016" xr:uid="{00000000-0005-0000-0000-0000DA0E0000}"/>
    <cellStyle name="Normal 2 2 2 3 2 5 2 4" xfId="5885" xr:uid="{00000000-0005-0000-0000-0000DB0E0000}"/>
    <cellStyle name="Normal 2 2 2 3 2 5 2 5" xfId="7704" xr:uid="{00000000-0005-0000-0000-0000DC0E0000}"/>
    <cellStyle name="Normal 2 2 2 3 2 5 2 6" xfId="9523" xr:uid="{00000000-0005-0000-0000-0000DD0E0000}"/>
    <cellStyle name="Normal 2 2 2 3 2 5 3" xfId="1559" xr:uid="{00000000-0005-0000-0000-0000DE0E0000}"/>
    <cellStyle name="Normal 2 2 2 3 2 5 3 2" xfId="2844" xr:uid="{00000000-0005-0000-0000-0000DF0E0000}"/>
    <cellStyle name="Normal 2 2 2 3 2 5 3 2 2" xfId="4019" xr:uid="{00000000-0005-0000-0000-0000E00E0000}"/>
    <cellStyle name="Normal 2 2 2 3 2 5 3 2 3" xfId="5888" xr:uid="{00000000-0005-0000-0000-0000E10E0000}"/>
    <cellStyle name="Normal 2 2 2 3 2 5 3 2 4" xfId="7707" xr:uid="{00000000-0005-0000-0000-0000E20E0000}"/>
    <cellStyle name="Normal 2 2 2 3 2 5 3 2 5" xfId="9526" xr:uid="{00000000-0005-0000-0000-0000E30E0000}"/>
    <cellStyle name="Normal 2 2 2 3 2 5 3 3" xfId="4018" xr:uid="{00000000-0005-0000-0000-0000E40E0000}"/>
    <cellStyle name="Normal 2 2 2 3 2 5 3 4" xfId="5887" xr:uid="{00000000-0005-0000-0000-0000E50E0000}"/>
    <cellStyle name="Normal 2 2 2 3 2 5 3 5" xfId="7706" xr:uid="{00000000-0005-0000-0000-0000E60E0000}"/>
    <cellStyle name="Normal 2 2 2 3 2 5 3 6" xfId="9525" xr:uid="{00000000-0005-0000-0000-0000E70E0000}"/>
    <cellStyle name="Normal 2 2 2 3 2 5 4" xfId="2842" xr:uid="{00000000-0005-0000-0000-0000E80E0000}"/>
    <cellStyle name="Normal 2 2 2 3 2 5 4 2" xfId="4020" xr:uid="{00000000-0005-0000-0000-0000E90E0000}"/>
    <cellStyle name="Normal 2 2 2 3 2 5 4 3" xfId="5889" xr:uid="{00000000-0005-0000-0000-0000EA0E0000}"/>
    <cellStyle name="Normal 2 2 2 3 2 5 4 4" xfId="7708" xr:uid="{00000000-0005-0000-0000-0000EB0E0000}"/>
    <cellStyle name="Normal 2 2 2 3 2 5 4 5" xfId="9527" xr:uid="{00000000-0005-0000-0000-0000EC0E0000}"/>
    <cellStyle name="Normal 2 2 2 3 2 5 5" xfId="4015" xr:uid="{00000000-0005-0000-0000-0000ED0E0000}"/>
    <cellStyle name="Normal 2 2 2 3 2 5 6" xfId="5884" xr:uid="{00000000-0005-0000-0000-0000EE0E0000}"/>
    <cellStyle name="Normal 2 2 2 3 2 5 7" xfId="7703" xr:uid="{00000000-0005-0000-0000-0000EF0E0000}"/>
    <cellStyle name="Normal 2 2 2 3 2 5 8" xfId="9522" xr:uid="{00000000-0005-0000-0000-0000F00E0000}"/>
    <cellStyle name="Normal 2 2 2 3 2 6" xfId="948" xr:uid="{00000000-0005-0000-0000-0000F10E0000}"/>
    <cellStyle name="Normal 2 2 2 3 2 6 2" xfId="2845" xr:uid="{00000000-0005-0000-0000-0000F20E0000}"/>
    <cellStyle name="Normal 2 2 2 3 2 6 2 2" xfId="4022" xr:uid="{00000000-0005-0000-0000-0000F30E0000}"/>
    <cellStyle name="Normal 2 2 2 3 2 6 2 3" xfId="5891" xr:uid="{00000000-0005-0000-0000-0000F40E0000}"/>
    <cellStyle name="Normal 2 2 2 3 2 6 2 4" xfId="7710" xr:uid="{00000000-0005-0000-0000-0000F50E0000}"/>
    <cellStyle name="Normal 2 2 2 3 2 6 2 5" xfId="9529" xr:uid="{00000000-0005-0000-0000-0000F60E0000}"/>
    <cellStyle name="Normal 2 2 2 3 2 6 3" xfId="4021" xr:uid="{00000000-0005-0000-0000-0000F70E0000}"/>
    <cellStyle name="Normal 2 2 2 3 2 6 4" xfId="5890" xr:uid="{00000000-0005-0000-0000-0000F80E0000}"/>
    <cellStyle name="Normal 2 2 2 3 2 6 5" xfId="7709" xr:uid="{00000000-0005-0000-0000-0000F90E0000}"/>
    <cellStyle name="Normal 2 2 2 3 2 6 6" xfId="9528" xr:uid="{00000000-0005-0000-0000-0000FA0E0000}"/>
    <cellStyle name="Normal 2 2 2 3 2 7" xfId="1552" xr:uid="{00000000-0005-0000-0000-0000FB0E0000}"/>
    <cellStyle name="Normal 2 2 2 3 2 7 2" xfId="2846" xr:uid="{00000000-0005-0000-0000-0000FC0E0000}"/>
    <cellStyle name="Normal 2 2 2 3 2 7 2 2" xfId="4024" xr:uid="{00000000-0005-0000-0000-0000FD0E0000}"/>
    <cellStyle name="Normal 2 2 2 3 2 7 2 3" xfId="5893" xr:uid="{00000000-0005-0000-0000-0000FE0E0000}"/>
    <cellStyle name="Normal 2 2 2 3 2 7 2 4" xfId="7712" xr:uid="{00000000-0005-0000-0000-0000FF0E0000}"/>
    <cellStyle name="Normal 2 2 2 3 2 7 2 5" xfId="9531" xr:uid="{00000000-0005-0000-0000-0000000F0000}"/>
    <cellStyle name="Normal 2 2 2 3 2 7 3" xfId="4023" xr:uid="{00000000-0005-0000-0000-0000010F0000}"/>
    <cellStyle name="Normal 2 2 2 3 2 7 4" xfId="5892" xr:uid="{00000000-0005-0000-0000-0000020F0000}"/>
    <cellStyle name="Normal 2 2 2 3 2 7 5" xfId="7711" xr:uid="{00000000-0005-0000-0000-0000030F0000}"/>
    <cellStyle name="Normal 2 2 2 3 2 7 6" xfId="9530" xr:uid="{00000000-0005-0000-0000-0000040F0000}"/>
    <cellStyle name="Normal 2 2 2 3 2 8" xfId="2823" xr:uid="{00000000-0005-0000-0000-0000050F0000}"/>
    <cellStyle name="Normal 2 2 2 3 2 8 2" xfId="4025" xr:uid="{00000000-0005-0000-0000-0000060F0000}"/>
    <cellStyle name="Normal 2 2 2 3 2 8 3" xfId="5894" xr:uid="{00000000-0005-0000-0000-0000070F0000}"/>
    <cellStyle name="Normal 2 2 2 3 2 8 4" xfId="7713" xr:uid="{00000000-0005-0000-0000-0000080F0000}"/>
    <cellStyle name="Normal 2 2 2 3 2 8 5" xfId="9532" xr:uid="{00000000-0005-0000-0000-0000090F0000}"/>
    <cellStyle name="Normal 2 2 2 3 2 9" xfId="3978" xr:uid="{00000000-0005-0000-0000-00000A0F0000}"/>
    <cellStyle name="Normal 2 2 2 3 3" xfId="123" xr:uid="{00000000-0005-0000-0000-00000B0F0000}"/>
    <cellStyle name="Normal 2 2 2 3 3 10" xfId="7714" xr:uid="{00000000-0005-0000-0000-00000C0F0000}"/>
    <cellStyle name="Normal 2 2 2 3 3 11" xfId="9533" xr:uid="{00000000-0005-0000-0000-00000D0F0000}"/>
    <cellStyle name="Normal 2 2 2 3 3 2" xfId="248" xr:uid="{00000000-0005-0000-0000-00000E0F0000}"/>
    <cellStyle name="Normal 2 2 2 3 3 2 2" xfId="957" xr:uid="{00000000-0005-0000-0000-00000F0F0000}"/>
    <cellStyle name="Normal 2 2 2 3 3 2 2 2" xfId="2849" xr:uid="{00000000-0005-0000-0000-0000100F0000}"/>
    <cellStyle name="Normal 2 2 2 3 3 2 2 2 2" xfId="4029" xr:uid="{00000000-0005-0000-0000-0000110F0000}"/>
    <cellStyle name="Normal 2 2 2 3 3 2 2 2 3" xfId="5898" xr:uid="{00000000-0005-0000-0000-0000120F0000}"/>
    <cellStyle name="Normal 2 2 2 3 3 2 2 2 4" xfId="7717" xr:uid="{00000000-0005-0000-0000-0000130F0000}"/>
    <cellStyle name="Normal 2 2 2 3 3 2 2 2 5" xfId="9536" xr:uid="{00000000-0005-0000-0000-0000140F0000}"/>
    <cellStyle name="Normal 2 2 2 3 3 2 2 3" xfId="4028" xr:uid="{00000000-0005-0000-0000-0000150F0000}"/>
    <cellStyle name="Normal 2 2 2 3 3 2 2 4" xfId="5897" xr:uid="{00000000-0005-0000-0000-0000160F0000}"/>
    <cellStyle name="Normal 2 2 2 3 3 2 2 5" xfId="7716" xr:uid="{00000000-0005-0000-0000-0000170F0000}"/>
    <cellStyle name="Normal 2 2 2 3 3 2 2 6" xfId="9535" xr:uid="{00000000-0005-0000-0000-0000180F0000}"/>
    <cellStyle name="Normal 2 2 2 3 3 2 3" xfId="1561" xr:uid="{00000000-0005-0000-0000-0000190F0000}"/>
    <cellStyle name="Normal 2 2 2 3 3 2 3 2" xfId="2850" xr:uid="{00000000-0005-0000-0000-00001A0F0000}"/>
    <cellStyle name="Normal 2 2 2 3 3 2 3 2 2" xfId="4031" xr:uid="{00000000-0005-0000-0000-00001B0F0000}"/>
    <cellStyle name="Normal 2 2 2 3 3 2 3 2 3" xfId="5900" xr:uid="{00000000-0005-0000-0000-00001C0F0000}"/>
    <cellStyle name="Normal 2 2 2 3 3 2 3 2 4" xfId="7719" xr:uid="{00000000-0005-0000-0000-00001D0F0000}"/>
    <cellStyle name="Normal 2 2 2 3 3 2 3 2 5" xfId="9538" xr:uid="{00000000-0005-0000-0000-00001E0F0000}"/>
    <cellStyle name="Normal 2 2 2 3 3 2 3 3" xfId="4030" xr:uid="{00000000-0005-0000-0000-00001F0F0000}"/>
    <cellStyle name="Normal 2 2 2 3 3 2 3 4" xfId="5899" xr:uid="{00000000-0005-0000-0000-0000200F0000}"/>
    <cellStyle name="Normal 2 2 2 3 3 2 3 5" xfId="7718" xr:uid="{00000000-0005-0000-0000-0000210F0000}"/>
    <cellStyle name="Normal 2 2 2 3 3 2 3 6" xfId="9537" xr:uid="{00000000-0005-0000-0000-0000220F0000}"/>
    <cellStyle name="Normal 2 2 2 3 3 2 4" xfId="2848" xr:uid="{00000000-0005-0000-0000-0000230F0000}"/>
    <cellStyle name="Normal 2 2 2 3 3 2 4 2" xfId="4032" xr:uid="{00000000-0005-0000-0000-0000240F0000}"/>
    <cellStyle name="Normal 2 2 2 3 3 2 4 3" xfId="5901" xr:uid="{00000000-0005-0000-0000-0000250F0000}"/>
    <cellStyle name="Normal 2 2 2 3 3 2 4 4" xfId="7720" xr:uid="{00000000-0005-0000-0000-0000260F0000}"/>
    <cellStyle name="Normal 2 2 2 3 3 2 4 5" xfId="9539" xr:uid="{00000000-0005-0000-0000-0000270F0000}"/>
    <cellStyle name="Normal 2 2 2 3 3 2 5" xfId="4027" xr:uid="{00000000-0005-0000-0000-0000280F0000}"/>
    <cellStyle name="Normal 2 2 2 3 3 2 6" xfId="5896" xr:uid="{00000000-0005-0000-0000-0000290F0000}"/>
    <cellStyle name="Normal 2 2 2 3 3 2 7" xfId="7715" xr:uid="{00000000-0005-0000-0000-00002A0F0000}"/>
    <cellStyle name="Normal 2 2 2 3 3 2 8" xfId="9534" xr:uid="{00000000-0005-0000-0000-00002B0F0000}"/>
    <cellStyle name="Normal 2 2 2 3 3 3" xfId="399" xr:uid="{00000000-0005-0000-0000-00002C0F0000}"/>
    <cellStyle name="Normal 2 2 2 3 3 3 2" xfId="958" xr:uid="{00000000-0005-0000-0000-00002D0F0000}"/>
    <cellStyle name="Normal 2 2 2 3 3 3 2 2" xfId="2852" xr:uid="{00000000-0005-0000-0000-00002E0F0000}"/>
    <cellStyle name="Normal 2 2 2 3 3 3 2 2 2" xfId="4035" xr:uid="{00000000-0005-0000-0000-00002F0F0000}"/>
    <cellStyle name="Normal 2 2 2 3 3 3 2 2 3" xfId="5904" xr:uid="{00000000-0005-0000-0000-0000300F0000}"/>
    <cellStyle name="Normal 2 2 2 3 3 3 2 2 4" xfId="7723" xr:uid="{00000000-0005-0000-0000-0000310F0000}"/>
    <cellStyle name="Normal 2 2 2 3 3 3 2 2 5" xfId="9542" xr:uid="{00000000-0005-0000-0000-0000320F0000}"/>
    <cellStyle name="Normal 2 2 2 3 3 3 2 3" xfId="4034" xr:uid="{00000000-0005-0000-0000-0000330F0000}"/>
    <cellStyle name="Normal 2 2 2 3 3 3 2 4" xfId="5903" xr:uid="{00000000-0005-0000-0000-0000340F0000}"/>
    <cellStyle name="Normal 2 2 2 3 3 3 2 5" xfId="7722" xr:uid="{00000000-0005-0000-0000-0000350F0000}"/>
    <cellStyle name="Normal 2 2 2 3 3 3 2 6" xfId="9541" xr:uid="{00000000-0005-0000-0000-0000360F0000}"/>
    <cellStyle name="Normal 2 2 2 3 3 3 3" xfId="1562" xr:uid="{00000000-0005-0000-0000-0000370F0000}"/>
    <cellStyle name="Normal 2 2 2 3 3 3 3 2" xfId="2853" xr:uid="{00000000-0005-0000-0000-0000380F0000}"/>
    <cellStyle name="Normal 2 2 2 3 3 3 3 2 2" xfId="4037" xr:uid="{00000000-0005-0000-0000-0000390F0000}"/>
    <cellStyle name="Normal 2 2 2 3 3 3 3 2 3" xfId="5906" xr:uid="{00000000-0005-0000-0000-00003A0F0000}"/>
    <cellStyle name="Normal 2 2 2 3 3 3 3 2 4" xfId="7725" xr:uid="{00000000-0005-0000-0000-00003B0F0000}"/>
    <cellStyle name="Normal 2 2 2 3 3 3 3 2 5" xfId="9544" xr:uid="{00000000-0005-0000-0000-00003C0F0000}"/>
    <cellStyle name="Normal 2 2 2 3 3 3 3 3" xfId="4036" xr:uid="{00000000-0005-0000-0000-00003D0F0000}"/>
    <cellStyle name="Normal 2 2 2 3 3 3 3 4" xfId="5905" xr:uid="{00000000-0005-0000-0000-00003E0F0000}"/>
    <cellStyle name="Normal 2 2 2 3 3 3 3 5" xfId="7724" xr:uid="{00000000-0005-0000-0000-00003F0F0000}"/>
    <cellStyle name="Normal 2 2 2 3 3 3 3 6" xfId="9543" xr:uid="{00000000-0005-0000-0000-0000400F0000}"/>
    <cellStyle name="Normal 2 2 2 3 3 3 4" xfId="2851" xr:uid="{00000000-0005-0000-0000-0000410F0000}"/>
    <cellStyle name="Normal 2 2 2 3 3 3 4 2" xfId="4038" xr:uid="{00000000-0005-0000-0000-0000420F0000}"/>
    <cellStyle name="Normal 2 2 2 3 3 3 4 3" xfId="5907" xr:uid="{00000000-0005-0000-0000-0000430F0000}"/>
    <cellStyle name="Normal 2 2 2 3 3 3 4 4" xfId="7726" xr:uid="{00000000-0005-0000-0000-0000440F0000}"/>
    <cellStyle name="Normal 2 2 2 3 3 3 4 5" xfId="9545" xr:uid="{00000000-0005-0000-0000-0000450F0000}"/>
    <cellStyle name="Normal 2 2 2 3 3 3 5" xfId="4033" xr:uid="{00000000-0005-0000-0000-0000460F0000}"/>
    <cellStyle name="Normal 2 2 2 3 3 3 6" xfId="5902" xr:uid="{00000000-0005-0000-0000-0000470F0000}"/>
    <cellStyle name="Normal 2 2 2 3 3 3 7" xfId="7721" xr:uid="{00000000-0005-0000-0000-0000480F0000}"/>
    <cellStyle name="Normal 2 2 2 3 3 3 8" xfId="9540" xr:uid="{00000000-0005-0000-0000-0000490F0000}"/>
    <cellStyle name="Normal 2 2 2 3 3 4" xfId="550" xr:uid="{00000000-0005-0000-0000-00004A0F0000}"/>
    <cellStyle name="Normal 2 2 2 3 3 4 2" xfId="959" xr:uid="{00000000-0005-0000-0000-00004B0F0000}"/>
    <cellStyle name="Normal 2 2 2 3 3 4 2 2" xfId="2855" xr:uid="{00000000-0005-0000-0000-00004C0F0000}"/>
    <cellStyle name="Normal 2 2 2 3 3 4 2 2 2" xfId="4041" xr:uid="{00000000-0005-0000-0000-00004D0F0000}"/>
    <cellStyle name="Normal 2 2 2 3 3 4 2 2 3" xfId="5910" xr:uid="{00000000-0005-0000-0000-00004E0F0000}"/>
    <cellStyle name="Normal 2 2 2 3 3 4 2 2 4" xfId="7729" xr:uid="{00000000-0005-0000-0000-00004F0F0000}"/>
    <cellStyle name="Normal 2 2 2 3 3 4 2 2 5" xfId="9548" xr:uid="{00000000-0005-0000-0000-0000500F0000}"/>
    <cellStyle name="Normal 2 2 2 3 3 4 2 3" xfId="4040" xr:uid="{00000000-0005-0000-0000-0000510F0000}"/>
    <cellStyle name="Normal 2 2 2 3 3 4 2 4" xfId="5909" xr:uid="{00000000-0005-0000-0000-0000520F0000}"/>
    <cellStyle name="Normal 2 2 2 3 3 4 2 5" xfId="7728" xr:uid="{00000000-0005-0000-0000-0000530F0000}"/>
    <cellStyle name="Normal 2 2 2 3 3 4 2 6" xfId="9547" xr:uid="{00000000-0005-0000-0000-0000540F0000}"/>
    <cellStyle name="Normal 2 2 2 3 3 4 3" xfId="1563" xr:uid="{00000000-0005-0000-0000-0000550F0000}"/>
    <cellStyle name="Normal 2 2 2 3 3 4 3 2" xfId="2856" xr:uid="{00000000-0005-0000-0000-0000560F0000}"/>
    <cellStyle name="Normal 2 2 2 3 3 4 3 2 2" xfId="4043" xr:uid="{00000000-0005-0000-0000-0000570F0000}"/>
    <cellStyle name="Normal 2 2 2 3 3 4 3 2 3" xfId="5912" xr:uid="{00000000-0005-0000-0000-0000580F0000}"/>
    <cellStyle name="Normal 2 2 2 3 3 4 3 2 4" xfId="7731" xr:uid="{00000000-0005-0000-0000-0000590F0000}"/>
    <cellStyle name="Normal 2 2 2 3 3 4 3 2 5" xfId="9550" xr:uid="{00000000-0005-0000-0000-00005A0F0000}"/>
    <cellStyle name="Normal 2 2 2 3 3 4 3 3" xfId="4042" xr:uid="{00000000-0005-0000-0000-00005B0F0000}"/>
    <cellStyle name="Normal 2 2 2 3 3 4 3 4" xfId="5911" xr:uid="{00000000-0005-0000-0000-00005C0F0000}"/>
    <cellStyle name="Normal 2 2 2 3 3 4 3 5" xfId="7730" xr:uid="{00000000-0005-0000-0000-00005D0F0000}"/>
    <cellStyle name="Normal 2 2 2 3 3 4 3 6" xfId="9549" xr:uid="{00000000-0005-0000-0000-00005E0F0000}"/>
    <cellStyle name="Normal 2 2 2 3 3 4 4" xfId="2854" xr:uid="{00000000-0005-0000-0000-00005F0F0000}"/>
    <cellStyle name="Normal 2 2 2 3 3 4 4 2" xfId="4044" xr:uid="{00000000-0005-0000-0000-0000600F0000}"/>
    <cellStyle name="Normal 2 2 2 3 3 4 4 3" xfId="5913" xr:uid="{00000000-0005-0000-0000-0000610F0000}"/>
    <cellStyle name="Normal 2 2 2 3 3 4 4 4" xfId="7732" xr:uid="{00000000-0005-0000-0000-0000620F0000}"/>
    <cellStyle name="Normal 2 2 2 3 3 4 4 5" xfId="9551" xr:uid="{00000000-0005-0000-0000-0000630F0000}"/>
    <cellStyle name="Normal 2 2 2 3 3 4 5" xfId="4039" xr:uid="{00000000-0005-0000-0000-0000640F0000}"/>
    <cellStyle name="Normal 2 2 2 3 3 4 6" xfId="5908" xr:uid="{00000000-0005-0000-0000-0000650F0000}"/>
    <cellStyle name="Normal 2 2 2 3 3 4 7" xfId="7727" xr:uid="{00000000-0005-0000-0000-0000660F0000}"/>
    <cellStyle name="Normal 2 2 2 3 3 4 8" xfId="9546" xr:uid="{00000000-0005-0000-0000-0000670F0000}"/>
    <cellStyle name="Normal 2 2 2 3 3 5" xfId="956" xr:uid="{00000000-0005-0000-0000-0000680F0000}"/>
    <cellStyle name="Normal 2 2 2 3 3 5 2" xfId="2857" xr:uid="{00000000-0005-0000-0000-0000690F0000}"/>
    <cellStyle name="Normal 2 2 2 3 3 5 2 2" xfId="4046" xr:uid="{00000000-0005-0000-0000-00006A0F0000}"/>
    <cellStyle name="Normal 2 2 2 3 3 5 2 3" xfId="5915" xr:uid="{00000000-0005-0000-0000-00006B0F0000}"/>
    <cellStyle name="Normal 2 2 2 3 3 5 2 4" xfId="7734" xr:uid="{00000000-0005-0000-0000-00006C0F0000}"/>
    <cellStyle name="Normal 2 2 2 3 3 5 2 5" xfId="9553" xr:uid="{00000000-0005-0000-0000-00006D0F0000}"/>
    <cellStyle name="Normal 2 2 2 3 3 5 3" xfId="4045" xr:uid="{00000000-0005-0000-0000-00006E0F0000}"/>
    <cellStyle name="Normal 2 2 2 3 3 5 4" xfId="5914" xr:uid="{00000000-0005-0000-0000-00006F0F0000}"/>
    <cellStyle name="Normal 2 2 2 3 3 5 5" xfId="7733" xr:uid="{00000000-0005-0000-0000-0000700F0000}"/>
    <cellStyle name="Normal 2 2 2 3 3 5 6" xfId="9552" xr:uid="{00000000-0005-0000-0000-0000710F0000}"/>
    <cellStyle name="Normal 2 2 2 3 3 6" xfId="1560" xr:uid="{00000000-0005-0000-0000-0000720F0000}"/>
    <cellStyle name="Normal 2 2 2 3 3 6 2" xfId="2858" xr:uid="{00000000-0005-0000-0000-0000730F0000}"/>
    <cellStyle name="Normal 2 2 2 3 3 6 2 2" xfId="4048" xr:uid="{00000000-0005-0000-0000-0000740F0000}"/>
    <cellStyle name="Normal 2 2 2 3 3 6 2 3" xfId="5917" xr:uid="{00000000-0005-0000-0000-0000750F0000}"/>
    <cellStyle name="Normal 2 2 2 3 3 6 2 4" xfId="7736" xr:uid="{00000000-0005-0000-0000-0000760F0000}"/>
    <cellStyle name="Normal 2 2 2 3 3 6 2 5" xfId="9555" xr:uid="{00000000-0005-0000-0000-0000770F0000}"/>
    <cellStyle name="Normal 2 2 2 3 3 6 3" xfId="4047" xr:uid="{00000000-0005-0000-0000-0000780F0000}"/>
    <cellStyle name="Normal 2 2 2 3 3 6 4" xfId="5916" xr:uid="{00000000-0005-0000-0000-0000790F0000}"/>
    <cellStyle name="Normal 2 2 2 3 3 6 5" xfId="7735" xr:uid="{00000000-0005-0000-0000-00007A0F0000}"/>
    <cellStyle name="Normal 2 2 2 3 3 6 6" xfId="9554" xr:uid="{00000000-0005-0000-0000-00007B0F0000}"/>
    <cellStyle name="Normal 2 2 2 3 3 7" xfId="2847" xr:uid="{00000000-0005-0000-0000-00007C0F0000}"/>
    <cellStyle name="Normal 2 2 2 3 3 7 2" xfId="4049" xr:uid="{00000000-0005-0000-0000-00007D0F0000}"/>
    <cellStyle name="Normal 2 2 2 3 3 7 3" xfId="5918" xr:uid="{00000000-0005-0000-0000-00007E0F0000}"/>
    <cellStyle name="Normal 2 2 2 3 3 7 4" xfId="7737" xr:uid="{00000000-0005-0000-0000-00007F0F0000}"/>
    <cellStyle name="Normal 2 2 2 3 3 7 5" xfId="9556" xr:uid="{00000000-0005-0000-0000-0000800F0000}"/>
    <cellStyle name="Normal 2 2 2 3 3 8" xfId="4026" xr:uid="{00000000-0005-0000-0000-0000810F0000}"/>
    <cellStyle name="Normal 2 2 2 3 3 9" xfId="5895" xr:uid="{00000000-0005-0000-0000-0000820F0000}"/>
    <cellStyle name="Normal 2 2 2 3 4" xfId="245" xr:uid="{00000000-0005-0000-0000-0000830F0000}"/>
    <cellStyle name="Normal 2 2 2 3 4 2" xfId="960" xr:uid="{00000000-0005-0000-0000-0000840F0000}"/>
    <cellStyle name="Normal 2 2 2 3 4 2 2" xfId="2860" xr:uid="{00000000-0005-0000-0000-0000850F0000}"/>
    <cellStyle name="Normal 2 2 2 3 4 2 2 2" xfId="4052" xr:uid="{00000000-0005-0000-0000-0000860F0000}"/>
    <cellStyle name="Normal 2 2 2 3 4 2 2 3" xfId="5921" xr:uid="{00000000-0005-0000-0000-0000870F0000}"/>
    <cellStyle name="Normal 2 2 2 3 4 2 2 4" xfId="7740" xr:uid="{00000000-0005-0000-0000-0000880F0000}"/>
    <cellStyle name="Normal 2 2 2 3 4 2 2 5" xfId="9559" xr:uid="{00000000-0005-0000-0000-0000890F0000}"/>
    <cellStyle name="Normal 2 2 2 3 4 2 3" xfId="4051" xr:uid="{00000000-0005-0000-0000-00008A0F0000}"/>
    <cellStyle name="Normal 2 2 2 3 4 2 4" xfId="5920" xr:uid="{00000000-0005-0000-0000-00008B0F0000}"/>
    <cellStyle name="Normal 2 2 2 3 4 2 5" xfId="7739" xr:uid="{00000000-0005-0000-0000-00008C0F0000}"/>
    <cellStyle name="Normal 2 2 2 3 4 2 6" xfId="9558" xr:uid="{00000000-0005-0000-0000-00008D0F0000}"/>
    <cellStyle name="Normal 2 2 2 3 4 3" xfId="1564" xr:uid="{00000000-0005-0000-0000-00008E0F0000}"/>
    <cellStyle name="Normal 2 2 2 3 4 3 2" xfId="2861" xr:uid="{00000000-0005-0000-0000-00008F0F0000}"/>
    <cellStyle name="Normal 2 2 2 3 4 3 2 2" xfId="4054" xr:uid="{00000000-0005-0000-0000-0000900F0000}"/>
    <cellStyle name="Normal 2 2 2 3 4 3 2 3" xfId="5923" xr:uid="{00000000-0005-0000-0000-0000910F0000}"/>
    <cellStyle name="Normal 2 2 2 3 4 3 2 4" xfId="7742" xr:uid="{00000000-0005-0000-0000-0000920F0000}"/>
    <cellStyle name="Normal 2 2 2 3 4 3 2 5" xfId="9561" xr:uid="{00000000-0005-0000-0000-0000930F0000}"/>
    <cellStyle name="Normal 2 2 2 3 4 3 3" xfId="4053" xr:uid="{00000000-0005-0000-0000-0000940F0000}"/>
    <cellStyle name="Normal 2 2 2 3 4 3 4" xfId="5922" xr:uid="{00000000-0005-0000-0000-0000950F0000}"/>
    <cellStyle name="Normal 2 2 2 3 4 3 5" xfId="7741" xr:uid="{00000000-0005-0000-0000-0000960F0000}"/>
    <cellStyle name="Normal 2 2 2 3 4 3 6" xfId="9560" xr:uid="{00000000-0005-0000-0000-0000970F0000}"/>
    <cellStyle name="Normal 2 2 2 3 4 4" xfId="2859" xr:uid="{00000000-0005-0000-0000-0000980F0000}"/>
    <cellStyle name="Normal 2 2 2 3 4 4 2" xfId="4055" xr:uid="{00000000-0005-0000-0000-0000990F0000}"/>
    <cellStyle name="Normal 2 2 2 3 4 4 3" xfId="5924" xr:uid="{00000000-0005-0000-0000-00009A0F0000}"/>
    <cellStyle name="Normal 2 2 2 3 4 4 4" xfId="7743" xr:uid="{00000000-0005-0000-0000-00009B0F0000}"/>
    <cellStyle name="Normal 2 2 2 3 4 4 5" xfId="9562" xr:uid="{00000000-0005-0000-0000-00009C0F0000}"/>
    <cellStyle name="Normal 2 2 2 3 4 5" xfId="4050" xr:uid="{00000000-0005-0000-0000-00009D0F0000}"/>
    <cellStyle name="Normal 2 2 2 3 4 6" xfId="5919" xr:uid="{00000000-0005-0000-0000-00009E0F0000}"/>
    <cellStyle name="Normal 2 2 2 3 4 7" xfId="7738" xr:uid="{00000000-0005-0000-0000-00009F0F0000}"/>
    <cellStyle name="Normal 2 2 2 3 4 8" xfId="9557" xr:uid="{00000000-0005-0000-0000-0000A00F0000}"/>
    <cellStyle name="Normal 2 2 2 3 5" xfId="396" xr:uid="{00000000-0005-0000-0000-0000A10F0000}"/>
    <cellStyle name="Normal 2 2 2 3 5 2" xfId="961" xr:uid="{00000000-0005-0000-0000-0000A20F0000}"/>
    <cellStyle name="Normal 2 2 2 3 5 2 2" xfId="2863" xr:uid="{00000000-0005-0000-0000-0000A30F0000}"/>
    <cellStyle name="Normal 2 2 2 3 5 2 2 2" xfId="4058" xr:uid="{00000000-0005-0000-0000-0000A40F0000}"/>
    <cellStyle name="Normal 2 2 2 3 5 2 2 3" xfId="5927" xr:uid="{00000000-0005-0000-0000-0000A50F0000}"/>
    <cellStyle name="Normal 2 2 2 3 5 2 2 4" xfId="7746" xr:uid="{00000000-0005-0000-0000-0000A60F0000}"/>
    <cellStyle name="Normal 2 2 2 3 5 2 2 5" xfId="9565" xr:uid="{00000000-0005-0000-0000-0000A70F0000}"/>
    <cellStyle name="Normal 2 2 2 3 5 2 3" xfId="4057" xr:uid="{00000000-0005-0000-0000-0000A80F0000}"/>
    <cellStyle name="Normal 2 2 2 3 5 2 4" xfId="5926" xr:uid="{00000000-0005-0000-0000-0000A90F0000}"/>
    <cellStyle name="Normal 2 2 2 3 5 2 5" xfId="7745" xr:uid="{00000000-0005-0000-0000-0000AA0F0000}"/>
    <cellStyle name="Normal 2 2 2 3 5 2 6" xfId="9564" xr:uid="{00000000-0005-0000-0000-0000AB0F0000}"/>
    <cellStyle name="Normal 2 2 2 3 5 3" xfId="1565" xr:uid="{00000000-0005-0000-0000-0000AC0F0000}"/>
    <cellStyle name="Normal 2 2 2 3 5 3 2" xfId="2864" xr:uid="{00000000-0005-0000-0000-0000AD0F0000}"/>
    <cellStyle name="Normal 2 2 2 3 5 3 2 2" xfId="4060" xr:uid="{00000000-0005-0000-0000-0000AE0F0000}"/>
    <cellStyle name="Normal 2 2 2 3 5 3 2 3" xfId="5929" xr:uid="{00000000-0005-0000-0000-0000AF0F0000}"/>
    <cellStyle name="Normal 2 2 2 3 5 3 2 4" xfId="7748" xr:uid="{00000000-0005-0000-0000-0000B00F0000}"/>
    <cellStyle name="Normal 2 2 2 3 5 3 2 5" xfId="9567" xr:uid="{00000000-0005-0000-0000-0000B10F0000}"/>
    <cellStyle name="Normal 2 2 2 3 5 3 3" xfId="4059" xr:uid="{00000000-0005-0000-0000-0000B20F0000}"/>
    <cellStyle name="Normal 2 2 2 3 5 3 4" xfId="5928" xr:uid="{00000000-0005-0000-0000-0000B30F0000}"/>
    <cellStyle name="Normal 2 2 2 3 5 3 5" xfId="7747" xr:uid="{00000000-0005-0000-0000-0000B40F0000}"/>
    <cellStyle name="Normal 2 2 2 3 5 3 6" xfId="9566" xr:uid="{00000000-0005-0000-0000-0000B50F0000}"/>
    <cellStyle name="Normal 2 2 2 3 5 4" xfId="2862" xr:uid="{00000000-0005-0000-0000-0000B60F0000}"/>
    <cellStyle name="Normal 2 2 2 3 5 4 2" xfId="4061" xr:uid="{00000000-0005-0000-0000-0000B70F0000}"/>
    <cellStyle name="Normal 2 2 2 3 5 4 3" xfId="5930" xr:uid="{00000000-0005-0000-0000-0000B80F0000}"/>
    <cellStyle name="Normal 2 2 2 3 5 4 4" xfId="7749" xr:uid="{00000000-0005-0000-0000-0000B90F0000}"/>
    <cellStyle name="Normal 2 2 2 3 5 4 5" xfId="9568" xr:uid="{00000000-0005-0000-0000-0000BA0F0000}"/>
    <cellStyle name="Normal 2 2 2 3 5 5" xfId="4056" xr:uid="{00000000-0005-0000-0000-0000BB0F0000}"/>
    <cellStyle name="Normal 2 2 2 3 5 6" xfId="5925" xr:uid="{00000000-0005-0000-0000-0000BC0F0000}"/>
    <cellStyle name="Normal 2 2 2 3 5 7" xfId="7744" xr:uid="{00000000-0005-0000-0000-0000BD0F0000}"/>
    <cellStyle name="Normal 2 2 2 3 5 8" xfId="9563" xr:uid="{00000000-0005-0000-0000-0000BE0F0000}"/>
    <cellStyle name="Normal 2 2 2 3 6" xfId="547" xr:uid="{00000000-0005-0000-0000-0000BF0F0000}"/>
    <cellStyle name="Normal 2 2 2 3 6 2" xfId="962" xr:uid="{00000000-0005-0000-0000-0000C00F0000}"/>
    <cellStyle name="Normal 2 2 2 3 6 2 2" xfId="2866" xr:uid="{00000000-0005-0000-0000-0000C10F0000}"/>
    <cellStyle name="Normal 2 2 2 3 6 2 2 2" xfId="4064" xr:uid="{00000000-0005-0000-0000-0000C20F0000}"/>
    <cellStyle name="Normal 2 2 2 3 6 2 2 3" xfId="5933" xr:uid="{00000000-0005-0000-0000-0000C30F0000}"/>
    <cellStyle name="Normal 2 2 2 3 6 2 2 4" xfId="7752" xr:uid="{00000000-0005-0000-0000-0000C40F0000}"/>
    <cellStyle name="Normal 2 2 2 3 6 2 2 5" xfId="9571" xr:uid="{00000000-0005-0000-0000-0000C50F0000}"/>
    <cellStyle name="Normal 2 2 2 3 6 2 3" xfId="4063" xr:uid="{00000000-0005-0000-0000-0000C60F0000}"/>
    <cellStyle name="Normal 2 2 2 3 6 2 4" xfId="5932" xr:uid="{00000000-0005-0000-0000-0000C70F0000}"/>
    <cellStyle name="Normal 2 2 2 3 6 2 5" xfId="7751" xr:uid="{00000000-0005-0000-0000-0000C80F0000}"/>
    <cellStyle name="Normal 2 2 2 3 6 2 6" xfId="9570" xr:uid="{00000000-0005-0000-0000-0000C90F0000}"/>
    <cellStyle name="Normal 2 2 2 3 6 3" xfId="1566" xr:uid="{00000000-0005-0000-0000-0000CA0F0000}"/>
    <cellStyle name="Normal 2 2 2 3 6 3 2" xfId="2867" xr:uid="{00000000-0005-0000-0000-0000CB0F0000}"/>
    <cellStyle name="Normal 2 2 2 3 6 3 2 2" xfId="4066" xr:uid="{00000000-0005-0000-0000-0000CC0F0000}"/>
    <cellStyle name="Normal 2 2 2 3 6 3 2 3" xfId="5935" xr:uid="{00000000-0005-0000-0000-0000CD0F0000}"/>
    <cellStyle name="Normal 2 2 2 3 6 3 2 4" xfId="7754" xr:uid="{00000000-0005-0000-0000-0000CE0F0000}"/>
    <cellStyle name="Normal 2 2 2 3 6 3 2 5" xfId="9573" xr:uid="{00000000-0005-0000-0000-0000CF0F0000}"/>
    <cellStyle name="Normal 2 2 2 3 6 3 3" xfId="4065" xr:uid="{00000000-0005-0000-0000-0000D00F0000}"/>
    <cellStyle name="Normal 2 2 2 3 6 3 4" xfId="5934" xr:uid="{00000000-0005-0000-0000-0000D10F0000}"/>
    <cellStyle name="Normal 2 2 2 3 6 3 5" xfId="7753" xr:uid="{00000000-0005-0000-0000-0000D20F0000}"/>
    <cellStyle name="Normal 2 2 2 3 6 3 6" xfId="9572" xr:uid="{00000000-0005-0000-0000-0000D30F0000}"/>
    <cellStyle name="Normal 2 2 2 3 6 4" xfId="2865" xr:uid="{00000000-0005-0000-0000-0000D40F0000}"/>
    <cellStyle name="Normal 2 2 2 3 6 4 2" xfId="4067" xr:uid="{00000000-0005-0000-0000-0000D50F0000}"/>
    <cellStyle name="Normal 2 2 2 3 6 4 3" xfId="5936" xr:uid="{00000000-0005-0000-0000-0000D60F0000}"/>
    <cellStyle name="Normal 2 2 2 3 6 4 4" xfId="7755" xr:uid="{00000000-0005-0000-0000-0000D70F0000}"/>
    <cellStyle name="Normal 2 2 2 3 6 4 5" xfId="9574" xr:uid="{00000000-0005-0000-0000-0000D80F0000}"/>
    <cellStyle name="Normal 2 2 2 3 6 5" xfId="4062" xr:uid="{00000000-0005-0000-0000-0000D90F0000}"/>
    <cellStyle name="Normal 2 2 2 3 6 6" xfId="5931" xr:uid="{00000000-0005-0000-0000-0000DA0F0000}"/>
    <cellStyle name="Normal 2 2 2 3 6 7" xfId="7750" xr:uid="{00000000-0005-0000-0000-0000DB0F0000}"/>
    <cellStyle name="Normal 2 2 2 3 6 8" xfId="9569" xr:uid="{00000000-0005-0000-0000-0000DC0F0000}"/>
    <cellStyle name="Normal 2 2 2 3 7" xfId="947" xr:uid="{00000000-0005-0000-0000-0000DD0F0000}"/>
    <cellStyle name="Normal 2 2 2 3 7 2" xfId="2868" xr:uid="{00000000-0005-0000-0000-0000DE0F0000}"/>
    <cellStyle name="Normal 2 2 2 3 7 2 2" xfId="4069" xr:uid="{00000000-0005-0000-0000-0000DF0F0000}"/>
    <cellStyle name="Normal 2 2 2 3 7 2 3" xfId="5938" xr:uid="{00000000-0005-0000-0000-0000E00F0000}"/>
    <cellStyle name="Normal 2 2 2 3 7 2 4" xfId="7757" xr:uid="{00000000-0005-0000-0000-0000E10F0000}"/>
    <cellStyle name="Normal 2 2 2 3 7 2 5" xfId="9576" xr:uid="{00000000-0005-0000-0000-0000E20F0000}"/>
    <cellStyle name="Normal 2 2 2 3 7 3" xfId="4068" xr:uid="{00000000-0005-0000-0000-0000E30F0000}"/>
    <cellStyle name="Normal 2 2 2 3 7 4" xfId="5937" xr:uid="{00000000-0005-0000-0000-0000E40F0000}"/>
    <cellStyle name="Normal 2 2 2 3 7 5" xfId="7756" xr:uid="{00000000-0005-0000-0000-0000E50F0000}"/>
    <cellStyle name="Normal 2 2 2 3 7 6" xfId="9575" xr:uid="{00000000-0005-0000-0000-0000E60F0000}"/>
    <cellStyle name="Normal 2 2 2 3 8" xfId="1551" xr:uid="{00000000-0005-0000-0000-0000E70F0000}"/>
    <cellStyle name="Normal 2 2 2 3 8 2" xfId="2869" xr:uid="{00000000-0005-0000-0000-0000E80F0000}"/>
    <cellStyle name="Normal 2 2 2 3 8 2 2" xfId="4071" xr:uid="{00000000-0005-0000-0000-0000E90F0000}"/>
    <cellStyle name="Normal 2 2 2 3 8 2 3" xfId="5940" xr:uid="{00000000-0005-0000-0000-0000EA0F0000}"/>
    <cellStyle name="Normal 2 2 2 3 8 2 4" xfId="7759" xr:uid="{00000000-0005-0000-0000-0000EB0F0000}"/>
    <cellStyle name="Normal 2 2 2 3 8 2 5" xfId="9578" xr:uid="{00000000-0005-0000-0000-0000EC0F0000}"/>
    <cellStyle name="Normal 2 2 2 3 8 3" xfId="4070" xr:uid="{00000000-0005-0000-0000-0000ED0F0000}"/>
    <cellStyle name="Normal 2 2 2 3 8 4" xfId="5939" xr:uid="{00000000-0005-0000-0000-0000EE0F0000}"/>
    <cellStyle name="Normal 2 2 2 3 8 5" xfId="7758" xr:uid="{00000000-0005-0000-0000-0000EF0F0000}"/>
    <cellStyle name="Normal 2 2 2 3 8 6" xfId="9577" xr:uid="{00000000-0005-0000-0000-0000F00F0000}"/>
    <cellStyle name="Normal 2 2 2 3 9" xfId="2822" xr:uid="{00000000-0005-0000-0000-0000F10F0000}"/>
    <cellStyle name="Normal 2 2 2 3 9 2" xfId="4072" xr:uid="{00000000-0005-0000-0000-0000F20F0000}"/>
    <cellStyle name="Normal 2 2 2 3 9 3" xfId="5941" xr:uid="{00000000-0005-0000-0000-0000F30F0000}"/>
    <cellStyle name="Normal 2 2 2 3 9 4" xfId="7760" xr:uid="{00000000-0005-0000-0000-0000F40F0000}"/>
    <cellStyle name="Normal 2 2 2 3 9 5" xfId="9579" xr:uid="{00000000-0005-0000-0000-0000F50F0000}"/>
    <cellStyle name="Normal 2 2 2 4" xfId="64" xr:uid="{00000000-0005-0000-0000-0000F60F0000}"/>
    <cellStyle name="Normal 2 2 2 4 10" xfId="5942" xr:uid="{00000000-0005-0000-0000-0000F70F0000}"/>
    <cellStyle name="Normal 2 2 2 4 11" xfId="7761" xr:uid="{00000000-0005-0000-0000-0000F80F0000}"/>
    <cellStyle name="Normal 2 2 2 4 12" xfId="9580" xr:uid="{00000000-0005-0000-0000-0000F90F0000}"/>
    <cellStyle name="Normal 2 2 2 4 2" xfId="125" xr:uid="{00000000-0005-0000-0000-0000FA0F0000}"/>
    <cellStyle name="Normal 2 2 2 4 2 10" xfId="7762" xr:uid="{00000000-0005-0000-0000-0000FB0F0000}"/>
    <cellStyle name="Normal 2 2 2 4 2 11" xfId="9581" xr:uid="{00000000-0005-0000-0000-0000FC0F0000}"/>
    <cellStyle name="Normal 2 2 2 4 2 2" xfId="250" xr:uid="{00000000-0005-0000-0000-0000FD0F0000}"/>
    <cellStyle name="Normal 2 2 2 4 2 2 2" xfId="965" xr:uid="{00000000-0005-0000-0000-0000FE0F0000}"/>
    <cellStyle name="Normal 2 2 2 4 2 2 2 2" xfId="2873" xr:uid="{00000000-0005-0000-0000-0000FF0F0000}"/>
    <cellStyle name="Normal 2 2 2 4 2 2 2 2 2" xfId="4077" xr:uid="{00000000-0005-0000-0000-000000100000}"/>
    <cellStyle name="Normal 2 2 2 4 2 2 2 2 3" xfId="5946" xr:uid="{00000000-0005-0000-0000-000001100000}"/>
    <cellStyle name="Normal 2 2 2 4 2 2 2 2 4" xfId="7765" xr:uid="{00000000-0005-0000-0000-000002100000}"/>
    <cellStyle name="Normal 2 2 2 4 2 2 2 2 5" xfId="9584" xr:uid="{00000000-0005-0000-0000-000003100000}"/>
    <cellStyle name="Normal 2 2 2 4 2 2 2 3" xfId="4076" xr:uid="{00000000-0005-0000-0000-000004100000}"/>
    <cellStyle name="Normal 2 2 2 4 2 2 2 4" xfId="5945" xr:uid="{00000000-0005-0000-0000-000005100000}"/>
    <cellStyle name="Normal 2 2 2 4 2 2 2 5" xfId="7764" xr:uid="{00000000-0005-0000-0000-000006100000}"/>
    <cellStyle name="Normal 2 2 2 4 2 2 2 6" xfId="9583" xr:uid="{00000000-0005-0000-0000-000007100000}"/>
    <cellStyle name="Normal 2 2 2 4 2 2 3" xfId="1569" xr:uid="{00000000-0005-0000-0000-000008100000}"/>
    <cellStyle name="Normal 2 2 2 4 2 2 3 2" xfId="2874" xr:uid="{00000000-0005-0000-0000-000009100000}"/>
    <cellStyle name="Normal 2 2 2 4 2 2 3 2 2" xfId="4079" xr:uid="{00000000-0005-0000-0000-00000A100000}"/>
    <cellStyle name="Normal 2 2 2 4 2 2 3 2 3" xfId="5948" xr:uid="{00000000-0005-0000-0000-00000B100000}"/>
    <cellStyle name="Normal 2 2 2 4 2 2 3 2 4" xfId="7767" xr:uid="{00000000-0005-0000-0000-00000C100000}"/>
    <cellStyle name="Normal 2 2 2 4 2 2 3 2 5" xfId="9586" xr:uid="{00000000-0005-0000-0000-00000D100000}"/>
    <cellStyle name="Normal 2 2 2 4 2 2 3 3" xfId="4078" xr:uid="{00000000-0005-0000-0000-00000E100000}"/>
    <cellStyle name="Normal 2 2 2 4 2 2 3 4" xfId="5947" xr:uid="{00000000-0005-0000-0000-00000F100000}"/>
    <cellStyle name="Normal 2 2 2 4 2 2 3 5" xfId="7766" xr:uid="{00000000-0005-0000-0000-000010100000}"/>
    <cellStyle name="Normal 2 2 2 4 2 2 3 6" xfId="9585" xr:uid="{00000000-0005-0000-0000-000011100000}"/>
    <cellStyle name="Normal 2 2 2 4 2 2 4" xfId="2872" xr:uid="{00000000-0005-0000-0000-000012100000}"/>
    <cellStyle name="Normal 2 2 2 4 2 2 4 2" xfId="4080" xr:uid="{00000000-0005-0000-0000-000013100000}"/>
    <cellStyle name="Normal 2 2 2 4 2 2 4 3" xfId="5949" xr:uid="{00000000-0005-0000-0000-000014100000}"/>
    <cellStyle name="Normal 2 2 2 4 2 2 4 4" xfId="7768" xr:uid="{00000000-0005-0000-0000-000015100000}"/>
    <cellStyle name="Normal 2 2 2 4 2 2 4 5" xfId="9587" xr:uid="{00000000-0005-0000-0000-000016100000}"/>
    <cellStyle name="Normal 2 2 2 4 2 2 5" xfId="4075" xr:uid="{00000000-0005-0000-0000-000017100000}"/>
    <cellStyle name="Normal 2 2 2 4 2 2 6" xfId="5944" xr:uid="{00000000-0005-0000-0000-000018100000}"/>
    <cellStyle name="Normal 2 2 2 4 2 2 7" xfId="7763" xr:uid="{00000000-0005-0000-0000-000019100000}"/>
    <cellStyle name="Normal 2 2 2 4 2 2 8" xfId="9582" xr:uid="{00000000-0005-0000-0000-00001A100000}"/>
    <cellStyle name="Normal 2 2 2 4 2 3" xfId="401" xr:uid="{00000000-0005-0000-0000-00001B100000}"/>
    <cellStyle name="Normal 2 2 2 4 2 3 2" xfId="966" xr:uid="{00000000-0005-0000-0000-00001C100000}"/>
    <cellStyle name="Normal 2 2 2 4 2 3 2 2" xfId="2876" xr:uid="{00000000-0005-0000-0000-00001D100000}"/>
    <cellStyle name="Normal 2 2 2 4 2 3 2 2 2" xfId="4083" xr:uid="{00000000-0005-0000-0000-00001E100000}"/>
    <cellStyle name="Normal 2 2 2 4 2 3 2 2 3" xfId="5952" xr:uid="{00000000-0005-0000-0000-00001F100000}"/>
    <cellStyle name="Normal 2 2 2 4 2 3 2 2 4" xfId="7771" xr:uid="{00000000-0005-0000-0000-000020100000}"/>
    <cellStyle name="Normal 2 2 2 4 2 3 2 2 5" xfId="9590" xr:uid="{00000000-0005-0000-0000-000021100000}"/>
    <cellStyle name="Normal 2 2 2 4 2 3 2 3" xfId="4082" xr:uid="{00000000-0005-0000-0000-000022100000}"/>
    <cellStyle name="Normal 2 2 2 4 2 3 2 4" xfId="5951" xr:uid="{00000000-0005-0000-0000-000023100000}"/>
    <cellStyle name="Normal 2 2 2 4 2 3 2 5" xfId="7770" xr:uid="{00000000-0005-0000-0000-000024100000}"/>
    <cellStyle name="Normal 2 2 2 4 2 3 2 6" xfId="9589" xr:uid="{00000000-0005-0000-0000-000025100000}"/>
    <cellStyle name="Normal 2 2 2 4 2 3 3" xfId="1570" xr:uid="{00000000-0005-0000-0000-000026100000}"/>
    <cellStyle name="Normal 2 2 2 4 2 3 3 2" xfId="2877" xr:uid="{00000000-0005-0000-0000-000027100000}"/>
    <cellStyle name="Normal 2 2 2 4 2 3 3 2 2" xfId="4085" xr:uid="{00000000-0005-0000-0000-000028100000}"/>
    <cellStyle name="Normal 2 2 2 4 2 3 3 2 3" xfId="5954" xr:uid="{00000000-0005-0000-0000-000029100000}"/>
    <cellStyle name="Normal 2 2 2 4 2 3 3 2 4" xfId="7773" xr:uid="{00000000-0005-0000-0000-00002A100000}"/>
    <cellStyle name="Normal 2 2 2 4 2 3 3 2 5" xfId="9592" xr:uid="{00000000-0005-0000-0000-00002B100000}"/>
    <cellStyle name="Normal 2 2 2 4 2 3 3 3" xfId="4084" xr:uid="{00000000-0005-0000-0000-00002C100000}"/>
    <cellStyle name="Normal 2 2 2 4 2 3 3 4" xfId="5953" xr:uid="{00000000-0005-0000-0000-00002D100000}"/>
    <cellStyle name="Normal 2 2 2 4 2 3 3 5" xfId="7772" xr:uid="{00000000-0005-0000-0000-00002E100000}"/>
    <cellStyle name="Normal 2 2 2 4 2 3 3 6" xfId="9591" xr:uid="{00000000-0005-0000-0000-00002F100000}"/>
    <cellStyle name="Normal 2 2 2 4 2 3 4" xfId="2875" xr:uid="{00000000-0005-0000-0000-000030100000}"/>
    <cellStyle name="Normal 2 2 2 4 2 3 4 2" xfId="4086" xr:uid="{00000000-0005-0000-0000-000031100000}"/>
    <cellStyle name="Normal 2 2 2 4 2 3 4 3" xfId="5955" xr:uid="{00000000-0005-0000-0000-000032100000}"/>
    <cellStyle name="Normal 2 2 2 4 2 3 4 4" xfId="7774" xr:uid="{00000000-0005-0000-0000-000033100000}"/>
    <cellStyle name="Normal 2 2 2 4 2 3 4 5" xfId="9593" xr:uid="{00000000-0005-0000-0000-000034100000}"/>
    <cellStyle name="Normal 2 2 2 4 2 3 5" xfId="4081" xr:uid="{00000000-0005-0000-0000-000035100000}"/>
    <cellStyle name="Normal 2 2 2 4 2 3 6" xfId="5950" xr:uid="{00000000-0005-0000-0000-000036100000}"/>
    <cellStyle name="Normal 2 2 2 4 2 3 7" xfId="7769" xr:uid="{00000000-0005-0000-0000-000037100000}"/>
    <cellStyle name="Normal 2 2 2 4 2 3 8" xfId="9588" xr:uid="{00000000-0005-0000-0000-000038100000}"/>
    <cellStyle name="Normal 2 2 2 4 2 4" xfId="552" xr:uid="{00000000-0005-0000-0000-000039100000}"/>
    <cellStyle name="Normal 2 2 2 4 2 4 2" xfId="967" xr:uid="{00000000-0005-0000-0000-00003A100000}"/>
    <cellStyle name="Normal 2 2 2 4 2 4 2 2" xfId="2879" xr:uid="{00000000-0005-0000-0000-00003B100000}"/>
    <cellStyle name="Normal 2 2 2 4 2 4 2 2 2" xfId="4089" xr:uid="{00000000-0005-0000-0000-00003C100000}"/>
    <cellStyle name="Normal 2 2 2 4 2 4 2 2 3" xfId="5958" xr:uid="{00000000-0005-0000-0000-00003D100000}"/>
    <cellStyle name="Normal 2 2 2 4 2 4 2 2 4" xfId="7777" xr:uid="{00000000-0005-0000-0000-00003E100000}"/>
    <cellStyle name="Normal 2 2 2 4 2 4 2 2 5" xfId="9596" xr:uid="{00000000-0005-0000-0000-00003F100000}"/>
    <cellStyle name="Normal 2 2 2 4 2 4 2 3" xfId="4088" xr:uid="{00000000-0005-0000-0000-000040100000}"/>
    <cellStyle name="Normal 2 2 2 4 2 4 2 4" xfId="5957" xr:uid="{00000000-0005-0000-0000-000041100000}"/>
    <cellStyle name="Normal 2 2 2 4 2 4 2 5" xfId="7776" xr:uid="{00000000-0005-0000-0000-000042100000}"/>
    <cellStyle name="Normal 2 2 2 4 2 4 2 6" xfId="9595" xr:uid="{00000000-0005-0000-0000-000043100000}"/>
    <cellStyle name="Normal 2 2 2 4 2 4 3" xfId="1571" xr:uid="{00000000-0005-0000-0000-000044100000}"/>
    <cellStyle name="Normal 2 2 2 4 2 4 3 2" xfId="2880" xr:uid="{00000000-0005-0000-0000-000045100000}"/>
    <cellStyle name="Normal 2 2 2 4 2 4 3 2 2" xfId="4091" xr:uid="{00000000-0005-0000-0000-000046100000}"/>
    <cellStyle name="Normal 2 2 2 4 2 4 3 2 3" xfId="5960" xr:uid="{00000000-0005-0000-0000-000047100000}"/>
    <cellStyle name="Normal 2 2 2 4 2 4 3 2 4" xfId="7779" xr:uid="{00000000-0005-0000-0000-000048100000}"/>
    <cellStyle name="Normal 2 2 2 4 2 4 3 2 5" xfId="9598" xr:uid="{00000000-0005-0000-0000-000049100000}"/>
    <cellStyle name="Normal 2 2 2 4 2 4 3 3" xfId="4090" xr:uid="{00000000-0005-0000-0000-00004A100000}"/>
    <cellStyle name="Normal 2 2 2 4 2 4 3 4" xfId="5959" xr:uid="{00000000-0005-0000-0000-00004B100000}"/>
    <cellStyle name="Normal 2 2 2 4 2 4 3 5" xfId="7778" xr:uid="{00000000-0005-0000-0000-00004C100000}"/>
    <cellStyle name="Normal 2 2 2 4 2 4 3 6" xfId="9597" xr:uid="{00000000-0005-0000-0000-00004D100000}"/>
    <cellStyle name="Normal 2 2 2 4 2 4 4" xfId="2878" xr:uid="{00000000-0005-0000-0000-00004E100000}"/>
    <cellStyle name="Normal 2 2 2 4 2 4 4 2" xfId="4092" xr:uid="{00000000-0005-0000-0000-00004F100000}"/>
    <cellStyle name="Normal 2 2 2 4 2 4 4 3" xfId="5961" xr:uid="{00000000-0005-0000-0000-000050100000}"/>
    <cellStyle name="Normal 2 2 2 4 2 4 4 4" xfId="7780" xr:uid="{00000000-0005-0000-0000-000051100000}"/>
    <cellStyle name="Normal 2 2 2 4 2 4 4 5" xfId="9599" xr:uid="{00000000-0005-0000-0000-000052100000}"/>
    <cellStyle name="Normal 2 2 2 4 2 4 5" xfId="4087" xr:uid="{00000000-0005-0000-0000-000053100000}"/>
    <cellStyle name="Normal 2 2 2 4 2 4 6" xfId="5956" xr:uid="{00000000-0005-0000-0000-000054100000}"/>
    <cellStyle name="Normal 2 2 2 4 2 4 7" xfId="7775" xr:uid="{00000000-0005-0000-0000-000055100000}"/>
    <cellStyle name="Normal 2 2 2 4 2 4 8" xfId="9594" xr:uid="{00000000-0005-0000-0000-000056100000}"/>
    <cellStyle name="Normal 2 2 2 4 2 5" xfId="964" xr:uid="{00000000-0005-0000-0000-000057100000}"/>
    <cellStyle name="Normal 2 2 2 4 2 5 2" xfId="2881" xr:uid="{00000000-0005-0000-0000-000058100000}"/>
    <cellStyle name="Normal 2 2 2 4 2 5 2 2" xfId="4094" xr:uid="{00000000-0005-0000-0000-000059100000}"/>
    <cellStyle name="Normal 2 2 2 4 2 5 2 3" xfId="5963" xr:uid="{00000000-0005-0000-0000-00005A100000}"/>
    <cellStyle name="Normal 2 2 2 4 2 5 2 4" xfId="7782" xr:uid="{00000000-0005-0000-0000-00005B100000}"/>
    <cellStyle name="Normal 2 2 2 4 2 5 2 5" xfId="9601" xr:uid="{00000000-0005-0000-0000-00005C100000}"/>
    <cellStyle name="Normal 2 2 2 4 2 5 3" xfId="4093" xr:uid="{00000000-0005-0000-0000-00005D100000}"/>
    <cellStyle name="Normal 2 2 2 4 2 5 4" xfId="5962" xr:uid="{00000000-0005-0000-0000-00005E100000}"/>
    <cellStyle name="Normal 2 2 2 4 2 5 5" xfId="7781" xr:uid="{00000000-0005-0000-0000-00005F100000}"/>
    <cellStyle name="Normal 2 2 2 4 2 5 6" xfId="9600" xr:uid="{00000000-0005-0000-0000-000060100000}"/>
    <cellStyle name="Normal 2 2 2 4 2 6" xfId="1568" xr:uid="{00000000-0005-0000-0000-000061100000}"/>
    <cellStyle name="Normal 2 2 2 4 2 6 2" xfId="2882" xr:uid="{00000000-0005-0000-0000-000062100000}"/>
    <cellStyle name="Normal 2 2 2 4 2 6 2 2" xfId="4096" xr:uid="{00000000-0005-0000-0000-000063100000}"/>
    <cellStyle name="Normal 2 2 2 4 2 6 2 3" xfId="5965" xr:uid="{00000000-0005-0000-0000-000064100000}"/>
    <cellStyle name="Normal 2 2 2 4 2 6 2 4" xfId="7784" xr:uid="{00000000-0005-0000-0000-000065100000}"/>
    <cellStyle name="Normal 2 2 2 4 2 6 2 5" xfId="9603" xr:uid="{00000000-0005-0000-0000-000066100000}"/>
    <cellStyle name="Normal 2 2 2 4 2 6 3" xfId="4095" xr:uid="{00000000-0005-0000-0000-000067100000}"/>
    <cellStyle name="Normal 2 2 2 4 2 6 4" xfId="5964" xr:uid="{00000000-0005-0000-0000-000068100000}"/>
    <cellStyle name="Normal 2 2 2 4 2 6 5" xfId="7783" xr:uid="{00000000-0005-0000-0000-000069100000}"/>
    <cellStyle name="Normal 2 2 2 4 2 6 6" xfId="9602" xr:uid="{00000000-0005-0000-0000-00006A100000}"/>
    <cellStyle name="Normal 2 2 2 4 2 7" xfId="2871" xr:uid="{00000000-0005-0000-0000-00006B100000}"/>
    <cellStyle name="Normal 2 2 2 4 2 7 2" xfId="4097" xr:uid="{00000000-0005-0000-0000-00006C100000}"/>
    <cellStyle name="Normal 2 2 2 4 2 7 3" xfId="5966" xr:uid="{00000000-0005-0000-0000-00006D100000}"/>
    <cellStyle name="Normal 2 2 2 4 2 7 4" xfId="7785" xr:uid="{00000000-0005-0000-0000-00006E100000}"/>
    <cellStyle name="Normal 2 2 2 4 2 7 5" xfId="9604" xr:uid="{00000000-0005-0000-0000-00006F100000}"/>
    <cellStyle name="Normal 2 2 2 4 2 8" xfId="4074" xr:uid="{00000000-0005-0000-0000-000070100000}"/>
    <cellStyle name="Normal 2 2 2 4 2 9" xfId="5943" xr:uid="{00000000-0005-0000-0000-000071100000}"/>
    <cellStyle name="Normal 2 2 2 4 3" xfId="249" xr:uid="{00000000-0005-0000-0000-000072100000}"/>
    <cellStyle name="Normal 2 2 2 4 3 2" xfId="968" xr:uid="{00000000-0005-0000-0000-000073100000}"/>
    <cellStyle name="Normal 2 2 2 4 3 2 2" xfId="2884" xr:uid="{00000000-0005-0000-0000-000074100000}"/>
    <cellStyle name="Normal 2 2 2 4 3 2 2 2" xfId="4100" xr:uid="{00000000-0005-0000-0000-000075100000}"/>
    <cellStyle name="Normal 2 2 2 4 3 2 2 3" xfId="5969" xr:uid="{00000000-0005-0000-0000-000076100000}"/>
    <cellStyle name="Normal 2 2 2 4 3 2 2 4" xfId="7788" xr:uid="{00000000-0005-0000-0000-000077100000}"/>
    <cellStyle name="Normal 2 2 2 4 3 2 2 5" xfId="9607" xr:uid="{00000000-0005-0000-0000-000078100000}"/>
    <cellStyle name="Normal 2 2 2 4 3 2 3" xfId="4099" xr:uid="{00000000-0005-0000-0000-000079100000}"/>
    <cellStyle name="Normal 2 2 2 4 3 2 4" xfId="5968" xr:uid="{00000000-0005-0000-0000-00007A100000}"/>
    <cellStyle name="Normal 2 2 2 4 3 2 5" xfId="7787" xr:uid="{00000000-0005-0000-0000-00007B100000}"/>
    <cellStyle name="Normal 2 2 2 4 3 2 6" xfId="9606" xr:uid="{00000000-0005-0000-0000-00007C100000}"/>
    <cellStyle name="Normal 2 2 2 4 3 3" xfId="1572" xr:uid="{00000000-0005-0000-0000-00007D100000}"/>
    <cellStyle name="Normal 2 2 2 4 3 3 2" xfId="2885" xr:uid="{00000000-0005-0000-0000-00007E100000}"/>
    <cellStyle name="Normal 2 2 2 4 3 3 2 2" xfId="4102" xr:uid="{00000000-0005-0000-0000-00007F100000}"/>
    <cellStyle name="Normal 2 2 2 4 3 3 2 3" xfId="5971" xr:uid="{00000000-0005-0000-0000-000080100000}"/>
    <cellStyle name="Normal 2 2 2 4 3 3 2 4" xfId="7790" xr:uid="{00000000-0005-0000-0000-000081100000}"/>
    <cellStyle name="Normal 2 2 2 4 3 3 2 5" xfId="9609" xr:uid="{00000000-0005-0000-0000-000082100000}"/>
    <cellStyle name="Normal 2 2 2 4 3 3 3" xfId="4101" xr:uid="{00000000-0005-0000-0000-000083100000}"/>
    <cellStyle name="Normal 2 2 2 4 3 3 4" xfId="5970" xr:uid="{00000000-0005-0000-0000-000084100000}"/>
    <cellStyle name="Normal 2 2 2 4 3 3 5" xfId="7789" xr:uid="{00000000-0005-0000-0000-000085100000}"/>
    <cellStyle name="Normal 2 2 2 4 3 3 6" xfId="9608" xr:uid="{00000000-0005-0000-0000-000086100000}"/>
    <cellStyle name="Normal 2 2 2 4 3 4" xfId="2883" xr:uid="{00000000-0005-0000-0000-000087100000}"/>
    <cellStyle name="Normal 2 2 2 4 3 4 2" xfId="4103" xr:uid="{00000000-0005-0000-0000-000088100000}"/>
    <cellStyle name="Normal 2 2 2 4 3 4 3" xfId="5972" xr:uid="{00000000-0005-0000-0000-000089100000}"/>
    <cellStyle name="Normal 2 2 2 4 3 4 4" xfId="7791" xr:uid="{00000000-0005-0000-0000-00008A100000}"/>
    <cellStyle name="Normal 2 2 2 4 3 4 5" xfId="9610" xr:uid="{00000000-0005-0000-0000-00008B100000}"/>
    <cellStyle name="Normal 2 2 2 4 3 5" xfId="4098" xr:uid="{00000000-0005-0000-0000-00008C100000}"/>
    <cellStyle name="Normal 2 2 2 4 3 6" xfId="5967" xr:uid="{00000000-0005-0000-0000-00008D100000}"/>
    <cellStyle name="Normal 2 2 2 4 3 7" xfId="7786" xr:uid="{00000000-0005-0000-0000-00008E100000}"/>
    <cellStyle name="Normal 2 2 2 4 3 8" xfId="9605" xr:uid="{00000000-0005-0000-0000-00008F100000}"/>
    <cellStyle name="Normal 2 2 2 4 4" xfId="400" xr:uid="{00000000-0005-0000-0000-000090100000}"/>
    <cellStyle name="Normal 2 2 2 4 4 2" xfId="969" xr:uid="{00000000-0005-0000-0000-000091100000}"/>
    <cellStyle name="Normal 2 2 2 4 4 2 2" xfId="2887" xr:uid="{00000000-0005-0000-0000-000092100000}"/>
    <cellStyle name="Normal 2 2 2 4 4 2 2 2" xfId="4106" xr:uid="{00000000-0005-0000-0000-000093100000}"/>
    <cellStyle name="Normal 2 2 2 4 4 2 2 3" xfId="5975" xr:uid="{00000000-0005-0000-0000-000094100000}"/>
    <cellStyle name="Normal 2 2 2 4 4 2 2 4" xfId="7794" xr:uid="{00000000-0005-0000-0000-000095100000}"/>
    <cellStyle name="Normal 2 2 2 4 4 2 2 5" xfId="9613" xr:uid="{00000000-0005-0000-0000-000096100000}"/>
    <cellStyle name="Normal 2 2 2 4 4 2 3" xfId="4105" xr:uid="{00000000-0005-0000-0000-000097100000}"/>
    <cellStyle name="Normal 2 2 2 4 4 2 4" xfId="5974" xr:uid="{00000000-0005-0000-0000-000098100000}"/>
    <cellStyle name="Normal 2 2 2 4 4 2 5" xfId="7793" xr:uid="{00000000-0005-0000-0000-000099100000}"/>
    <cellStyle name="Normal 2 2 2 4 4 2 6" xfId="9612" xr:uid="{00000000-0005-0000-0000-00009A100000}"/>
    <cellStyle name="Normal 2 2 2 4 4 3" xfId="1573" xr:uid="{00000000-0005-0000-0000-00009B100000}"/>
    <cellStyle name="Normal 2 2 2 4 4 3 2" xfId="2888" xr:uid="{00000000-0005-0000-0000-00009C100000}"/>
    <cellStyle name="Normal 2 2 2 4 4 3 2 2" xfId="4108" xr:uid="{00000000-0005-0000-0000-00009D100000}"/>
    <cellStyle name="Normal 2 2 2 4 4 3 2 3" xfId="5977" xr:uid="{00000000-0005-0000-0000-00009E100000}"/>
    <cellStyle name="Normal 2 2 2 4 4 3 2 4" xfId="7796" xr:uid="{00000000-0005-0000-0000-00009F100000}"/>
    <cellStyle name="Normal 2 2 2 4 4 3 2 5" xfId="9615" xr:uid="{00000000-0005-0000-0000-0000A0100000}"/>
    <cellStyle name="Normal 2 2 2 4 4 3 3" xfId="4107" xr:uid="{00000000-0005-0000-0000-0000A1100000}"/>
    <cellStyle name="Normal 2 2 2 4 4 3 4" xfId="5976" xr:uid="{00000000-0005-0000-0000-0000A2100000}"/>
    <cellStyle name="Normal 2 2 2 4 4 3 5" xfId="7795" xr:uid="{00000000-0005-0000-0000-0000A3100000}"/>
    <cellStyle name="Normal 2 2 2 4 4 3 6" xfId="9614" xr:uid="{00000000-0005-0000-0000-0000A4100000}"/>
    <cellStyle name="Normal 2 2 2 4 4 4" xfId="2886" xr:uid="{00000000-0005-0000-0000-0000A5100000}"/>
    <cellStyle name="Normal 2 2 2 4 4 4 2" xfId="4109" xr:uid="{00000000-0005-0000-0000-0000A6100000}"/>
    <cellStyle name="Normal 2 2 2 4 4 4 3" xfId="5978" xr:uid="{00000000-0005-0000-0000-0000A7100000}"/>
    <cellStyle name="Normal 2 2 2 4 4 4 4" xfId="7797" xr:uid="{00000000-0005-0000-0000-0000A8100000}"/>
    <cellStyle name="Normal 2 2 2 4 4 4 5" xfId="9616" xr:uid="{00000000-0005-0000-0000-0000A9100000}"/>
    <cellStyle name="Normal 2 2 2 4 4 5" xfId="4104" xr:uid="{00000000-0005-0000-0000-0000AA100000}"/>
    <cellStyle name="Normal 2 2 2 4 4 6" xfId="5973" xr:uid="{00000000-0005-0000-0000-0000AB100000}"/>
    <cellStyle name="Normal 2 2 2 4 4 7" xfId="7792" xr:uid="{00000000-0005-0000-0000-0000AC100000}"/>
    <cellStyle name="Normal 2 2 2 4 4 8" xfId="9611" xr:uid="{00000000-0005-0000-0000-0000AD100000}"/>
    <cellStyle name="Normal 2 2 2 4 5" xfId="551" xr:uid="{00000000-0005-0000-0000-0000AE100000}"/>
    <cellStyle name="Normal 2 2 2 4 5 2" xfId="970" xr:uid="{00000000-0005-0000-0000-0000AF100000}"/>
    <cellStyle name="Normal 2 2 2 4 5 2 2" xfId="2890" xr:uid="{00000000-0005-0000-0000-0000B0100000}"/>
    <cellStyle name="Normal 2 2 2 4 5 2 2 2" xfId="4112" xr:uid="{00000000-0005-0000-0000-0000B1100000}"/>
    <cellStyle name="Normal 2 2 2 4 5 2 2 3" xfId="5981" xr:uid="{00000000-0005-0000-0000-0000B2100000}"/>
    <cellStyle name="Normal 2 2 2 4 5 2 2 4" xfId="7800" xr:uid="{00000000-0005-0000-0000-0000B3100000}"/>
    <cellStyle name="Normal 2 2 2 4 5 2 2 5" xfId="9619" xr:uid="{00000000-0005-0000-0000-0000B4100000}"/>
    <cellStyle name="Normal 2 2 2 4 5 2 3" xfId="4111" xr:uid="{00000000-0005-0000-0000-0000B5100000}"/>
    <cellStyle name="Normal 2 2 2 4 5 2 4" xfId="5980" xr:uid="{00000000-0005-0000-0000-0000B6100000}"/>
    <cellStyle name="Normal 2 2 2 4 5 2 5" xfId="7799" xr:uid="{00000000-0005-0000-0000-0000B7100000}"/>
    <cellStyle name="Normal 2 2 2 4 5 2 6" xfId="9618" xr:uid="{00000000-0005-0000-0000-0000B8100000}"/>
    <cellStyle name="Normal 2 2 2 4 5 3" xfId="1574" xr:uid="{00000000-0005-0000-0000-0000B9100000}"/>
    <cellStyle name="Normal 2 2 2 4 5 3 2" xfId="2891" xr:uid="{00000000-0005-0000-0000-0000BA100000}"/>
    <cellStyle name="Normal 2 2 2 4 5 3 2 2" xfId="4114" xr:uid="{00000000-0005-0000-0000-0000BB100000}"/>
    <cellStyle name="Normal 2 2 2 4 5 3 2 3" xfId="5983" xr:uid="{00000000-0005-0000-0000-0000BC100000}"/>
    <cellStyle name="Normal 2 2 2 4 5 3 2 4" xfId="7802" xr:uid="{00000000-0005-0000-0000-0000BD100000}"/>
    <cellStyle name="Normal 2 2 2 4 5 3 2 5" xfId="9621" xr:uid="{00000000-0005-0000-0000-0000BE100000}"/>
    <cellStyle name="Normal 2 2 2 4 5 3 3" xfId="4113" xr:uid="{00000000-0005-0000-0000-0000BF100000}"/>
    <cellStyle name="Normal 2 2 2 4 5 3 4" xfId="5982" xr:uid="{00000000-0005-0000-0000-0000C0100000}"/>
    <cellStyle name="Normal 2 2 2 4 5 3 5" xfId="7801" xr:uid="{00000000-0005-0000-0000-0000C1100000}"/>
    <cellStyle name="Normal 2 2 2 4 5 3 6" xfId="9620" xr:uid="{00000000-0005-0000-0000-0000C2100000}"/>
    <cellStyle name="Normal 2 2 2 4 5 4" xfId="2889" xr:uid="{00000000-0005-0000-0000-0000C3100000}"/>
    <cellStyle name="Normal 2 2 2 4 5 4 2" xfId="4115" xr:uid="{00000000-0005-0000-0000-0000C4100000}"/>
    <cellStyle name="Normal 2 2 2 4 5 4 3" xfId="5984" xr:uid="{00000000-0005-0000-0000-0000C5100000}"/>
    <cellStyle name="Normal 2 2 2 4 5 4 4" xfId="7803" xr:uid="{00000000-0005-0000-0000-0000C6100000}"/>
    <cellStyle name="Normal 2 2 2 4 5 4 5" xfId="9622" xr:uid="{00000000-0005-0000-0000-0000C7100000}"/>
    <cellStyle name="Normal 2 2 2 4 5 5" xfId="4110" xr:uid="{00000000-0005-0000-0000-0000C8100000}"/>
    <cellStyle name="Normal 2 2 2 4 5 6" xfId="5979" xr:uid="{00000000-0005-0000-0000-0000C9100000}"/>
    <cellStyle name="Normal 2 2 2 4 5 7" xfId="7798" xr:uid="{00000000-0005-0000-0000-0000CA100000}"/>
    <cellStyle name="Normal 2 2 2 4 5 8" xfId="9617" xr:uid="{00000000-0005-0000-0000-0000CB100000}"/>
    <cellStyle name="Normal 2 2 2 4 6" xfId="963" xr:uid="{00000000-0005-0000-0000-0000CC100000}"/>
    <cellStyle name="Normal 2 2 2 4 6 2" xfId="2892" xr:uid="{00000000-0005-0000-0000-0000CD100000}"/>
    <cellStyle name="Normal 2 2 2 4 6 2 2" xfId="4117" xr:uid="{00000000-0005-0000-0000-0000CE100000}"/>
    <cellStyle name="Normal 2 2 2 4 6 2 3" xfId="5986" xr:uid="{00000000-0005-0000-0000-0000CF100000}"/>
    <cellStyle name="Normal 2 2 2 4 6 2 4" xfId="7805" xr:uid="{00000000-0005-0000-0000-0000D0100000}"/>
    <cellStyle name="Normal 2 2 2 4 6 2 5" xfId="9624" xr:uid="{00000000-0005-0000-0000-0000D1100000}"/>
    <cellStyle name="Normal 2 2 2 4 6 3" xfId="4116" xr:uid="{00000000-0005-0000-0000-0000D2100000}"/>
    <cellStyle name="Normal 2 2 2 4 6 4" xfId="5985" xr:uid="{00000000-0005-0000-0000-0000D3100000}"/>
    <cellStyle name="Normal 2 2 2 4 6 5" xfId="7804" xr:uid="{00000000-0005-0000-0000-0000D4100000}"/>
    <cellStyle name="Normal 2 2 2 4 6 6" xfId="9623" xr:uid="{00000000-0005-0000-0000-0000D5100000}"/>
    <cellStyle name="Normal 2 2 2 4 7" xfId="1567" xr:uid="{00000000-0005-0000-0000-0000D6100000}"/>
    <cellStyle name="Normal 2 2 2 4 7 2" xfId="2893" xr:uid="{00000000-0005-0000-0000-0000D7100000}"/>
    <cellStyle name="Normal 2 2 2 4 7 2 2" xfId="4119" xr:uid="{00000000-0005-0000-0000-0000D8100000}"/>
    <cellStyle name="Normal 2 2 2 4 7 2 3" xfId="5988" xr:uid="{00000000-0005-0000-0000-0000D9100000}"/>
    <cellStyle name="Normal 2 2 2 4 7 2 4" xfId="7807" xr:uid="{00000000-0005-0000-0000-0000DA100000}"/>
    <cellStyle name="Normal 2 2 2 4 7 2 5" xfId="9626" xr:uid="{00000000-0005-0000-0000-0000DB100000}"/>
    <cellStyle name="Normal 2 2 2 4 7 3" xfId="4118" xr:uid="{00000000-0005-0000-0000-0000DC100000}"/>
    <cellStyle name="Normal 2 2 2 4 7 4" xfId="5987" xr:uid="{00000000-0005-0000-0000-0000DD100000}"/>
    <cellStyle name="Normal 2 2 2 4 7 5" xfId="7806" xr:uid="{00000000-0005-0000-0000-0000DE100000}"/>
    <cellStyle name="Normal 2 2 2 4 7 6" xfId="9625" xr:uid="{00000000-0005-0000-0000-0000DF100000}"/>
    <cellStyle name="Normal 2 2 2 4 8" xfId="2870" xr:uid="{00000000-0005-0000-0000-0000E0100000}"/>
    <cellStyle name="Normal 2 2 2 4 8 2" xfId="4120" xr:uid="{00000000-0005-0000-0000-0000E1100000}"/>
    <cellStyle name="Normal 2 2 2 4 8 3" xfId="5989" xr:uid="{00000000-0005-0000-0000-0000E2100000}"/>
    <cellStyle name="Normal 2 2 2 4 8 4" xfId="7808" xr:uid="{00000000-0005-0000-0000-0000E3100000}"/>
    <cellStyle name="Normal 2 2 2 4 8 5" xfId="9627" xr:uid="{00000000-0005-0000-0000-0000E4100000}"/>
    <cellStyle name="Normal 2 2 2 4 9" xfId="4073" xr:uid="{00000000-0005-0000-0000-0000E5100000}"/>
    <cellStyle name="Normal 2 2 2 5" xfId="118" xr:uid="{00000000-0005-0000-0000-0000E6100000}"/>
    <cellStyle name="Normal 2 2 2 5 10" xfId="7809" xr:uid="{00000000-0005-0000-0000-0000E7100000}"/>
    <cellStyle name="Normal 2 2 2 5 11" xfId="9628" xr:uid="{00000000-0005-0000-0000-0000E8100000}"/>
    <cellStyle name="Normal 2 2 2 5 2" xfId="251" xr:uid="{00000000-0005-0000-0000-0000E9100000}"/>
    <cellStyle name="Normal 2 2 2 5 2 2" xfId="972" xr:uid="{00000000-0005-0000-0000-0000EA100000}"/>
    <cellStyle name="Normal 2 2 2 5 2 2 2" xfId="2896" xr:uid="{00000000-0005-0000-0000-0000EB100000}"/>
    <cellStyle name="Normal 2 2 2 5 2 2 2 2" xfId="4124" xr:uid="{00000000-0005-0000-0000-0000EC100000}"/>
    <cellStyle name="Normal 2 2 2 5 2 2 2 3" xfId="5993" xr:uid="{00000000-0005-0000-0000-0000ED100000}"/>
    <cellStyle name="Normal 2 2 2 5 2 2 2 4" xfId="7812" xr:uid="{00000000-0005-0000-0000-0000EE100000}"/>
    <cellStyle name="Normal 2 2 2 5 2 2 2 5" xfId="9631" xr:uid="{00000000-0005-0000-0000-0000EF100000}"/>
    <cellStyle name="Normal 2 2 2 5 2 2 3" xfId="4123" xr:uid="{00000000-0005-0000-0000-0000F0100000}"/>
    <cellStyle name="Normal 2 2 2 5 2 2 4" xfId="5992" xr:uid="{00000000-0005-0000-0000-0000F1100000}"/>
    <cellStyle name="Normal 2 2 2 5 2 2 5" xfId="7811" xr:uid="{00000000-0005-0000-0000-0000F2100000}"/>
    <cellStyle name="Normal 2 2 2 5 2 2 6" xfId="9630" xr:uid="{00000000-0005-0000-0000-0000F3100000}"/>
    <cellStyle name="Normal 2 2 2 5 2 3" xfId="1576" xr:uid="{00000000-0005-0000-0000-0000F4100000}"/>
    <cellStyle name="Normal 2 2 2 5 2 3 2" xfId="2897" xr:uid="{00000000-0005-0000-0000-0000F5100000}"/>
    <cellStyle name="Normal 2 2 2 5 2 3 2 2" xfId="4126" xr:uid="{00000000-0005-0000-0000-0000F6100000}"/>
    <cellStyle name="Normal 2 2 2 5 2 3 2 3" xfId="5995" xr:uid="{00000000-0005-0000-0000-0000F7100000}"/>
    <cellStyle name="Normal 2 2 2 5 2 3 2 4" xfId="7814" xr:uid="{00000000-0005-0000-0000-0000F8100000}"/>
    <cellStyle name="Normal 2 2 2 5 2 3 2 5" xfId="9633" xr:uid="{00000000-0005-0000-0000-0000F9100000}"/>
    <cellStyle name="Normal 2 2 2 5 2 3 3" xfId="4125" xr:uid="{00000000-0005-0000-0000-0000FA100000}"/>
    <cellStyle name="Normal 2 2 2 5 2 3 4" xfId="5994" xr:uid="{00000000-0005-0000-0000-0000FB100000}"/>
    <cellStyle name="Normal 2 2 2 5 2 3 5" xfId="7813" xr:uid="{00000000-0005-0000-0000-0000FC100000}"/>
    <cellStyle name="Normal 2 2 2 5 2 3 6" xfId="9632" xr:uid="{00000000-0005-0000-0000-0000FD100000}"/>
    <cellStyle name="Normal 2 2 2 5 2 4" xfId="2895" xr:uid="{00000000-0005-0000-0000-0000FE100000}"/>
    <cellStyle name="Normal 2 2 2 5 2 4 2" xfId="4127" xr:uid="{00000000-0005-0000-0000-0000FF100000}"/>
    <cellStyle name="Normal 2 2 2 5 2 4 3" xfId="5996" xr:uid="{00000000-0005-0000-0000-000000110000}"/>
    <cellStyle name="Normal 2 2 2 5 2 4 4" xfId="7815" xr:uid="{00000000-0005-0000-0000-000001110000}"/>
    <cellStyle name="Normal 2 2 2 5 2 4 5" xfId="9634" xr:uid="{00000000-0005-0000-0000-000002110000}"/>
    <cellStyle name="Normal 2 2 2 5 2 5" xfId="4122" xr:uid="{00000000-0005-0000-0000-000003110000}"/>
    <cellStyle name="Normal 2 2 2 5 2 6" xfId="5991" xr:uid="{00000000-0005-0000-0000-000004110000}"/>
    <cellStyle name="Normal 2 2 2 5 2 7" xfId="7810" xr:uid="{00000000-0005-0000-0000-000005110000}"/>
    <cellStyle name="Normal 2 2 2 5 2 8" xfId="9629" xr:uid="{00000000-0005-0000-0000-000006110000}"/>
    <cellStyle name="Normal 2 2 2 5 3" xfId="402" xr:uid="{00000000-0005-0000-0000-000007110000}"/>
    <cellStyle name="Normal 2 2 2 5 3 2" xfId="973" xr:uid="{00000000-0005-0000-0000-000008110000}"/>
    <cellStyle name="Normal 2 2 2 5 3 2 2" xfId="2899" xr:uid="{00000000-0005-0000-0000-000009110000}"/>
    <cellStyle name="Normal 2 2 2 5 3 2 2 2" xfId="4130" xr:uid="{00000000-0005-0000-0000-00000A110000}"/>
    <cellStyle name="Normal 2 2 2 5 3 2 2 3" xfId="5999" xr:uid="{00000000-0005-0000-0000-00000B110000}"/>
    <cellStyle name="Normal 2 2 2 5 3 2 2 4" xfId="7818" xr:uid="{00000000-0005-0000-0000-00000C110000}"/>
    <cellStyle name="Normal 2 2 2 5 3 2 2 5" xfId="9637" xr:uid="{00000000-0005-0000-0000-00000D110000}"/>
    <cellStyle name="Normal 2 2 2 5 3 2 3" xfId="4129" xr:uid="{00000000-0005-0000-0000-00000E110000}"/>
    <cellStyle name="Normal 2 2 2 5 3 2 4" xfId="5998" xr:uid="{00000000-0005-0000-0000-00000F110000}"/>
    <cellStyle name="Normal 2 2 2 5 3 2 5" xfId="7817" xr:uid="{00000000-0005-0000-0000-000010110000}"/>
    <cellStyle name="Normal 2 2 2 5 3 2 6" xfId="9636" xr:uid="{00000000-0005-0000-0000-000011110000}"/>
    <cellStyle name="Normal 2 2 2 5 3 3" xfId="1577" xr:uid="{00000000-0005-0000-0000-000012110000}"/>
    <cellStyle name="Normal 2 2 2 5 3 3 2" xfId="2900" xr:uid="{00000000-0005-0000-0000-000013110000}"/>
    <cellStyle name="Normal 2 2 2 5 3 3 2 2" xfId="4132" xr:uid="{00000000-0005-0000-0000-000014110000}"/>
    <cellStyle name="Normal 2 2 2 5 3 3 2 3" xfId="6001" xr:uid="{00000000-0005-0000-0000-000015110000}"/>
    <cellStyle name="Normal 2 2 2 5 3 3 2 4" xfId="7820" xr:uid="{00000000-0005-0000-0000-000016110000}"/>
    <cellStyle name="Normal 2 2 2 5 3 3 2 5" xfId="9639" xr:uid="{00000000-0005-0000-0000-000017110000}"/>
    <cellStyle name="Normal 2 2 2 5 3 3 3" xfId="4131" xr:uid="{00000000-0005-0000-0000-000018110000}"/>
    <cellStyle name="Normal 2 2 2 5 3 3 4" xfId="6000" xr:uid="{00000000-0005-0000-0000-000019110000}"/>
    <cellStyle name="Normal 2 2 2 5 3 3 5" xfId="7819" xr:uid="{00000000-0005-0000-0000-00001A110000}"/>
    <cellStyle name="Normal 2 2 2 5 3 3 6" xfId="9638" xr:uid="{00000000-0005-0000-0000-00001B110000}"/>
    <cellStyle name="Normal 2 2 2 5 3 4" xfId="2898" xr:uid="{00000000-0005-0000-0000-00001C110000}"/>
    <cellStyle name="Normal 2 2 2 5 3 4 2" xfId="4133" xr:uid="{00000000-0005-0000-0000-00001D110000}"/>
    <cellStyle name="Normal 2 2 2 5 3 4 3" xfId="6002" xr:uid="{00000000-0005-0000-0000-00001E110000}"/>
    <cellStyle name="Normal 2 2 2 5 3 4 4" xfId="7821" xr:uid="{00000000-0005-0000-0000-00001F110000}"/>
    <cellStyle name="Normal 2 2 2 5 3 4 5" xfId="9640" xr:uid="{00000000-0005-0000-0000-000020110000}"/>
    <cellStyle name="Normal 2 2 2 5 3 5" xfId="4128" xr:uid="{00000000-0005-0000-0000-000021110000}"/>
    <cellStyle name="Normal 2 2 2 5 3 6" xfId="5997" xr:uid="{00000000-0005-0000-0000-000022110000}"/>
    <cellStyle name="Normal 2 2 2 5 3 7" xfId="7816" xr:uid="{00000000-0005-0000-0000-000023110000}"/>
    <cellStyle name="Normal 2 2 2 5 3 8" xfId="9635" xr:uid="{00000000-0005-0000-0000-000024110000}"/>
    <cellStyle name="Normal 2 2 2 5 4" xfId="553" xr:uid="{00000000-0005-0000-0000-000025110000}"/>
    <cellStyle name="Normal 2 2 2 5 4 2" xfId="974" xr:uid="{00000000-0005-0000-0000-000026110000}"/>
    <cellStyle name="Normal 2 2 2 5 4 2 2" xfId="2902" xr:uid="{00000000-0005-0000-0000-000027110000}"/>
    <cellStyle name="Normal 2 2 2 5 4 2 2 2" xfId="4136" xr:uid="{00000000-0005-0000-0000-000028110000}"/>
    <cellStyle name="Normal 2 2 2 5 4 2 2 3" xfId="6005" xr:uid="{00000000-0005-0000-0000-000029110000}"/>
    <cellStyle name="Normal 2 2 2 5 4 2 2 4" xfId="7824" xr:uid="{00000000-0005-0000-0000-00002A110000}"/>
    <cellStyle name="Normal 2 2 2 5 4 2 2 5" xfId="9643" xr:uid="{00000000-0005-0000-0000-00002B110000}"/>
    <cellStyle name="Normal 2 2 2 5 4 2 3" xfId="4135" xr:uid="{00000000-0005-0000-0000-00002C110000}"/>
    <cellStyle name="Normal 2 2 2 5 4 2 4" xfId="6004" xr:uid="{00000000-0005-0000-0000-00002D110000}"/>
    <cellStyle name="Normal 2 2 2 5 4 2 5" xfId="7823" xr:uid="{00000000-0005-0000-0000-00002E110000}"/>
    <cellStyle name="Normal 2 2 2 5 4 2 6" xfId="9642" xr:uid="{00000000-0005-0000-0000-00002F110000}"/>
    <cellStyle name="Normal 2 2 2 5 4 3" xfId="1578" xr:uid="{00000000-0005-0000-0000-000030110000}"/>
    <cellStyle name="Normal 2 2 2 5 4 3 2" xfId="2903" xr:uid="{00000000-0005-0000-0000-000031110000}"/>
    <cellStyle name="Normal 2 2 2 5 4 3 2 2" xfId="4138" xr:uid="{00000000-0005-0000-0000-000032110000}"/>
    <cellStyle name="Normal 2 2 2 5 4 3 2 3" xfId="6007" xr:uid="{00000000-0005-0000-0000-000033110000}"/>
    <cellStyle name="Normal 2 2 2 5 4 3 2 4" xfId="7826" xr:uid="{00000000-0005-0000-0000-000034110000}"/>
    <cellStyle name="Normal 2 2 2 5 4 3 2 5" xfId="9645" xr:uid="{00000000-0005-0000-0000-000035110000}"/>
    <cellStyle name="Normal 2 2 2 5 4 3 3" xfId="4137" xr:uid="{00000000-0005-0000-0000-000036110000}"/>
    <cellStyle name="Normal 2 2 2 5 4 3 4" xfId="6006" xr:uid="{00000000-0005-0000-0000-000037110000}"/>
    <cellStyle name="Normal 2 2 2 5 4 3 5" xfId="7825" xr:uid="{00000000-0005-0000-0000-000038110000}"/>
    <cellStyle name="Normal 2 2 2 5 4 3 6" xfId="9644" xr:uid="{00000000-0005-0000-0000-000039110000}"/>
    <cellStyle name="Normal 2 2 2 5 4 4" xfId="2901" xr:uid="{00000000-0005-0000-0000-00003A110000}"/>
    <cellStyle name="Normal 2 2 2 5 4 4 2" xfId="4139" xr:uid="{00000000-0005-0000-0000-00003B110000}"/>
    <cellStyle name="Normal 2 2 2 5 4 4 3" xfId="6008" xr:uid="{00000000-0005-0000-0000-00003C110000}"/>
    <cellStyle name="Normal 2 2 2 5 4 4 4" xfId="7827" xr:uid="{00000000-0005-0000-0000-00003D110000}"/>
    <cellStyle name="Normal 2 2 2 5 4 4 5" xfId="9646" xr:uid="{00000000-0005-0000-0000-00003E110000}"/>
    <cellStyle name="Normal 2 2 2 5 4 5" xfId="4134" xr:uid="{00000000-0005-0000-0000-00003F110000}"/>
    <cellStyle name="Normal 2 2 2 5 4 6" xfId="6003" xr:uid="{00000000-0005-0000-0000-000040110000}"/>
    <cellStyle name="Normal 2 2 2 5 4 7" xfId="7822" xr:uid="{00000000-0005-0000-0000-000041110000}"/>
    <cellStyle name="Normal 2 2 2 5 4 8" xfId="9641" xr:uid="{00000000-0005-0000-0000-000042110000}"/>
    <cellStyle name="Normal 2 2 2 5 5" xfId="971" xr:uid="{00000000-0005-0000-0000-000043110000}"/>
    <cellStyle name="Normal 2 2 2 5 5 2" xfId="2904" xr:uid="{00000000-0005-0000-0000-000044110000}"/>
    <cellStyle name="Normal 2 2 2 5 5 2 2" xfId="4141" xr:uid="{00000000-0005-0000-0000-000045110000}"/>
    <cellStyle name="Normal 2 2 2 5 5 2 3" xfId="6010" xr:uid="{00000000-0005-0000-0000-000046110000}"/>
    <cellStyle name="Normal 2 2 2 5 5 2 4" xfId="7829" xr:uid="{00000000-0005-0000-0000-000047110000}"/>
    <cellStyle name="Normal 2 2 2 5 5 2 5" xfId="9648" xr:uid="{00000000-0005-0000-0000-000048110000}"/>
    <cellStyle name="Normal 2 2 2 5 5 3" xfId="4140" xr:uid="{00000000-0005-0000-0000-000049110000}"/>
    <cellStyle name="Normal 2 2 2 5 5 4" xfId="6009" xr:uid="{00000000-0005-0000-0000-00004A110000}"/>
    <cellStyle name="Normal 2 2 2 5 5 5" xfId="7828" xr:uid="{00000000-0005-0000-0000-00004B110000}"/>
    <cellStyle name="Normal 2 2 2 5 5 6" xfId="9647" xr:uid="{00000000-0005-0000-0000-00004C110000}"/>
    <cellStyle name="Normal 2 2 2 5 6" xfId="1575" xr:uid="{00000000-0005-0000-0000-00004D110000}"/>
    <cellStyle name="Normal 2 2 2 5 6 2" xfId="2905" xr:uid="{00000000-0005-0000-0000-00004E110000}"/>
    <cellStyle name="Normal 2 2 2 5 6 2 2" xfId="4143" xr:uid="{00000000-0005-0000-0000-00004F110000}"/>
    <cellStyle name="Normal 2 2 2 5 6 2 3" xfId="6012" xr:uid="{00000000-0005-0000-0000-000050110000}"/>
    <cellStyle name="Normal 2 2 2 5 6 2 4" xfId="7831" xr:uid="{00000000-0005-0000-0000-000051110000}"/>
    <cellStyle name="Normal 2 2 2 5 6 2 5" xfId="9650" xr:uid="{00000000-0005-0000-0000-000052110000}"/>
    <cellStyle name="Normal 2 2 2 5 6 3" xfId="4142" xr:uid="{00000000-0005-0000-0000-000053110000}"/>
    <cellStyle name="Normal 2 2 2 5 6 4" xfId="6011" xr:uid="{00000000-0005-0000-0000-000054110000}"/>
    <cellStyle name="Normal 2 2 2 5 6 5" xfId="7830" xr:uid="{00000000-0005-0000-0000-000055110000}"/>
    <cellStyle name="Normal 2 2 2 5 6 6" xfId="9649" xr:uid="{00000000-0005-0000-0000-000056110000}"/>
    <cellStyle name="Normal 2 2 2 5 7" xfId="2894" xr:uid="{00000000-0005-0000-0000-000057110000}"/>
    <cellStyle name="Normal 2 2 2 5 7 2" xfId="4144" xr:uid="{00000000-0005-0000-0000-000058110000}"/>
    <cellStyle name="Normal 2 2 2 5 7 3" xfId="6013" xr:uid="{00000000-0005-0000-0000-000059110000}"/>
    <cellStyle name="Normal 2 2 2 5 7 4" xfId="7832" xr:uid="{00000000-0005-0000-0000-00005A110000}"/>
    <cellStyle name="Normal 2 2 2 5 7 5" xfId="9651" xr:uid="{00000000-0005-0000-0000-00005B110000}"/>
    <cellStyle name="Normal 2 2 2 5 8" xfId="4121" xr:uid="{00000000-0005-0000-0000-00005C110000}"/>
    <cellStyle name="Normal 2 2 2 5 9" xfId="5990" xr:uid="{00000000-0005-0000-0000-00005D110000}"/>
    <cellStyle name="Normal 2 2 2 6" xfId="236" xr:uid="{00000000-0005-0000-0000-00005E110000}"/>
    <cellStyle name="Normal 2 2 2 6 2" xfId="975" xr:uid="{00000000-0005-0000-0000-00005F110000}"/>
    <cellStyle name="Normal 2 2 2 6 2 2" xfId="2907" xr:uid="{00000000-0005-0000-0000-000060110000}"/>
    <cellStyle name="Normal 2 2 2 6 2 2 2" xfId="4147" xr:uid="{00000000-0005-0000-0000-000061110000}"/>
    <cellStyle name="Normal 2 2 2 6 2 2 3" xfId="6016" xr:uid="{00000000-0005-0000-0000-000062110000}"/>
    <cellStyle name="Normal 2 2 2 6 2 2 4" xfId="7835" xr:uid="{00000000-0005-0000-0000-000063110000}"/>
    <cellStyle name="Normal 2 2 2 6 2 2 5" xfId="9654" xr:uid="{00000000-0005-0000-0000-000064110000}"/>
    <cellStyle name="Normal 2 2 2 6 2 3" xfId="4146" xr:uid="{00000000-0005-0000-0000-000065110000}"/>
    <cellStyle name="Normal 2 2 2 6 2 4" xfId="6015" xr:uid="{00000000-0005-0000-0000-000066110000}"/>
    <cellStyle name="Normal 2 2 2 6 2 5" xfId="7834" xr:uid="{00000000-0005-0000-0000-000067110000}"/>
    <cellStyle name="Normal 2 2 2 6 2 6" xfId="9653" xr:uid="{00000000-0005-0000-0000-000068110000}"/>
    <cellStyle name="Normal 2 2 2 6 3" xfId="1579" xr:uid="{00000000-0005-0000-0000-000069110000}"/>
    <cellStyle name="Normal 2 2 2 6 3 2" xfId="2908" xr:uid="{00000000-0005-0000-0000-00006A110000}"/>
    <cellStyle name="Normal 2 2 2 6 3 2 2" xfId="4149" xr:uid="{00000000-0005-0000-0000-00006B110000}"/>
    <cellStyle name="Normal 2 2 2 6 3 2 3" xfId="6018" xr:uid="{00000000-0005-0000-0000-00006C110000}"/>
    <cellStyle name="Normal 2 2 2 6 3 2 4" xfId="7837" xr:uid="{00000000-0005-0000-0000-00006D110000}"/>
    <cellStyle name="Normal 2 2 2 6 3 2 5" xfId="9656" xr:uid="{00000000-0005-0000-0000-00006E110000}"/>
    <cellStyle name="Normal 2 2 2 6 3 3" xfId="4148" xr:uid="{00000000-0005-0000-0000-00006F110000}"/>
    <cellStyle name="Normal 2 2 2 6 3 4" xfId="6017" xr:uid="{00000000-0005-0000-0000-000070110000}"/>
    <cellStyle name="Normal 2 2 2 6 3 5" xfId="7836" xr:uid="{00000000-0005-0000-0000-000071110000}"/>
    <cellStyle name="Normal 2 2 2 6 3 6" xfId="9655" xr:uid="{00000000-0005-0000-0000-000072110000}"/>
    <cellStyle name="Normal 2 2 2 6 4" xfId="2906" xr:uid="{00000000-0005-0000-0000-000073110000}"/>
    <cellStyle name="Normal 2 2 2 6 4 2" xfId="4150" xr:uid="{00000000-0005-0000-0000-000074110000}"/>
    <cellStyle name="Normal 2 2 2 6 4 3" xfId="6019" xr:uid="{00000000-0005-0000-0000-000075110000}"/>
    <cellStyle name="Normal 2 2 2 6 4 4" xfId="7838" xr:uid="{00000000-0005-0000-0000-000076110000}"/>
    <cellStyle name="Normal 2 2 2 6 4 5" xfId="9657" xr:uid="{00000000-0005-0000-0000-000077110000}"/>
    <cellStyle name="Normal 2 2 2 6 5" xfId="4145" xr:uid="{00000000-0005-0000-0000-000078110000}"/>
    <cellStyle name="Normal 2 2 2 6 6" xfId="6014" xr:uid="{00000000-0005-0000-0000-000079110000}"/>
    <cellStyle name="Normal 2 2 2 6 7" xfId="7833" xr:uid="{00000000-0005-0000-0000-00007A110000}"/>
    <cellStyle name="Normal 2 2 2 6 8" xfId="9652" xr:uid="{00000000-0005-0000-0000-00007B110000}"/>
    <cellStyle name="Normal 2 2 2 7" xfId="387" xr:uid="{00000000-0005-0000-0000-00007C110000}"/>
    <cellStyle name="Normal 2 2 2 7 2" xfId="976" xr:uid="{00000000-0005-0000-0000-00007D110000}"/>
    <cellStyle name="Normal 2 2 2 7 2 2" xfId="2910" xr:uid="{00000000-0005-0000-0000-00007E110000}"/>
    <cellStyle name="Normal 2 2 2 7 2 2 2" xfId="4153" xr:uid="{00000000-0005-0000-0000-00007F110000}"/>
    <cellStyle name="Normal 2 2 2 7 2 2 3" xfId="6022" xr:uid="{00000000-0005-0000-0000-000080110000}"/>
    <cellStyle name="Normal 2 2 2 7 2 2 4" xfId="7841" xr:uid="{00000000-0005-0000-0000-000081110000}"/>
    <cellStyle name="Normal 2 2 2 7 2 2 5" xfId="9660" xr:uid="{00000000-0005-0000-0000-000082110000}"/>
    <cellStyle name="Normal 2 2 2 7 2 3" xfId="4152" xr:uid="{00000000-0005-0000-0000-000083110000}"/>
    <cellStyle name="Normal 2 2 2 7 2 4" xfId="6021" xr:uid="{00000000-0005-0000-0000-000084110000}"/>
    <cellStyle name="Normal 2 2 2 7 2 5" xfId="7840" xr:uid="{00000000-0005-0000-0000-000085110000}"/>
    <cellStyle name="Normal 2 2 2 7 2 6" xfId="9659" xr:uid="{00000000-0005-0000-0000-000086110000}"/>
    <cellStyle name="Normal 2 2 2 7 3" xfId="1580" xr:uid="{00000000-0005-0000-0000-000087110000}"/>
    <cellStyle name="Normal 2 2 2 7 3 2" xfId="2911" xr:uid="{00000000-0005-0000-0000-000088110000}"/>
    <cellStyle name="Normal 2 2 2 7 3 2 2" xfId="4155" xr:uid="{00000000-0005-0000-0000-000089110000}"/>
    <cellStyle name="Normal 2 2 2 7 3 2 3" xfId="6024" xr:uid="{00000000-0005-0000-0000-00008A110000}"/>
    <cellStyle name="Normal 2 2 2 7 3 2 4" xfId="7843" xr:uid="{00000000-0005-0000-0000-00008B110000}"/>
    <cellStyle name="Normal 2 2 2 7 3 2 5" xfId="9662" xr:uid="{00000000-0005-0000-0000-00008C110000}"/>
    <cellStyle name="Normal 2 2 2 7 3 3" xfId="4154" xr:uid="{00000000-0005-0000-0000-00008D110000}"/>
    <cellStyle name="Normal 2 2 2 7 3 4" xfId="6023" xr:uid="{00000000-0005-0000-0000-00008E110000}"/>
    <cellStyle name="Normal 2 2 2 7 3 5" xfId="7842" xr:uid="{00000000-0005-0000-0000-00008F110000}"/>
    <cellStyle name="Normal 2 2 2 7 3 6" xfId="9661" xr:uid="{00000000-0005-0000-0000-000090110000}"/>
    <cellStyle name="Normal 2 2 2 7 4" xfId="2909" xr:uid="{00000000-0005-0000-0000-000091110000}"/>
    <cellStyle name="Normal 2 2 2 7 4 2" xfId="4156" xr:uid="{00000000-0005-0000-0000-000092110000}"/>
    <cellStyle name="Normal 2 2 2 7 4 3" xfId="6025" xr:uid="{00000000-0005-0000-0000-000093110000}"/>
    <cellStyle name="Normal 2 2 2 7 4 4" xfId="7844" xr:uid="{00000000-0005-0000-0000-000094110000}"/>
    <cellStyle name="Normal 2 2 2 7 4 5" xfId="9663" xr:uid="{00000000-0005-0000-0000-000095110000}"/>
    <cellStyle name="Normal 2 2 2 7 5" xfId="4151" xr:uid="{00000000-0005-0000-0000-000096110000}"/>
    <cellStyle name="Normal 2 2 2 7 6" xfId="6020" xr:uid="{00000000-0005-0000-0000-000097110000}"/>
    <cellStyle name="Normal 2 2 2 7 7" xfId="7839" xr:uid="{00000000-0005-0000-0000-000098110000}"/>
    <cellStyle name="Normal 2 2 2 7 8" xfId="9658" xr:uid="{00000000-0005-0000-0000-000099110000}"/>
    <cellStyle name="Normal 2 2 2 8" xfId="538" xr:uid="{00000000-0005-0000-0000-00009A110000}"/>
    <cellStyle name="Normal 2 2 2 8 2" xfId="977" xr:uid="{00000000-0005-0000-0000-00009B110000}"/>
    <cellStyle name="Normal 2 2 2 8 2 2" xfId="2913" xr:uid="{00000000-0005-0000-0000-00009C110000}"/>
    <cellStyle name="Normal 2 2 2 8 2 2 2" xfId="4159" xr:uid="{00000000-0005-0000-0000-00009D110000}"/>
    <cellStyle name="Normal 2 2 2 8 2 2 3" xfId="6028" xr:uid="{00000000-0005-0000-0000-00009E110000}"/>
    <cellStyle name="Normal 2 2 2 8 2 2 4" xfId="7847" xr:uid="{00000000-0005-0000-0000-00009F110000}"/>
    <cellStyle name="Normal 2 2 2 8 2 2 5" xfId="9666" xr:uid="{00000000-0005-0000-0000-0000A0110000}"/>
    <cellStyle name="Normal 2 2 2 8 2 3" xfId="4158" xr:uid="{00000000-0005-0000-0000-0000A1110000}"/>
    <cellStyle name="Normal 2 2 2 8 2 4" xfId="6027" xr:uid="{00000000-0005-0000-0000-0000A2110000}"/>
    <cellStyle name="Normal 2 2 2 8 2 5" xfId="7846" xr:uid="{00000000-0005-0000-0000-0000A3110000}"/>
    <cellStyle name="Normal 2 2 2 8 2 6" xfId="9665" xr:uid="{00000000-0005-0000-0000-0000A4110000}"/>
    <cellStyle name="Normal 2 2 2 8 3" xfId="1581" xr:uid="{00000000-0005-0000-0000-0000A5110000}"/>
    <cellStyle name="Normal 2 2 2 8 3 2" xfId="2914" xr:uid="{00000000-0005-0000-0000-0000A6110000}"/>
    <cellStyle name="Normal 2 2 2 8 3 2 2" xfId="4161" xr:uid="{00000000-0005-0000-0000-0000A7110000}"/>
    <cellStyle name="Normal 2 2 2 8 3 2 3" xfId="6030" xr:uid="{00000000-0005-0000-0000-0000A8110000}"/>
    <cellStyle name="Normal 2 2 2 8 3 2 4" xfId="7849" xr:uid="{00000000-0005-0000-0000-0000A9110000}"/>
    <cellStyle name="Normal 2 2 2 8 3 2 5" xfId="9668" xr:uid="{00000000-0005-0000-0000-0000AA110000}"/>
    <cellStyle name="Normal 2 2 2 8 3 3" xfId="4160" xr:uid="{00000000-0005-0000-0000-0000AB110000}"/>
    <cellStyle name="Normal 2 2 2 8 3 4" xfId="6029" xr:uid="{00000000-0005-0000-0000-0000AC110000}"/>
    <cellStyle name="Normal 2 2 2 8 3 5" xfId="7848" xr:uid="{00000000-0005-0000-0000-0000AD110000}"/>
    <cellStyle name="Normal 2 2 2 8 3 6" xfId="9667" xr:uid="{00000000-0005-0000-0000-0000AE110000}"/>
    <cellStyle name="Normal 2 2 2 8 4" xfId="2912" xr:uid="{00000000-0005-0000-0000-0000AF110000}"/>
    <cellStyle name="Normal 2 2 2 8 4 2" xfId="4162" xr:uid="{00000000-0005-0000-0000-0000B0110000}"/>
    <cellStyle name="Normal 2 2 2 8 4 3" xfId="6031" xr:uid="{00000000-0005-0000-0000-0000B1110000}"/>
    <cellStyle name="Normal 2 2 2 8 4 4" xfId="7850" xr:uid="{00000000-0005-0000-0000-0000B2110000}"/>
    <cellStyle name="Normal 2 2 2 8 4 5" xfId="9669" xr:uid="{00000000-0005-0000-0000-0000B3110000}"/>
    <cellStyle name="Normal 2 2 2 8 5" xfId="4157" xr:uid="{00000000-0005-0000-0000-0000B4110000}"/>
    <cellStyle name="Normal 2 2 2 8 6" xfId="6026" xr:uid="{00000000-0005-0000-0000-0000B5110000}"/>
    <cellStyle name="Normal 2 2 2 8 7" xfId="7845" xr:uid="{00000000-0005-0000-0000-0000B6110000}"/>
    <cellStyle name="Normal 2 2 2 8 8" xfId="9664" xr:uid="{00000000-0005-0000-0000-0000B7110000}"/>
    <cellStyle name="Normal 2 2 2 9" xfId="914" xr:uid="{00000000-0005-0000-0000-0000B8110000}"/>
    <cellStyle name="Normal 2 2 2 9 2" xfId="2915" xr:uid="{00000000-0005-0000-0000-0000B9110000}"/>
    <cellStyle name="Normal 2 2 2 9 2 2" xfId="4164" xr:uid="{00000000-0005-0000-0000-0000BA110000}"/>
    <cellStyle name="Normal 2 2 2 9 2 3" xfId="6033" xr:uid="{00000000-0005-0000-0000-0000BB110000}"/>
    <cellStyle name="Normal 2 2 2 9 2 4" xfId="7852" xr:uid="{00000000-0005-0000-0000-0000BC110000}"/>
    <cellStyle name="Normal 2 2 2 9 2 5" xfId="9671" xr:uid="{00000000-0005-0000-0000-0000BD110000}"/>
    <cellStyle name="Normal 2 2 2 9 3" xfId="4163" xr:uid="{00000000-0005-0000-0000-0000BE110000}"/>
    <cellStyle name="Normal 2 2 2 9 4" xfId="6032" xr:uid="{00000000-0005-0000-0000-0000BF110000}"/>
    <cellStyle name="Normal 2 2 2 9 5" xfId="7851" xr:uid="{00000000-0005-0000-0000-0000C0110000}"/>
    <cellStyle name="Normal 2 2 2 9 6" xfId="9670" xr:uid="{00000000-0005-0000-0000-0000C1110000}"/>
    <cellStyle name="Normal 2 2 3" xfId="21" xr:uid="{00000000-0005-0000-0000-0000C2110000}"/>
    <cellStyle name="Normal 2 2 3 10" xfId="2916" xr:uid="{00000000-0005-0000-0000-0000C3110000}"/>
    <cellStyle name="Normal 2 2 3 10 2" xfId="4166" xr:uid="{00000000-0005-0000-0000-0000C4110000}"/>
    <cellStyle name="Normal 2 2 3 10 3" xfId="6035" xr:uid="{00000000-0005-0000-0000-0000C5110000}"/>
    <cellStyle name="Normal 2 2 3 10 4" xfId="7854" xr:uid="{00000000-0005-0000-0000-0000C6110000}"/>
    <cellStyle name="Normal 2 2 3 10 5" xfId="9673" xr:uid="{00000000-0005-0000-0000-0000C7110000}"/>
    <cellStyle name="Normal 2 2 3 11" xfId="4165" xr:uid="{00000000-0005-0000-0000-0000C8110000}"/>
    <cellStyle name="Normal 2 2 3 12" xfId="6034" xr:uid="{00000000-0005-0000-0000-0000C9110000}"/>
    <cellStyle name="Normal 2 2 3 13" xfId="7853" xr:uid="{00000000-0005-0000-0000-0000CA110000}"/>
    <cellStyle name="Normal 2 2 3 14" xfId="9672" xr:uid="{00000000-0005-0000-0000-0000CB110000}"/>
    <cellStyle name="Normal 2 2 3 2" xfId="36" xr:uid="{00000000-0005-0000-0000-0000CC110000}"/>
    <cellStyle name="Normal 2 2 3 2 10" xfId="4167" xr:uid="{00000000-0005-0000-0000-0000CD110000}"/>
    <cellStyle name="Normal 2 2 3 2 11" xfId="6036" xr:uid="{00000000-0005-0000-0000-0000CE110000}"/>
    <cellStyle name="Normal 2 2 3 2 12" xfId="7855" xr:uid="{00000000-0005-0000-0000-0000CF110000}"/>
    <cellStyle name="Normal 2 2 3 2 13" xfId="9674" xr:uid="{00000000-0005-0000-0000-0000D0110000}"/>
    <cellStyle name="Normal 2 2 3 2 2" xfId="69" xr:uid="{00000000-0005-0000-0000-0000D1110000}"/>
    <cellStyle name="Normal 2 2 3 2 2 10" xfId="6037" xr:uid="{00000000-0005-0000-0000-0000D2110000}"/>
    <cellStyle name="Normal 2 2 3 2 2 11" xfId="7856" xr:uid="{00000000-0005-0000-0000-0000D3110000}"/>
    <cellStyle name="Normal 2 2 3 2 2 12" xfId="9675" xr:uid="{00000000-0005-0000-0000-0000D4110000}"/>
    <cellStyle name="Normal 2 2 3 2 2 2" xfId="128" xr:uid="{00000000-0005-0000-0000-0000D5110000}"/>
    <cellStyle name="Normal 2 2 3 2 2 2 10" xfId="7857" xr:uid="{00000000-0005-0000-0000-0000D6110000}"/>
    <cellStyle name="Normal 2 2 3 2 2 2 11" xfId="9676" xr:uid="{00000000-0005-0000-0000-0000D7110000}"/>
    <cellStyle name="Normal 2 2 3 2 2 2 2" xfId="255" xr:uid="{00000000-0005-0000-0000-0000D8110000}"/>
    <cellStyle name="Normal 2 2 3 2 2 2 2 2" xfId="982" xr:uid="{00000000-0005-0000-0000-0000D9110000}"/>
    <cellStyle name="Normal 2 2 3 2 2 2 2 2 2" xfId="2921" xr:uid="{00000000-0005-0000-0000-0000DA110000}"/>
    <cellStyle name="Normal 2 2 3 2 2 2 2 2 2 2" xfId="4172" xr:uid="{00000000-0005-0000-0000-0000DB110000}"/>
    <cellStyle name="Normal 2 2 3 2 2 2 2 2 2 3" xfId="6041" xr:uid="{00000000-0005-0000-0000-0000DC110000}"/>
    <cellStyle name="Normal 2 2 3 2 2 2 2 2 2 4" xfId="7860" xr:uid="{00000000-0005-0000-0000-0000DD110000}"/>
    <cellStyle name="Normal 2 2 3 2 2 2 2 2 2 5" xfId="9679" xr:uid="{00000000-0005-0000-0000-0000DE110000}"/>
    <cellStyle name="Normal 2 2 3 2 2 2 2 2 3" xfId="4171" xr:uid="{00000000-0005-0000-0000-0000DF110000}"/>
    <cellStyle name="Normal 2 2 3 2 2 2 2 2 4" xfId="6040" xr:uid="{00000000-0005-0000-0000-0000E0110000}"/>
    <cellStyle name="Normal 2 2 3 2 2 2 2 2 5" xfId="7859" xr:uid="{00000000-0005-0000-0000-0000E1110000}"/>
    <cellStyle name="Normal 2 2 3 2 2 2 2 2 6" xfId="9678" xr:uid="{00000000-0005-0000-0000-0000E2110000}"/>
    <cellStyle name="Normal 2 2 3 2 2 2 2 3" xfId="1586" xr:uid="{00000000-0005-0000-0000-0000E3110000}"/>
    <cellStyle name="Normal 2 2 3 2 2 2 2 3 2" xfId="2922" xr:uid="{00000000-0005-0000-0000-0000E4110000}"/>
    <cellStyle name="Normal 2 2 3 2 2 2 2 3 2 2" xfId="4174" xr:uid="{00000000-0005-0000-0000-0000E5110000}"/>
    <cellStyle name="Normal 2 2 3 2 2 2 2 3 2 3" xfId="6043" xr:uid="{00000000-0005-0000-0000-0000E6110000}"/>
    <cellStyle name="Normal 2 2 3 2 2 2 2 3 2 4" xfId="7862" xr:uid="{00000000-0005-0000-0000-0000E7110000}"/>
    <cellStyle name="Normal 2 2 3 2 2 2 2 3 2 5" xfId="9681" xr:uid="{00000000-0005-0000-0000-0000E8110000}"/>
    <cellStyle name="Normal 2 2 3 2 2 2 2 3 3" xfId="4173" xr:uid="{00000000-0005-0000-0000-0000E9110000}"/>
    <cellStyle name="Normal 2 2 3 2 2 2 2 3 4" xfId="6042" xr:uid="{00000000-0005-0000-0000-0000EA110000}"/>
    <cellStyle name="Normal 2 2 3 2 2 2 2 3 5" xfId="7861" xr:uid="{00000000-0005-0000-0000-0000EB110000}"/>
    <cellStyle name="Normal 2 2 3 2 2 2 2 3 6" xfId="9680" xr:uid="{00000000-0005-0000-0000-0000EC110000}"/>
    <cellStyle name="Normal 2 2 3 2 2 2 2 4" xfId="2920" xr:uid="{00000000-0005-0000-0000-0000ED110000}"/>
    <cellStyle name="Normal 2 2 3 2 2 2 2 4 2" xfId="4175" xr:uid="{00000000-0005-0000-0000-0000EE110000}"/>
    <cellStyle name="Normal 2 2 3 2 2 2 2 4 3" xfId="6044" xr:uid="{00000000-0005-0000-0000-0000EF110000}"/>
    <cellStyle name="Normal 2 2 3 2 2 2 2 4 4" xfId="7863" xr:uid="{00000000-0005-0000-0000-0000F0110000}"/>
    <cellStyle name="Normal 2 2 3 2 2 2 2 4 5" xfId="9682" xr:uid="{00000000-0005-0000-0000-0000F1110000}"/>
    <cellStyle name="Normal 2 2 3 2 2 2 2 5" xfId="4170" xr:uid="{00000000-0005-0000-0000-0000F2110000}"/>
    <cellStyle name="Normal 2 2 3 2 2 2 2 6" xfId="6039" xr:uid="{00000000-0005-0000-0000-0000F3110000}"/>
    <cellStyle name="Normal 2 2 3 2 2 2 2 7" xfId="7858" xr:uid="{00000000-0005-0000-0000-0000F4110000}"/>
    <cellStyle name="Normal 2 2 3 2 2 2 2 8" xfId="9677" xr:uid="{00000000-0005-0000-0000-0000F5110000}"/>
    <cellStyle name="Normal 2 2 3 2 2 2 3" xfId="406" xr:uid="{00000000-0005-0000-0000-0000F6110000}"/>
    <cellStyle name="Normal 2 2 3 2 2 2 3 2" xfId="983" xr:uid="{00000000-0005-0000-0000-0000F7110000}"/>
    <cellStyle name="Normal 2 2 3 2 2 2 3 2 2" xfId="2924" xr:uid="{00000000-0005-0000-0000-0000F8110000}"/>
    <cellStyle name="Normal 2 2 3 2 2 2 3 2 2 2" xfId="4178" xr:uid="{00000000-0005-0000-0000-0000F9110000}"/>
    <cellStyle name="Normal 2 2 3 2 2 2 3 2 2 3" xfId="6047" xr:uid="{00000000-0005-0000-0000-0000FA110000}"/>
    <cellStyle name="Normal 2 2 3 2 2 2 3 2 2 4" xfId="7866" xr:uid="{00000000-0005-0000-0000-0000FB110000}"/>
    <cellStyle name="Normal 2 2 3 2 2 2 3 2 2 5" xfId="9685" xr:uid="{00000000-0005-0000-0000-0000FC110000}"/>
    <cellStyle name="Normal 2 2 3 2 2 2 3 2 3" xfId="4177" xr:uid="{00000000-0005-0000-0000-0000FD110000}"/>
    <cellStyle name="Normal 2 2 3 2 2 2 3 2 4" xfId="6046" xr:uid="{00000000-0005-0000-0000-0000FE110000}"/>
    <cellStyle name="Normal 2 2 3 2 2 2 3 2 5" xfId="7865" xr:uid="{00000000-0005-0000-0000-0000FF110000}"/>
    <cellStyle name="Normal 2 2 3 2 2 2 3 2 6" xfId="9684" xr:uid="{00000000-0005-0000-0000-000000120000}"/>
    <cellStyle name="Normal 2 2 3 2 2 2 3 3" xfId="1587" xr:uid="{00000000-0005-0000-0000-000001120000}"/>
    <cellStyle name="Normal 2 2 3 2 2 2 3 3 2" xfId="2925" xr:uid="{00000000-0005-0000-0000-000002120000}"/>
    <cellStyle name="Normal 2 2 3 2 2 2 3 3 2 2" xfId="4180" xr:uid="{00000000-0005-0000-0000-000003120000}"/>
    <cellStyle name="Normal 2 2 3 2 2 2 3 3 2 3" xfId="6049" xr:uid="{00000000-0005-0000-0000-000004120000}"/>
    <cellStyle name="Normal 2 2 3 2 2 2 3 3 2 4" xfId="7868" xr:uid="{00000000-0005-0000-0000-000005120000}"/>
    <cellStyle name="Normal 2 2 3 2 2 2 3 3 2 5" xfId="9687" xr:uid="{00000000-0005-0000-0000-000006120000}"/>
    <cellStyle name="Normal 2 2 3 2 2 2 3 3 3" xfId="4179" xr:uid="{00000000-0005-0000-0000-000007120000}"/>
    <cellStyle name="Normal 2 2 3 2 2 2 3 3 4" xfId="6048" xr:uid="{00000000-0005-0000-0000-000008120000}"/>
    <cellStyle name="Normal 2 2 3 2 2 2 3 3 5" xfId="7867" xr:uid="{00000000-0005-0000-0000-000009120000}"/>
    <cellStyle name="Normal 2 2 3 2 2 2 3 3 6" xfId="9686" xr:uid="{00000000-0005-0000-0000-00000A120000}"/>
    <cellStyle name="Normal 2 2 3 2 2 2 3 4" xfId="2923" xr:uid="{00000000-0005-0000-0000-00000B120000}"/>
    <cellStyle name="Normal 2 2 3 2 2 2 3 4 2" xfId="4181" xr:uid="{00000000-0005-0000-0000-00000C120000}"/>
    <cellStyle name="Normal 2 2 3 2 2 2 3 4 3" xfId="6050" xr:uid="{00000000-0005-0000-0000-00000D120000}"/>
    <cellStyle name="Normal 2 2 3 2 2 2 3 4 4" xfId="7869" xr:uid="{00000000-0005-0000-0000-00000E120000}"/>
    <cellStyle name="Normal 2 2 3 2 2 2 3 4 5" xfId="9688" xr:uid="{00000000-0005-0000-0000-00000F120000}"/>
    <cellStyle name="Normal 2 2 3 2 2 2 3 5" xfId="4176" xr:uid="{00000000-0005-0000-0000-000010120000}"/>
    <cellStyle name="Normal 2 2 3 2 2 2 3 6" xfId="6045" xr:uid="{00000000-0005-0000-0000-000011120000}"/>
    <cellStyle name="Normal 2 2 3 2 2 2 3 7" xfId="7864" xr:uid="{00000000-0005-0000-0000-000012120000}"/>
    <cellStyle name="Normal 2 2 3 2 2 2 3 8" xfId="9683" xr:uid="{00000000-0005-0000-0000-000013120000}"/>
    <cellStyle name="Normal 2 2 3 2 2 2 4" xfId="557" xr:uid="{00000000-0005-0000-0000-000014120000}"/>
    <cellStyle name="Normal 2 2 3 2 2 2 4 2" xfId="984" xr:uid="{00000000-0005-0000-0000-000015120000}"/>
    <cellStyle name="Normal 2 2 3 2 2 2 4 2 2" xfId="2927" xr:uid="{00000000-0005-0000-0000-000016120000}"/>
    <cellStyle name="Normal 2 2 3 2 2 2 4 2 2 2" xfId="4184" xr:uid="{00000000-0005-0000-0000-000017120000}"/>
    <cellStyle name="Normal 2 2 3 2 2 2 4 2 2 3" xfId="6053" xr:uid="{00000000-0005-0000-0000-000018120000}"/>
    <cellStyle name="Normal 2 2 3 2 2 2 4 2 2 4" xfId="7872" xr:uid="{00000000-0005-0000-0000-000019120000}"/>
    <cellStyle name="Normal 2 2 3 2 2 2 4 2 2 5" xfId="9691" xr:uid="{00000000-0005-0000-0000-00001A120000}"/>
    <cellStyle name="Normal 2 2 3 2 2 2 4 2 3" xfId="4183" xr:uid="{00000000-0005-0000-0000-00001B120000}"/>
    <cellStyle name="Normal 2 2 3 2 2 2 4 2 4" xfId="6052" xr:uid="{00000000-0005-0000-0000-00001C120000}"/>
    <cellStyle name="Normal 2 2 3 2 2 2 4 2 5" xfId="7871" xr:uid="{00000000-0005-0000-0000-00001D120000}"/>
    <cellStyle name="Normal 2 2 3 2 2 2 4 2 6" xfId="9690" xr:uid="{00000000-0005-0000-0000-00001E120000}"/>
    <cellStyle name="Normal 2 2 3 2 2 2 4 3" xfId="1588" xr:uid="{00000000-0005-0000-0000-00001F120000}"/>
    <cellStyle name="Normal 2 2 3 2 2 2 4 3 2" xfId="2928" xr:uid="{00000000-0005-0000-0000-000020120000}"/>
    <cellStyle name="Normal 2 2 3 2 2 2 4 3 2 2" xfId="4186" xr:uid="{00000000-0005-0000-0000-000021120000}"/>
    <cellStyle name="Normal 2 2 3 2 2 2 4 3 2 3" xfId="6055" xr:uid="{00000000-0005-0000-0000-000022120000}"/>
    <cellStyle name="Normal 2 2 3 2 2 2 4 3 2 4" xfId="7874" xr:uid="{00000000-0005-0000-0000-000023120000}"/>
    <cellStyle name="Normal 2 2 3 2 2 2 4 3 2 5" xfId="9693" xr:uid="{00000000-0005-0000-0000-000024120000}"/>
    <cellStyle name="Normal 2 2 3 2 2 2 4 3 3" xfId="4185" xr:uid="{00000000-0005-0000-0000-000025120000}"/>
    <cellStyle name="Normal 2 2 3 2 2 2 4 3 4" xfId="6054" xr:uid="{00000000-0005-0000-0000-000026120000}"/>
    <cellStyle name="Normal 2 2 3 2 2 2 4 3 5" xfId="7873" xr:uid="{00000000-0005-0000-0000-000027120000}"/>
    <cellStyle name="Normal 2 2 3 2 2 2 4 3 6" xfId="9692" xr:uid="{00000000-0005-0000-0000-000028120000}"/>
    <cellStyle name="Normal 2 2 3 2 2 2 4 4" xfId="2926" xr:uid="{00000000-0005-0000-0000-000029120000}"/>
    <cellStyle name="Normal 2 2 3 2 2 2 4 4 2" xfId="4187" xr:uid="{00000000-0005-0000-0000-00002A120000}"/>
    <cellStyle name="Normal 2 2 3 2 2 2 4 4 3" xfId="6056" xr:uid="{00000000-0005-0000-0000-00002B120000}"/>
    <cellStyle name="Normal 2 2 3 2 2 2 4 4 4" xfId="7875" xr:uid="{00000000-0005-0000-0000-00002C120000}"/>
    <cellStyle name="Normal 2 2 3 2 2 2 4 4 5" xfId="9694" xr:uid="{00000000-0005-0000-0000-00002D120000}"/>
    <cellStyle name="Normal 2 2 3 2 2 2 4 5" xfId="4182" xr:uid="{00000000-0005-0000-0000-00002E120000}"/>
    <cellStyle name="Normal 2 2 3 2 2 2 4 6" xfId="6051" xr:uid="{00000000-0005-0000-0000-00002F120000}"/>
    <cellStyle name="Normal 2 2 3 2 2 2 4 7" xfId="7870" xr:uid="{00000000-0005-0000-0000-000030120000}"/>
    <cellStyle name="Normal 2 2 3 2 2 2 4 8" xfId="9689" xr:uid="{00000000-0005-0000-0000-000031120000}"/>
    <cellStyle name="Normal 2 2 3 2 2 2 5" xfId="981" xr:uid="{00000000-0005-0000-0000-000032120000}"/>
    <cellStyle name="Normal 2 2 3 2 2 2 5 2" xfId="2929" xr:uid="{00000000-0005-0000-0000-000033120000}"/>
    <cellStyle name="Normal 2 2 3 2 2 2 5 2 2" xfId="4189" xr:uid="{00000000-0005-0000-0000-000034120000}"/>
    <cellStyle name="Normal 2 2 3 2 2 2 5 2 3" xfId="6058" xr:uid="{00000000-0005-0000-0000-000035120000}"/>
    <cellStyle name="Normal 2 2 3 2 2 2 5 2 4" xfId="7877" xr:uid="{00000000-0005-0000-0000-000036120000}"/>
    <cellStyle name="Normal 2 2 3 2 2 2 5 2 5" xfId="9696" xr:uid="{00000000-0005-0000-0000-000037120000}"/>
    <cellStyle name="Normal 2 2 3 2 2 2 5 3" xfId="4188" xr:uid="{00000000-0005-0000-0000-000038120000}"/>
    <cellStyle name="Normal 2 2 3 2 2 2 5 4" xfId="6057" xr:uid="{00000000-0005-0000-0000-000039120000}"/>
    <cellStyle name="Normal 2 2 3 2 2 2 5 5" xfId="7876" xr:uid="{00000000-0005-0000-0000-00003A120000}"/>
    <cellStyle name="Normal 2 2 3 2 2 2 5 6" xfId="9695" xr:uid="{00000000-0005-0000-0000-00003B120000}"/>
    <cellStyle name="Normal 2 2 3 2 2 2 6" xfId="1585" xr:uid="{00000000-0005-0000-0000-00003C120000}"/>
    <cellStyle name="Normal 2 2 3 2 2 2 6 2" xfId="2930" xr:uid="{00000000-0005-0000-0000-00003D120000}"/>
    <cellStyle name="Normal 2 2 3 2 2 2 6 2 2" xfId="4191" xr:uid="{00000000-0005-0000-0000-00003E120000}"/>
    <cellStyle name="Normal 2 2 3 2 2 2 6 2 3" xfId="6060" xr:uid="{00000000-0005-0000-0000-00003F120000}"/>
    <cellStyle name="Normal 2 2 3 2 2 2 6 2 4" xfId="7879" xr:uid="{00000000-0005-0000-0000-000040120000}"/>
    <cellStyle name="Normal 2 2 3 2 2 2 6 2 5" xfId="9698" xr:uid="{00000000-0005-0000-0000-000041120000}"/>
    <cellStyle name="Normal 2 2 3 2 2 2 6 3" xfId="4190" xr:uid="{00000000-0005-0000-0000-000042120000}"/>
    <cellStyle name="Normal 2 2 3 2 2 2 6 4" xfId="6059" xr:uid="{00000000-0005-0000-0000-000043120000}"/>
    <cellStyle name="Normal 2 2 3 2 2 2 6 5" xfId="7878" xr:uid="{00000000-0005-0000-0000-000044120000}"/>
    <cellStyle name="Normal 2 2 3 2 2 2 6 6" xfId="9697" xr:uid="{00000000-0005-0000-0000-000045120000}"/>
    <cellStyle name="Normal 2 2 3 2 2 2 7" xfId="2919" xr:uid="{00000000-0005-0000-0000-000046120000}"/>
    <cellStyle name="Normal 2 2 3 2 2 2 7 2" xfId="4192" xr:uid="{00000000-0005-0000-0000-000047120000}"/>
    <cellStyle name="Normal 2 2 3 2 2 2 7 3" xfId="6061" xr:uid="{00000000-0005-0000-0000-000048120000}"/>
    <cellStyle name="Normal 2 2 3 2 2 2 7 4" xfId="7880" xr:uid="{00000000-0005-0000-0000-000049120000}"/>
    <cellStyle name="Normal 2 2 3 2 2 2 7 5" xfId="9699" xr:uid="{00000000-0005-0000-0000-00004A120000}"/>
    <cellStyle name="Normal 2 2 3 2 2 2 8" xfId="4169" xr:uid="{00000000-0005-0000-0000-00004B120000}"/>
    <cellStyle name="Normal 2 2 3 2 2 2 9" xfId="6038" xr:uid="{00000000-0005-0000-0000-00004C120000}"/>
    <cellStyle name="Normal 2 2 3 2 2 3" xfId="254" xr:uid="{00000000-0005-0000-0000-00004D120000}"/>
    <cellStyle name="Normal 2 2 3 2 2 3 2" xfId="985" xr:uid="{00000000-0005-0000-0000-00004E120000}"/>
    <cellStyle name="Normal 2 2 3 2 2 3 2 2" xfId="2932" xr:uid="{00000000-0005-0000-0000-00004F120000}"/>
    <cellStyle name="Normal 2 2 3 2 2 3 2 2 2" xfId="4195" xr:uid="{00000000-0005-0000-0000-000050120000}"/>
    <cellStyle name="Normal 2 2 3 2 2 3 2 2 3" xfId="6064" xr:uid="{00000000-0005-0000-0000-000051120000}"/>
    <cellStyle name="Normal 2 2 3 2 2 3 2 2 4" xfId="7883" xr:uid="{00000000-0005-0000-0000-000052120000}"/>
    <cellStyle name="Normal 2 2 3 2 2 3 2 2 5" xfId="9702" xr:uid="{00000000-0005-0000-0000-000053120000}"/>
    <cellStyle name="Normal 2 2 3 2 2 3 2 3" xfId="4194" xr:uid="{00000000-0005-0000-0000-000054120000}"/>
    <cellStyle name="Normal 2 2 3 2 2 3 2 4" xfId="6063" xr:uid="{00000000-0005-0000-0000-000055120000}"/>
    <cellStyle name="Normal 2 2 3 2 2 3 2 5" xfId="7882" xr:uid="{00000000-0005-0000-0000-000056120000}"/>
    <cellStyle name="Normal 2 2 3 2 2 3 2 6" xfId="9701" xr:uid="{00000000-0005-0000-0000-000057120000}"/>
    <cellStyle name="Normal 2 2 3 2 2 3 3" xfId="1589" xr:uid="{00000000-0005-0000-0000-000058120000}"/>
    <cellStyle name="Normal 2 2 3 2 2 3 3 2" xfId="2933" xr:uid="{00000000-0005-0000-0000-000059120000}"/>
    <cellStyle name="Normal 2 2 3 2 2 3 3 2 2" xfId="4197" xr:uid="{00000000-0005-0000-0000-00005A120000}"/>
    <cellStyle name="Normal 2 2 3 2 2 3 3 2 3" xfId="6066" xr:uid="{00000000-0005-0000-0000-00005B120000}"/>
    <cellStyle name="Normal 2 2 3 2 2 3 3 2 4" xfId="7885" xr:uid="{00000000-0005-0000-0000-00005C120000}"/>
    <cellStyle name="Normal 2 2 3 2 2 3 3 2 5" xfId="9704" xr:uid="{00000000-0005-0000-0000-00005D120000}"/>
    <cellStyle name="Normal 2 2 3 2 2 3 3 3" xfId="4196" xr:uid="{00000000-0005-0000-0000-00005E120000}"/>
    <cellStyle name="Normal 2 2 3 2 2 3 3 4" xfId="6065" xr:uid="{00000000-0005-0000-0000-00005F120000}"/>
    <cellStyle name="Normal 2 2 3 2 2 3 3 5" xfId="7884" xr:uid="{00000000-0005-0000-0000-000060120000}"/>
    <cellStyle name="Normal 2 2 3 2 2 3 3 6" xfId="9703" xr:uid="{00000000-0005-0000-0000-000061120000}"/>
    <cellStyle name="Normal 2 2 3 2 2 3 4" xfId="2931" xr:uid="{00000000-0005-0000-0000-000062120000}"/>
    <cellStyle name="Normal 2 2 3 2 2 3 4 2" xfId="4198" xr:uid="{00000000-0005-0000-0000-000063120000}"/>
    <cellStyle name="Normal 2 2 3 2 2 3 4 3" xfId="6067" xr:uid="{00000000-0005-0000-0000-000064120000}"/>
    <cellStyle name="Normal 2 2 3 2 2 3 4 4" xfId="7886" xr:uid="{00000000-0005-0000-0000-000065120000}"/>
    <cellStyle name="Normal 2 2 3 2 2 3 4 5" xfId="9705" xr:uid="{00000000-0005-0000-0000-000066120000}"/>
    <cellStyle name="Normal 2 2 3 2 2 3 5" xfId="4193" xr:uid="{00000000-0005-0000-0000-000067120000}"/>
    <cellStyle name="Normal 2 2 3 2 2 3 6" xfId="6062" xr:uid="{00000000-0005-0000-0000-000068120000}"/>
    <cellStyle name="Normal 2 2 3 2 2 3 7" xfId="7881" xr:uid="{00000000-0005-0000-0000-000069120000}"/>
    <cellStyle name="Normal 2 2 3 2 2 3 8" xfId="9700" xr:uid="{00000000-0005-0000-0000-00006A120000}"/>
    <cellStyle name="Normal 2 2 3 2 2 4" xfId="405" xr:uid="{00000000-0005-0000-0000-00006B120000}"/>
    <cellStyle name="Normal 2 2 3 2 2 4 2" xfId="986" xr:uid="{00000000-0005-0000-0000-00006C120000}"/>
    <cellStyle name="Normal 2 2 3 2 2 4 2 2" xfId="2935" xr:uid="{00000000-0005-0000-0000-00006D120000}"/>
    <cellStyle name="Normal 2 2 3 2 2 4 2 2 2" xfId="4201" xr:uid="{00000000-0005-0000-0000-00006E120000}"/>
    <cellStyle name="Normal 2 2 3 2 2 4 2 2 3" xfId="6070" xr:uid="{00000000-0005-0000-0000-00006F120000}"/>
    <cellStyle name="Normal 2 2 3 2 2 4 2 2 4" xfId="7889" xr:uid="{00000000-0005-0000-0000-000070120000}"/>
    <cellStyle name="Normal 2 2 3 2 2 4 2 2 5" xfId="9708" xr:uid="{00000000-0005-0000-0000-000071120000}"/>
    <cellStyle name="Normal 2 2 3 2 2 4 2 3" xfId="4200" xr:uid="{00000000-0005-0000-0000-000072120000}"/>
    <cellStyle name="Normal 2 2 3 2 2 4 2 4" xfId="6069" xr:uid="{00000000-0005-0000-0000-000073120000}"/>
    <cellStyle name="Normal 2 2 3 2 2 4 2 5" xfId="7888" xr:uid="{00000000-0005-0000-0000-000074120000}"/>
    <cellStyle name="Normal 2 2 3 2 2 4 2 6" xfId="9707" xr:uid="{00000000-0005-0000-0000-000075120000}"/>
    <cellStyle name="Normal 2 2 3 2 2 4 3" xfId="1590" xr:uid="{00000000-0005-0000-0000-000076120000}"/>
    <cellStyle name="Normal 2 2 3 2 2 4 3 2" xfId="2936" xr:uid="{00000000-0005-0000-0000-000077120000}"/>
    <cellStyle name="Normal 2 2 3 2 2 4 3 2 2" xfId="4203" xr:uid="{00000000-0005-0000-0000-000078120000}"/>
    <cellStyle name="Normal 2 2 3 2 2 4 3 2 3" xfId="6072" xr:uid="{00000000-0005-0000-0000-000079120000}"/>
    <cellStyle name="Normal 2 2 3 2 2 4 3 2 4" xfId="7891" xr:uid="{00000000-0005-0000-0000-00007A120000}"/>
    <cellStyle name="Normal 2 2 3 2 2 4 3 2 5" xfId="9710" xr:uid="{00000000-0005-0000-0000-00007B120000}"/>
    <cellStyle name="Normal 2 2 3 2 2 4 3 3" xfId="4202" xr:uid="{00000000-0005-0000-0000-00007C120000}"/>
    <cellStyle name="Normal 2 2 3 2 2 4 3 4" xfId="6071" xr:uid="{00000000-0005-0000-0000-00007D120000}"/>
    <cellStyle name="Normal 2 2 3 2 2 4 3 5" xfId="7890" xr:uid="{00000000-0005-0000-0000-00007E120000}"/>
    <cellStyle name="Normal 2 2 3 2 2 4 3 6" xfId="9709" xr:uid="{00000000-0005-0000-0000-00007F120000}"/>
    <cellStyle name="Normal 2 2 3 2 2 4 4" xfId="2934" xr:uid="{00000000-0005-0000-0000-000080120000}"/>
    <cellStyle name="Normal 2 2 3 2 2 4 4 2" xfId="4204" xr:uid="{00000000-0005-0000-0000-000081120000}"/>
    <cellStyle name="Normal 2 2 3 2 2 4 4 3" xfId="6073" xr:uid="{00000000-0005-0000-0000-000082120000}"/>
    <cellStyle name="Normal 2 2 3 2 2 4 4 4" xfId="7892" xr:uid="{00000000-0005-0000-0000-000083120000}"/>
    <cellStyle name="Normal 2 2 3 2 2 4 4 5" xfId="9711" xr:uid="{00000000-0005-0000-0000-000084120000}"/>
    <cellStyle name="Normal 2 2 3 2 2 4 5" xfId="4199" xr:uid="{00000000-0005-0000-0000-000085120000}"/>
    <cellStyle name="Normal 2 2 3 2 2 4 6" xfId="6068" xr:uid="{00000000-0005-0000-0000-000086120000}"/>
    <cellStyle name="Normal 2 2 3 2 2 4 7" xfId="7887" xr:uid="{00000000-0005-0000-0000-000087120000}"/>
    <cellStyle name="Normal 2 2 3 2 2 4 8" xfId="9706" xr:uid="{00000000-0005-0000-0000-000088120000}"/>
    <cellStyle name="Normal 2 2 3 2 2 5" xfId="556" xr:uid="{00000000-0005-0000-0000-000089120000}"/>
    <cellStyle name="Normal 2 2 3 2 2 5 2" xfId="987" xr:uid="{00000000-0005-0000-0000-00008A120000}"/>
    <cellStyle name="Normal 2 2 3 2 2 5 2 2" xfId="2938" xr:uid="{00000000-0005-0000-0000-00008B120000}"/>
    <cellStyle name="Normal 2 2 3 2 2 5 2 2 2" xfId="4207" xr:uid="{00000000-0005-0000-0000-00008C120000}"/>
    <cellStyle name="Normal 2 2 3 2 2 5 2 2 3" xfId="6076" xr:uid="{00000000-0005-0000-0000-00008D120000}"/>
    <cellStyle name="Normal 2 2 3 2 2 5 2 2 4" xfId="7895" xr:uid="{00000000-0005-0000-0000-00008E120000}"/>
    <cellStyle name="Normal 2 2 3 2 2 5 2 2 5" xfId="9714" xr:uid="{00000000-0005-0000-0000-00008F120000}"/>
    <cellStyle name="Normal 2 2 3 2 2 5 2 3" xfId="4206" xr:uid="{00000000-0005-0000-0000-000090120000}"/>
    <cellStyle name="Normal 2 2 3 2 2 5 2 4" xfId="6075" xr:uid="{00000000-0005-0000-0000-000091120000}"/>
    <cellStyle name="Normal 2 2 3 2 2 5 2 5" xfId="7894" xr:uid="{00000000-0005-0000-0000-000092120000}"/>
    <cellStyle name="Normal 2 2 3 2 2 5 2 6" xfId="9713" xr:uid="{00000000-0005-0000-0000-000093120000}"/>
    <cellStyle name="Normal 2 2 3 2 2 5 3" xfId="1591" xr:uid="{00000000-0005-0000-0000-000094120000}"/>
    <cellStyle name="Normal 2 2 3 2 2 5 3 2" xfId="2939" xr:uid="{00000000-0005-0000-0000-000095120000}"/>
    <cellStyle name="Normal 2 2 3 2 2 5 3 2 2" xfId="4209" xr:uid="{00000000-0005-0000-0000-000096120000}"/>
    <cellStyle name="Normal 2 2 3 2 2 5 3 2 3" xfId="6078" xr:uid="{00000000-0005-0000-0000-000097120000}"/>
    <cellStyle name="Normal 2 2 3 2 2 5 3 2 4" xfId="7897" xr:uid="{00000000-0005-0000-0000-000098120000}"/>
    <cellStyle name="Normal 2 2 3 2 2 5 3 2 5" xfId="9716" xr:uid="{00000000-0005-0000-0000-000099120000}"/>
    <cellStyle name="Normal 2 2 3 2 2 5 3 3" xfId="4208" xr:uid="{00000000-0005-0000-0000-00009A120000}"/>
    <cellStyle name="Normal 2 2 3 2 2 5 3 4" xfId="6077" xr:uid="{00000000-0005-0000-0000-00009B120000}"/>
    <cellStyle name="Normal 2 2 3 2 2 5 3 5" xfId="7896" xr:uid="{00000000-0005-0000-0000-00009C120000}"/>
    <cellStyle name="Normal 2 2 3 2 2 5 3 6" xfId="9715" xr:uid="{00000000-0005-0000-0000-00009D120000}"/>
    <cellStyle name="Normal 2 2 3 2 2 5 4" xfId="2937" xr:uid="{00000000-0005-0000-0000-00009E120000}"/>
    <cellStyle name="Normal 2 2 3 2 2 5 4 2" xfId="4210" xr:uid="{00000000-0005-0000-0000-00009F120000}"/>
    <cellStyle name="Normal 2 2 3 2 2 5 4 3" xfId="6079" xr:uid="{00000000-0005-0000-0000-0000A0120000}"/>
    <cellStyle name="Normal 2 2 3 2 2 5 4 4" xfId="7898" xr:uid="{00000000-0005-0000-0000-0000A1120000}"/>
    <cellStyle name="Normal 2 2 3 2 2 5 4 5" xfId="9717" xr:uid="{00000000-0005-0000-0000-0000A2120000}"/>
    <cellStyle name="Normal 2 2 3 2 2 5 5" xfId="4205" xr:uid="{00000000-0005-0000-0000-0000A3120000}"/>
    <cellStyle name="Normal 2 2 3 2 2 5 6" xfId="6074" xr:uid="{00000000-0005-0000-0000-0000A4120000}"/>
    <cellStyle name="Normal 2 2 3 2 2 5 7" xfId="7893" xr:uid="{00000000-0005-0000-0000-0000A5120000}"/>
    <cellStyle name="Normal 2 2 3 2 2 5 8" xfId="9712" xr:uid="{00000000-0005-0000-0000-0000A6120000}"/>
    <cellStyle name="Normal 2 2 3 2 2 6" xfId="980" xr:uid="{00000000-0005-0000-0000-0000A7120000}"/>
    <cellStyle name="Normal 2 2 3 2 2 6 2" xfId="2940" xr:uid="{00000000-0005-0000-0000-0000A8120000}"/>
    <cellStyle name="Normal 2 2 3 2 2 6 2 2" xfId="4212" xr:uid="{00000000-0005-0000-0000-0000A9120000}"/>
    <cellStyle name="Normal 2 2 3 2 2 6 2 3" xfId="6081" xr:uid="{00000000-0005-0000-0000-0000AA120000}"/>
    <cellStyle name="Normal 2 2 3 2 2 6 2 4" xfId="7900" xr:uid="{00000000-0005-0000-0000-0000AB120000}"/>
    <cellStyle name="Normal 2 2 3 2 2 6 2 5" xfId="9719" xr:uid="{00000000-0005-0000-0000-0000AC120000}"/>
    <cellStyle name="Normal 2 2 3 2 2 6 3" xfId="4211" xr:uid="{00000000-0005-0000-0000-0000AD120000}"/>
    <cellStyle name="Normal 2 2 3 2 2 6 4" xfId="6080" xr:uid="{00000000-0005-0000-0000-0000AE120000}"/>
    <cellStyle name="Normal 2 2 3 2 2 6 5" xfId="7899" xr:uid="{00000000-0005-0000-0000-0000AF120000}"/>
    <cellStyle name="Normal 2 2 3 2 2 6 6" xfId="9718" xr:uid="{00000000-0005-0000-0000-0000B0120000}"/>
    <cellStyle name="Normal 2 2 3 2 2 7" xfId="1584" xr:uid="{00000000-0005-0000-0000-0000B1120000}"/>
    <cellStyle name="Normal 2 2 3 2 2 7 2" xfId="2941" xr:uid="{00000000-0005-0000-0000-0000B2120000}"/>
    <cellStyle name="Normal 2 2 3 2 2 7 2 2" xfId="4214" xr:uid="{00000000-0005-0000-0000-0000B3120000}"/>
    <cellStyle name="Normal 2 2 3 2 2 7 2 3" xfId="6083" xr:uid="{00000000-0005-0000-0000-0000B4120000}"/>
    <cellStyle name="Normal 2 2 3 2 2 7 2 4" xfId="7902" xr:uid="{00000000-0005-0000-0000-0000B5120000}"/>
    <cellStyle name="Normal 2 2 3 2 2 7 2 5" xfId="9721" xr:uid="{00000000-0005-0000-0000-0000B6120000}"/>
    <cellStyle name="Normal 2 2 3 2 2 7 3" xfId="4213" xr:uid="{00000000-0005-0000-0000-0000B7120000}"/>
    <cellStyle name="Normal 2 2 3 2 2 7 4" xfId="6082" xr:uid="{00000000-0005-0000-0000-0000B8120000}"/>
    <cellStyle name="Normal 2 2 3 2 2 7 5" xfId="7901" xr:uid="{00000000-0005-0000-0000-0000B9120000}"/>
    <cellStyle name="Normal 2 2 3 2 2 7 6" xfId="9720" xr:uid="{00000000-0005-0000-0000-0000BA120000}"/>
    <cellStyle name="Normal 2 2 3 2 2 8" xfId="2918" xr:uid="{00000000-0005-0000-0000-0000BB120000}"/>
    <cellStyle name="Normal 2 2 3 2 2 8 2" xfId="4215" xr:uid="{00000000-0005-0000-0000-0000BC120000}"/>
    <cellStyle name="Normal 2 2 3 2 2 8 3" xfId="6084" xr:uid="{00000000-0005-0000-0000-0000BD120000}"/>
    <cellStyle name="Normal 2 2 3 2 2 8 4" xfId="7903" xr:uid="{00000000-0005-0000-0000-0000BE120000}"/>
    <cellStyle name="Normal 2 2 3 2 2 8 5" xfId="9722" xr:uid="{00000000-0005-0000-0000-0000BF120000}"/>
    <cellStyle name="Normal 2 2 3 2 2 9" xfId="4168" xr:uid="{00000000-0005-0000-0000-0000C0120000}"/>
    <cellStyle name="Normal 2 2 3 2 3" xfId="127" xr:uid="{00000000-0005-0000-0000-0000C1120000}"/>
    <cellStyle name="Normal 2 2 3 2 3 10" xfId="7904" xr:uid="{00000000-0005-0000-0000-0000C2120000}"/>
    <cellStyle name="Normal 2 2 3 2 3 11" xfId="9723" xr:uid="{00000000-0005-0000-0000-0000C3120000}"/>
    <cellStyle name="Normal 2 2 3 2 3 2" xfId="256" xr:uid="{00000000-0005-0000-0000-0000C4120000}"/>
    <cellStyle name="Normal 2 2 3 2 3 2 2" xfId="989" xr:uid="{00000000-0005-0000-0000-0000C5120000}"/>
    <cellStyle name="Normal 2 2 3 2 3 2 2 2" xfId="2944" xr:uid="{00000000-0005-0000-0000-0000C6120000}"/>
    <cellStyle name="Normal 2 2 3 2 3 2 2 2 2" xfId="4219" xr:uid="{00000000-0005-0000-0000-0000C7120000}"/>
    <cellStyle name="Normal 2 2 3 2 3 2 2 2 3" xfId="6088" xr:uid="{00000000-0005-0000-0000-0000C8120000}"/>
    <cellStyle name="Normal 2 2 3 2 3 2 2 2 4" xfId="7907" xr:uid="{00000000-0005-0000-0000-0000C9120000}"/>
    <cellStyle name="Normal 2 2 3 2 3 2 2 2 5" xfId="9726" xr:uid="{00000000-0005-0000-0000-0000CA120000}"/>
    <cellStyle name="Normal 2 2 3 2 3 2 2 3" xfId="4218" xr:uid="{00000000-0005-0000-0000-0000CB120000}"/>
    <cellStyle name="Normal 2 2 3 2 3 2 2 4" xfId="6087" xr:uid="{00000000-0005-0000-0000-0000CC120000}"/>
    <cellStyle name="Normal 2 2 3 2 3 2 2 5" xfId="7906" xr:uid="{00000000-0005-0000-0000-0000CD120000}"/>
    <cellStyle name="Normal 2 2 3 2 3 2 2 6" xfId="9725" xr:uid="{00000000-0005-0000-0000-0000CE120000}"/>
    <cellStyle name="Normal 2 2 3 2 3 2 3" xfId="1593" xr:uid="{00000000-0005-0000-0000-0000CF120000}"/>
    <cellStyle name="Normal 2 2 3 2 3 2 3 2" xfId="2945" xr:uid="{00000000-0005-0000-0000-0000D0120000}"/>
    <cellStyle name="Normal 2 2 3 2 3 2 3 2 2" xfId="4221" xr:uid="{00000000-0005-0000-0000-0000D1120000}"/>
    <cellStyle name="Normal 2 2 3 2 3 2 3 2 3" xfId="6090" xr:uid="{00000000-0005-0000-0000-0000D2120000}"/>
    <cellStyle name="Normal 2 2 3 2 3 2 3 2 4" xfId="7909" xr:uid="{00000000-0005-0000-0000-0000D3120000}"/>
    <cellStyle name="Normal 2 2 3 2 3 2 3 2 5" xfId="9728" xr:uid="{00000000-0005-0000-0000-0000D4120000}"/>
    <cellStyle name="Normal 2 2 3 2 3 2 3 3" xfId="4220" xr:uid="{00000000-0005-0000-0000-0000D5120000}"/>
    <cellStyle name="Normal 2 2 3 2 3 2 3 4" xfId="6089" xr:uid="{00000000-0005-0000-0000-0000D6120000}"/>
    <cellStyle name="Normal 2 2 3 2 3 2 3 5" xfId="7908" xr:uid="{00000000-0005-0000-0000-0000D7120000}"/>
    <cellStyle name="Normal 2 2 3 2 3 2 3 6" xfId="9727" xr:uid="{00000000-0005-0000-0000-0000D8120000}"/>
    <cellStyle name="Normal 2 2 3 2 3 2 4" xfId="2943" xr:uid="{00000000-0005-0000-0000-0000D9120000}"/>
    <cellStyle name="Normal 2 2 3 2 3 2 4 2" xfId="4222" xr:uid="{00000000-0005-0000-0000-0000DA120000}"/>
    <cellStyle name="Normal 2 2 3 2 3 2 4 3" xfId="6091" xr:uid="{00000000-0005-0000-0000-0000DB120000}"/>
    <cellStyle name="Normal 2 2 3 2 3 2 4 4" xfId="7910" xr:uid="{00000000-0005-0000-0000-0000DC120000}"/>
    <cellStyle name="Normal 2 2 3 2 3 2 4 5" xfId="9729" xr:uid="{00000000-0005-0000-0000-0000DD120000}"/>
    <cellStyle name="Normal 2 2 3 2 3 2 5" xfId="4217" xr:uid="{00000000-0005-0000-0000-0000DE120000}"/>
    <cellStyle name="Normal 2 2 3 2 3 2 6" xfId="6086" xr:uid="{00000000-0005-0000-0000-0000DF120000}"/>
    <cellStyle name="Normal 2 2 3 2 3 2 7" xfId="7905" xr:uid="{00000000-0005-0000-0000-0000E0120000}"/>
    <cellStyle name="Normal 2 2 3 2 3 2 8" xfId="9724" xr:uid="{00000000-0005-0000-0000-0000E1120000}"/>
    <cellStyle name="Normal 2 2 3 2 3 3" xfId="407" xr:uid="{00000000-0005-0000-0000-0000E2120000}"/>
    <cellStyle name="Normal 2 2 3 2 3 3 2" xfId="990" xr:uid="{00000000-0005-0000-0000-0000E3120000}"/>
    <cellStyle name="Normal 2 2 3 2 3 3 2 2" xfId="2947" xr:uid="{00000000-0005-0000-0000-0000E4120000}"/>
    <cellStyle name="Normal 2 2 3 2 3 3 2 2 2" xfId="4225" xr:uid="{00000000-0005-0000-0000-0000E5120000}"/>
    <cellStyle name="Normal 2 2 3 2 3 3 2 2 3" xfId="6094" xr:uid="{00000000-0005-0000-0000-0000E6120000}"/>
    <cellStyle name="Normal 2 2 3 2 3 3 2 2 4" xfId="7913" xr:uid="{00000000-0005-0000-0000-0000E7120000}"/>
    <cellStyle name="Normal 2 2 3 2 3 3 2 2 5" xfId="9732" xr:uid="{00000000-0005-0000-0000-0000E8120000}"/>
    <cellStyle name="Normal 2 2 3 2 3 3 2 3" xfId="4224" xr:uid="{00000000-0005-0000-0000-0000E9120000}"/>
    <cellStyle name="Normal 2 2 3 2 3 3 2 4" xfId="6093" xr:uid="{00000000-0005-0000-0000-0000EA120000}"/>
    <cellStyle name="Normal 2 2 3 2 3 3 2 5" xfId="7912" xr:uid="{00000000-0005-0000-0000-0000EB120000}"/>
    <cellStyle name="Normal 2 2 3 2 3 3 2 6" xfId="9731" xr:uid="{00000000-0005-0000-0000-0000EC120000}"/>
    <cellStyle name="Normal 2 2 3 2 3 3 3" xfId="1594" xr:uid="{00000000-0005-0000-0000-0000ED120000}"/>
    <cellStyle name="Normal 2 2 3 2 3 3 3 2" xfId="2948" xr:uid="{00000000-0005-0000-0000-0000EE120000}"/>
    <cellStyle name="Normal 2 2 3 2 3 3 3 2 2" xfId="4227" xr:uid="{00000000-0005-0000-0000-0000EF120000}"/>
    <cellStyle name="Normal 2 2 3 2 3 3 3 2 3" xfId="6096" xr:uid="{00000000-0005-0000-0000-0000F0120000}"/>
    <cellStyle name="Normal 2 2 3 2 3 3 3 2 4" xfId="7915" xr:uid="{00000000-0005-0000-0000-0000F1120000}"/>
    <cellStyle name="Normal 2 2 3 2 3 3 3 2 5" xfId="9734" xr:uid="{00000000-0005-0000-0000-0000F2120000}"/>
    <cellStyle name="Normal 2 2 3 2 3 3 3 3" xfId="4226" xr:uid="{00000000-0005-0000-0000-0000F3120000}"/>
    <cellStyle name="Normal 2 2 3 2 3 3 3 4" xfId="6095" xr:uid="{00000000-0005-0000-0000-0000F4120000}"/>
    <cellStyle name="Normal 2 2 3 2 3 3 3 5" xfId="7914" xr:uid="{00000000-0005-0000-0000-0000F5120000}"/>
    <cellStyle name="Normal 2 2 3 2 3 3 3 6" xfId="9733" xr:uid="{00000000-0005-0000-0000-0000F6120000}"/>
    <cellStyle name="Normal 2 2 3 2 3 3 4" xfId="2946" xr:uid="{00000000-0005-0000-0000-0000F7120000}"/>
    <cellStyle name="Normal 2 2 3 2 3 3 4 2" xfId="4228" xr:uid="{00000000-0005-0000-0000-0000F8120000}"/>
    <cellStyle name="Normal 2 2 3 2 3 3 4 3" xfId="6097" xr:uid="{00000000-0005-0000-0000-0000F9120000}"/>
    <cellStyle name="Normal 2 2 3 2 3 3 4 4" xfId="7916" xr:uid="{00000000-0005-0000-0000-0000FA120000}"/>
    <cellStyle name="Normal 2 2 3 2 3 3 4 5" xfId="9735" xr:uid="{00000000-0005-0000-0000-0000FB120000}"/>
    <cellStyle name="Normal 2 2 3 2 3 3 5" xfId="4223" xr:uid="{00000000-0005-0000-0000-0000FC120000}"/>
    <cellStyle name="Normal 2 2 3 2 3 3 6" xfId="6092" xr:uid="{00000000-0005-0000-0000-0000FD120000}"/>
    <cellStyle name="Normal 2 2 3 2 3 3 7" xfId="7911" xr:uid="{00000000-0005-0000-0000-0000FE120000}"/>
    <cellStyle name="Normal 2 2 3 2 3 3 8" xfId="9730" xr:uid="{00000000-0005-0000-0000-0000FF120000}"/>
    <cellStyle name="Normal 2 2 3 2 3 4" xfId="558" xr:uid="{00000000-0005-0000-0000-000000130000}"/>
    <cellStyle name="Normal 2 2 3 2 3 4 2" xfId="991" xr:uid="{00000000-0005-0000-0000-000001130000}"/>
    <cellStyle name="Normal 2 2 3 2 3 4 2 2" xfId="2950" xr:uid="{00000000-0005-0000-0000-000002130000}"/>
    <cellStyle name="Normal 2 2 3 2 3 4 2 2 2" xfId="4231" xr:uid="{00000000-0005-0000-0000-000003130000}"/>
    <cellStyle name="Normal 2 2 3 2 3 4 2 2 3" xfId="6100" xr:uid="{00000000-0005-0000-0000-000004130000}"/>
    <cellStyle name="Normal 2 2 3 2 3 4 2 2 4" xfId="7919" xr:uid="{00000000-0005-0000-0000-000005130000}"/>
    <cellStyle name="Normal 2 2 3 2 3 4 2 2 5" xfId="9738" xr:uid="{00000000-0005-0000-0000-000006130000}"/>
    <cellStyle name="Normal 2 2 3 2 3 4 2 3" xfId="4230" xr:uid="{00000000-0005-0000-0000-000007130000}"/>
    <cellStyle name="Normal 2 2 3 2 3 4 2 4" xfId="6099" xr:uid="{00000000-0005-0000-0000-000008130000}"/>
    <cellStyle name="Normal 2 2 3 2 3 4 2 5" xfId="7918" xr:uid="{00000000-0005-0000-0000-000009130000}"/>
    <cellStyle name="Normal 2 2 3 2 3 4 2 6" xfId="9737" xr:uid="{00000000-0005-0000-0000-00000A130000}"/>
    <cellStyle name="Normal 2 2 3 2 3 4 3" xfId="1595" xr:uid="{00000000-0005-0000-0000-00000B130000}"/>
    <cellStyle name="Normal 2 2 3 2 3 4 3 2" xfId="2951" xr:uid="{00000000-0005-0000-0000-00000C130000}"/>
    <cellStyle name="Normal 2 2 3 2 3 4 3 2 2" xfId="4233" xr:uid="{00000000-0005-0000-0000-00000D130000}"/>
    <cellStyle name="Normal 2 2 3 2 3 4 3 2 3" xfId="6102" xr:uid="{00000000-0005-0000-0000-00000E130000}"/>
    <cellStyle name="Normal 2 2 3 2 3 4 3 2 4" xfId="7921" xr:uid="{00000000-0005-0000-0000-00000F130000}"/>
    <cellStyle name="Normal 2 2 3 2 3 4 3 2 5" xfId="9740" xr:uid="{00000000-0005-0000-0000-000010130000}"/>
    <cellStyle name="Normal 2 2 3 2 3 4 3 3" xfId="4232" xr:uid="{00000000-0005-0000-0000-000011130000}"/>
    <cellStyle name="Normal 2 2 3 2 3 4 3 4" xfId="6101" xr:uid="{00000000-0005-0000-0000-000012130000}"/>
    <cellStyle name="Normal 2 2 3 2 3 4 3 5" xfId="7920" xr:uid="{00000000-0005-0000-0000-000013130000}"/>
    <cellStyle name="Normal 2 2 3 2 3 4 3 6" xfId="9739" xr:uid="{00000000-0005-0000-0000-000014130000}"/>
    <cellStyle name="Normal 2 2 3 2 3 4 4" xfId="2949" xr:uid="{00000000-0005-0000-0000-000015130000}"/>
    <cellStyle name="Normal 2 2 3 2 3 4 4 2" xfId="4234" xr:uid="{00000000-0005-0000-0000-000016130000}"/>
    <cellStyle name="Normal 2 2 3 2 3 4 4 3" xfId="6103" xr:uid="{00000000-0005-0000-0000-000017130000}"/>
    <cellStyle name="Normal 2 2 3 2 3 4 4 4" xfId="7922" xr:uid="{00000000-0005-0000-0000-000018130000}"/>
    <cellStyle name="Normal 2 2 3 2 3 4 4 5" xfId="9741" xr:uid="{00000000-0005-0000-0000-000019130000}"/>
    <cellStyle name="Normal 2 2 3 2 3 4 5" xfId="4229" xr:uid="{00000000-0005-0000-0000-00001A130000}"/>
    <cellStyle name="Normal 2 2 3 2 3 4 6" xfId="6098" xr:uid="{00000000-0005-0000-0000-00001B130000}"/>
    <cellStyle name="Normal 2 2 3 2 3 4 7" xfId="7917" xr:uid="{00000000-0005-0000-0000-00001C130000}"/>
    <cellStyle name="Normal 2 2 3 2 3 4 8" xfId="9736" xr:uid="{00000000-0005-0000-0000-00001D130000}"/>
    <cellStyle name="Normal 2 2 3 2 3 5" xfId="988" xr:uid="{00000000-0005-0000-0000-00001E130000}"/>
    <cellStyle name="Normal 2 2 3 2 3 5 2" xfId="2952" xr:uid="{00000000-0005-0000-0000-00001F130000}"/>
    <cellStyle name="Normal 2 2 3 2 3 5 2 2" xfId="4236" xr:uid="{00000000-0005-0000-0000-000020130000}"/>
    <cellStyle name="Normal 2 2 3 2 3 5 2 3" xfId="6105" xr:uid="{00000000-0005-0000-0000-000021130000}"/>
    <cellStyle name="Normal 2 2 3 2 3 5 2 4" xfId="7924" xr:uid="{00000000-0005-0000-0000-000022130000}"/>
    <cellStyle name="Normal 2 2 3 2 3 5 2 5" xfId="9743" xr:uid="{00000000-0005-0000-0000-000023130000}"/>
    <cellStyle name="Normal 2 2 3 2 3 5 3" xfId="4235" xr:uid="{00000000-0005-0000-0000-000024130000}"/>
    <cellStyle name="Normal 2 2 3 2 3 5 4" xfId="6104" xr:uid="{00000000-0005-0000-0000-000025130000}"/>
    <cellStyle name="Normal 2 2 3 2 3 5 5" xfId="7923" xr:uid="{00000000-0005-0000-0000-000026130000}"/>
    <cellStyle name="Normal 2 2 3 2 3 5 6" xfId="9742" xr:uid="{00000000-0005-0000-0000-000027130000}"/>
    <cellStyle name="Normal 2 2 3 2 3 6" xfId="1592" xr:uid="{00000000-0005-0000-0000-000028130000}"/>
    <cellStyle name="Normal 2 2 3 2 3 6 2" xfId="2953" xr:uid="{00000000-0005-0000-0000-000029130000}"/>
    <cellStyle name="Normal 2 2 3 2 3 6 2 2" xfId="4238" xr:uid="{00000000-0005-0000-0000-00002A130000}"/>
    <cellStyle name="Normal 2 2 3 2 3 6 2 3" xfId="6107" xr:uid="{00000000-0005-0000-0000-00002B130000}"/>
    <cellStyle name="Normal 2 2 3 2 3 6 2 4" xfId="7926" xr:uid="{00000000-0005-0000-0000-00002C130000}"/>
    <cellStyle name="Normal 2 2 3 2 3 6 2 5" xfId="9745" xr:uid="{00000000-0005-0000-0000-00002D130000}"/>
    <cellStyle name="Normal 2 2 3 2 3 6 3" xfId="4237" xr:uid="{00000000-0005-0000-0000-00002E130000}"/>
    <cellStyle name="Normal 2 2 3 2 3 6 4" xfId="6106" xr:uid="{00000000-0005-0000-0000-00002F130000}"/>
    <cellStyle name="Normal 2 2 3 2 3 6 5" xfId="7925" xr:uid="{00000000-0005-0000-0000-000030130000}"/>
    <cellStyle name="Normal 2 2 3 2 3 6 6" xfId="9744" xr:uid="{00000000-0005-0000-0000-000031130000}"/>
    <cellStyle name="Normal 2 2 3 2 3 7" xfId="2942" xr:uid="{00000000-0005-0000-0000-000032130000}"/>
    <cellStyle name="Normal 2 2 3 2 3 7 2" xfId="4239" xr:uid="{00000000-0005-0000-0000-000033130000}"/>
    <cellStyle name="Normal 2 2 3 2 3 7 3" xfId="6108" xr:uid="{00000000-0005-0000-0000-000034130000}"/>
    <cellStyle name="Normal 2 2 3 2 3 7 4" xfId="7927" xr:uid="{00000000-0005-0000-0000-000035130000}"/>
    <cellStyle name="Normal 2 2 3 2 3 7 5" xfId="9746" xr:uid="{00000000-0005-0000-0000-000036130000}"/>
    <cellStyle name="Normal 2 2 3 2 3 8" xfId="4216" xr:uid="{00000000-0005-0000-0000-000037130000}"/>
    <cellStyle name="Normal 2 2 3 2 3 9" xfId="6085" xr:uid="{00000000-0005-0000-0000-000038130000}"/>
    <cellStyle name="Normal 2 2 3 2 4" xfId="253" xr:uid="{00000000-0005-0000-0000-000039130000}"/>
    <cellStyle name="Normal 2 2 3 2 4 2" xfId="992" xr:uid="{00000000-0005-0000-0000-00003A130000}"/>
    <cellStyle name="Normal 2 2 3 2 4 2 2" xfId="2955" xr:uid="{00000000-0005-0000-0000-00003B130000}"/>
    <cellStyle name="Normal 2 2 3 2 4 2 2 2" xfId="4242" xr:uid="{00000000-0005-0000-0000-00003C130000}"/>
    <cellStyle name="Normal 2 2 3 2 4 2 2 3" xfId="6111" xr:uid="{00000000-0005-0000-0000-00003D130000}"/>
    <cellStyle name="Normal 2 2 3 2 4 2 2 4" xfId="7930" xr:uid="{00000000-0005-0000-0000-00003E130000}"/>
    <cellStyle name="Normal 2 2 3 2 4 2 2 5" xfId="9749" xr:uid="{00000000-0005-0000-0000-00003F130000}"/>
    <cellStyle name="Normal 2 2 3 2 4 2 3" xfId="4241" xr:uid="{00000000-0005-0000-0000-000040130000}"/>
    <cellStyle name="Normal 2 2 3 2 4 2 4" xfId="6110" xr:uid="{00000000-0005-0000-0000-000041130000}"/>
    <cellStyle name="Normal 2 2 3 2 4 2 5" xfId="7929" xr:uid="{00000000-0005-0000-0000-000042130000}"/>
    <cellStyle name="Normal 2 2 3 2 4 2 6" xfId="9748" xr:uid="{00000000-0005-0000-0000-000043130000}"/>
    <cellStyle name="Normal 2 2 3 2 4 3" xfId="1596" xr:uid="{00000000-0005-0000-0000-000044130000}"/>
    <cellStyle name="Normal 2 2 3 2 4 3 2" xfId="2956" xr:uid="{00000000-0005-0000-0000-000045130000}"/>
    <cellStyle name="Normal 2 2 3 2 4 3 2 2" xfId="4244" xr:uid="{00000000-0005-0000-0000-000046130000}"/>
    <cellStyle name="Normal 2 2 3 2 4 3 2 3" xfId="6113" xr:uid="{00000000-0005-0000-0000-000047130000}"/>
    <cellStyle name="Normal 2 2 3 2 4 3 2 4" xfId="7932" xr:uid="{00000000-0005-0000-0000-000048130000}"/>
    <cellStyle name="Normal 2 2 3 2 4 3 2 5" xfId="9751" xr:uid="{00000000-0005-0000-0000-000049130000}"/>
    <cellStyle name="Normal 2 2 3 2 4 3 3" xfId="4243" xr:uid="{00000000-0005-0000-0000-00004A130000}"/>
    <cellStyle name="Normal 2 2 3 2 4 3 4" xfId="6112" xr:uid="{00000000-0005-0000-0000-00004B130000}"/>
    <cellStyle name="Normal 2 2 3 2 4 3 5" xfId="7931" xr:uid="{00000000-0005-0000-0000-00004C130000}"/>
    <cellStyle name="Normal 2 2 3 2 4 3 6" xfId="9750" xr:uid="{00000000-0005-0000-0000-00004D130000}"/>
    <cellStyle name="Normal 2 2 3 2 4 4" xfId="2954" xr:uid="{00000000-0005-0000-0000-00004E130000}"/>
    <cellStyle name="Normal 2 2 3 2 4 4 2" xfId="4245" xr:uid="{00000000-0005-0000-0000-00004F130000}"/>
    <cellStyle name="Normal 2 2 3 2 4 4 3" xfId="6114" xr:uid="{00000000-0005-0000-0000-000050130000}"/>
    <cellStyle name="Normal 2 2 3 2 4 4 4" xfId="7933" xr:uid="{00000000-0005-0000-0000-000051130000}"/>
    <cellStyle name="Normal 2 2 3 2 4 4 5" xfId="9752" xr:uid="{00000000-0005-0000-0000-000052130000}"/>
    <cellStyle name="Normal 2 2 3 2 4 5" xfId="4240" xr:uid="{00000000-0005-0000-0000-000053130000}"/>
    <cellStyle name="Normal 2 2 3 2 4 6" xfId="6109" xr:uid="{00000000-0005-0000-0000-000054130000}"/>
    <cellStyle name="Normal 2 2 3 2 4 7" xfId="7928" xr:uid="{00000000-0005-0000-0000-000055130000}"/>
    <cellStyle name="Normal 2 2 3 2 4 8" xfId="9747" xr:uid="{00000000-0005-0000-0000-000056130000}"/>
    <cellStyle name="Normal 2 2 3 2 5" xfId="404" xr:uid="{00000000-0005-0000-0000-000057130000}"/>
    <cellStyle name="Normal 2 2 3 2 5 2" xfId="993" xr:uid="{00000000-0005-0000-0000-000058130000}"/>
    <cellStyle name="Normal 2 2 3 2 5 2 2" xfId="2958" xr:uid="{00000000-0005-0000-0000-000059130000}"/>
    <cellStyle name="Normal 2 2 3 2 5 2 2 2" xfId="4248" xr:uid="{00000000-0005-0000-0000-00005A130000}"/>
    <cellStyle name="Normal 2 2 3 2 5 2 2 3" xfId="6117" xr:uid="{00000000-0005-0000-0000-00005B130000}"/>
    <cellStyle name="Normal 2 2 3 2 5 2 2 4" xfId="7936" xr:uid="{00000000-0005-0000-0000-00005C130000}"/>
    <cellStyle name="Normal 2 2 3 2 5 2 2 5" xfId="9755" xr:uid="{00000000-0005-0000-0000-00005D130000}"/>
    <cellStyle name="Normal 2 2 3 2 5 2 3" xfId="4247" xr:uid="{00000000-0005-0000-0000-00005E130000}"/>
    <cellStyle name="Normal 2 2 3 2 5 2 4" xfId="6116" xr:uid="{00000000-0005-0000-0000-00005F130000}"/>
    <cellStyle name="Normal 2 2 3 2 5 2 5" xfId="7935" xr:uid="{00000000-0005-0000-0000-000060130000}"/>
    <cellStyle name="Normal 2 2 3 2 5 2 6" xfId="9754" xr:uid="{00000000-0005-0000-0000-000061130000}"/>
    <cellStyle name="Normal 2 2 3 2 5 3" xfId="1597" xr:uid="{00000000-0005-0000-0000-000062130000}"/>
    <cellStyle name="Normal 2 2 3 2 5 3 2" xfId="2959" xr:uid="{00000000-0005-0000-0000-000063130000}"/>
    <cellStyle name="Normal 2 2 3 2 5 3 2 2" xfId="4250" xr:uid="{00000000-0005-0000-0000-000064130000}"/>
    <cellStyle name="Normal 2 2 3 2 5 3 2 3" xfId="6119" xr:uid="{00000000-0005-0000-0000-000065130000}"/>
    <cellStyle name="Normal 2 2 3 2 5 3 2 4" xfId="7938" xr:uid="{00000000-0005-0000-0000-000066130000}"/>
    <cellStyle name="Normal 2 2 3 2 5 3 2 5" xfId="9757" xr:uid="{00000000-0005-0000-0000-000067130000}"/>
    <cellStyle name="Normal 2 2 3 2 5 3 3" xfId="4249" xr:uid="{00000000-0005-0000-0000-000068130000}"/>
    <cellStyle name="Normal 2 2 3 2 5 3 4" xfId="6118" xr:uid="{00000000-0005-0000-0000-000069130000}"/>
    <cellStyle name="Normal 2 2 3 2 5 3 5" xfId="7937" xr:uid="{00000000-0005-0000-0000-00006A130000}"/>
    <cellStyle name="Normal 2 2 3 2 5 3 6" xfId="9756" xr:uid="{00000000-0005-0000-0000-00006B130000}"/>
    <cellStyle name="Normal 2 2 3 2 5 4" xfId="2957" xr:uid="{00000000-0005-0000-0000-00006C130000}"/>
    <cellStyle name="Normal 2 2 3 2 5 4 2" xfId="4251" xr:uid="{00000000-0005-0000-0000-00006D130000}"/>
    <cellStyle name="Normal 2 2 3 2 5 4 3" xfId="6120" xr:uid="{00000000-0005-0000-0000-00006E130000}"/>
    <cellStyle name="Normal 2 2 3 2 5 4 4" xfId="7939" xr:uid="{00000000-0005-0000-0000-00006F130000}"/>
    <cellStyle name="Normal 2 2 3 2 5 4 5" xfId="9758" xr:uid="{00000000-0005-0000-0000-000070130000}"/>
    <cellStyle name="Normal 2 2 3 2 5 5" xfId="4246" xr:uid="{00000000-0005-0000-0000-000071130000}"/>
    <cellStyle name="Normal 2 2 3 2 5 6" xfId="6115" xr:uid="{00000000-0005-0000-0000-000072130000}"/>
    <cellStyle name="Normal 2 2 3 2 5 7" xfId="7934" xr:uid="{00000000-0005-0000-0000-000073130000}"/>
    <cellStyle name="Normal 2 2 3 2 5 8" xfId="9753" xr:uid="{00000000-0005-0000-0000-000074130000}"/>
    <cellStyle name="Normal 2 2 3 2 6" xfId="555" xr:uid="{00000000-0005-0000-0000-000075130000}"/>
    <cellStyle name="Normal 2 2 3 2 6 2" xfId="994" xr:uid="{00000000-0005-0000-0000-000076130000}"/>
    <cellStyle name="Normal 2 2 3 2 6 2 2" xfId="2961" xr:uid="{00000000-0005-0000-0000-000077130000}"/>
    <cellStyle name="Normal 2 2 3 2 6 2 2 2" xfId="4254" xr:uid="{00000000-0005-0000-0000-000078130000}"/>
    <cellStyle name="Normal 2 2 3 2 6 2 2 3" xfId="6123" xr:uid="{00000000-0005-0000-0000-000079130000}"/>
    <cellStyle name="Normal 2 2 3 2 6 2 2 4" xfId="7942" xr:uid="{00000000-0005-0000-0000-00007A130000}"/>
    <cellStyle name="Normal 2 2 3 2 6 2 2 5" xfId="9761" xr:uid="{00000000-0005-0000-0000-00007B130000}"/>
    <cellStyle name="Normal 2 2 3 2 6 2 3" xfId="4253" xr:uid="{00000000-0005-0000-0000-00007C130000}"/>
    <cellStyle name="Normal 2 2 3 2 6 2 4" xfId="6122" xr:uid="{00000000-0005-0000-0000-00007D130000}"/>
    <cellStyle name="Normal 2 2 3 2 6 2 5" xfId="7941" xr:uid="{00000000-0005-0000-0000-00007E130000}"/>
    <cellStyle name="Normal 2 2 3 2 6 2 6" xfId="9760" xr:uid="{00000000-0005-0000-0000-00007F130000}"/>
    <cellStyle name="Normal 2 2 3 2 6 3" xfId="1598" xr:uid="{00000000-0005-0000-0000-000080130000}"/>
    <cellStyle name="Normal 2 2 3 2 6 3 2" xfId="2962" xr:uid="{00000000-0005-0000-0000-000081130000}"/>
    <cellStyle name="Normal 2 2 3 2 6 3 2 2" xfId="4256" xr:uid="{00000000-0005-0000-0000-000082130000}"/>
    <cellStyle name="Normal 2 2 3 2 6 3 2 3" xfId="6125" xr:uid="{00000000-0005-0000-0000-000083130000}"/>
    <cellStyle name="Normal 2 2 3 2 6 3 2 4" xfId="7944" xr:uid="{00000000-0005-0000-0000-000084130000}"/>
    <cellStyle name="Normal 2 2 3 2 6 3 2 5" xfId="9763" xr:uid="{00000000-0005-0000-0000-000085130000}"/>
    <cellStyle name="Normal 2 2 3 2 6 3 3" xfId="4255" xr:uid="{00000000-0005-0000-0000-000086130000}"/>
    <cellStyle name="Normal 2 2 3 2 6 3 4" xfId="6124" xr:uid="{00000000-0005-0000-0000-000087130000}"/>
    <cellStyle name="Normal 2 2 3 2 6 3 5" xfId="7943" xr:uid="{00000000-0005-0000-0000-000088130000}"/>
    <cellStyle name="Normal 2 2 3 2 6 3 6" xfId="9762" xr:uid="{00000000-0005-0000-0000-000089130000}"/>
    <cellStyle name="Normal 2 2 3 2 6 4" xfId="2960" xr:uid="{00000000-0005-0000-0000-00008A130000}"/>
    <cellStyle name="Normal 2 2 3 2 6 4 2" xfId="4257" xr:uid="{00000000-0005-0000-0000-00008B130000}"/>
    <cellStyle name="Normal 2 2 3 2 6 4 3" xfId="6126" xr:uid="{00000000-0005-0000-0000-00008C130000}"/>
    <cellStyle name="Normal 2 2 3 2 6 4 4" xfId="7945" xr:uid="{00000000-0005-0000-0000-00008D130000}"/>
    <cellStyle name="Normal 2 2 3 2 6 4 5" xfId="9764" xr:uid="{00000000-0005-0000-0000-00008E130000}"/>
    <cellStyle name="Normal 2 2 3 2 6 5" xfId="4252" xr:uid="{00000000-0005-0000-0000-00008F130000}"/>
    <cellStyle name="Normal 2 2 3 2 6 6" xfId="6121" xr:uid="{00000000-0005-0000-0000-000090130000}"/>
    <cellStyle name="Normal 2 2 3 2 6 7" xfId="7940" xr:uid="{00000000-0005-0000-0000-000091130000}"/>
    <cellStyle name="Normal 2 2 3 2 6 8" xfId="9759" xr:uid="{00000000-0005-0000-0000-000092130000}"/>
    <cellStyle name="Normal 2 2 3 2 7" xfId="979" xr:uid="{00000000-0005-0000-0000-000093130000}"/>
    <cellStyle name="Normal 2 2 3 2 7 2" xfId="2963" xr:uid="{00000000-0005-0000-0000-000094130000}"/>
    <cellStyle name="Normal 2 2 3 2 7 2 2" xfId="4259" xr:uid="{00000000-0005-0000-0000-000095130000}"/>
    <cellStyle name="Normal 2 2 3 2 7 2 3" xfId="6128" xr:uid="{00000000-0005-0000-0000-000096130000}"/>
    <cellStyle name="Normal 2 2 3 2 7 2 4" xfId="7947" xr:uid="{00000000-0005-0000-0000-000097130000}"/>
    <cellStyle name="Normal 2 2 3 2 7 2 5" xfId="9766" xr:uid="{00000000-0005-0000-0000-000098130000}"/>
    <cellStyle name="Normal 2 2 3 2 7 3" xfId="4258" xr:uid="{00000000-0005-0000-0000-000099130000}"/>
    <cellStyle name="Normal 2 2 3 2 7 4" xfId="6127" xr:uid="{00000000-0005-0000-0000-00009A130000}"/>
    <cellStyle name="Normal 2 2 3 2 7 5" xfId="7946" xr:uid="{00000000-0005-0000-0000-00009B130000}"/>
    <cellStyle name="Normal 2 2 3 2 7 6" xfId="9765" xr:uid="{00000000-0005-0000-0000-00009C130000}"/>
    <cellStyle name="Normal 2 2 3 2 8" xfId="1583" xr:uid="{00000000-0005-0000-0000-00009D130000}"/>
    <cellStyle name="Normal 2 2 3 2 8 2" xfId="2964" xr:uid="{00000000-0005-0000-0000-00009E130000}"/>
    <cellStyle name="Normal 2 2 3 2 8 2 2" xfId="4261" xr:uid="{00000000-0005-0000-0000-00009F130000}"/>
    <cellStyle name="Normal 2 2 3 2 8 2 3" xfId="6130" xr:uid="{00000000-0005-0000-0000-0000A0130000}"/>
    <cellStyle name="Normal 2 2 3 2 8 2 4" xfId="7949" xr:uid="{00000000-0005-0000-0000-0000A1130000}"/>
    <cellStyle name="Normal 2 2 3 2 8 2 5" xfId="9768" xr:uid="{00000000-0005-0000-0000-0000A2130000}"/>
    <cellStyle name="Normal 2 2 3 2 8 3" xfId="4260" xr:uid="{00000000-0005-0000-0000-0000A3130000}"/>
    <cellStyle name="Normal 2 2 3 2 8 4" xfId="6129" xr:uid="{00000000-0005-0000-0000-0000A4130000}"/>
    <cellStyle name="Normal 2 2 3 2 8 5" xfId="7948" xr:uid="{00000000-0005-0000-0000-0000A5130000}"/>
    <cellStyle name="Normal 2 2 3 2 8 6" xfId="9767" xr:uid="{00000000-0005-0000-0000-0000A6130000}"/>
    <cellStyle name="Normal 2 2 3 2 9" xfId="2917" xr:uid="{00000000-0005-0000-0000-0000A7130000}"/>
    <cellStyle name="Normal 2 2 3 2 9 2" xfId="4262" xr:uid="{00000000-0005-0000-0000-0000A8130000}"/>
    <cellStyle name="Normal 2 2 3 2 9 3" xfId="6131" xr:uid="{00000000-0005-0000-0000-0000A9130000}"/>
    <cellStyle name="Normal 2 2 3 2 9 4" xfId="7950" xr:uid="{00000000-0005-0000-0000-0000AA130000}"/>
    <cellStyle name="Normal 2 2 3 2 9 5" xfId="9769" xr:uid="{00000000-0005-0000-0000-0000AB130000}"/>
    <cellStyle name="Normal 2 2 3 3" xfId="68" xr:uid="{00000000-0005-0000-0000-0000AC130000}"/>
    <cellStyle name="Normal 2 2 3 3 10" xfId="6132" xr:uid="{00000000-0005-0000-0000-0000AD130000}"/>
    <cellStyle name="Normal 2 2 3 3 11" xfId="7951" xr:uid="{00000000-0005-0000-0000-0000AE130000}"/>
    <cellStyle name="Normal 2 2 3 3 12" xfId="9770" xr:uid="{00000000-0005-0000-0000-0000AF130000}"/>
    <cellStyle name="Normal 2 2 3 3 2" xfId="129" xr:uid="{00000000-0005-0000-0000-0000B0130000}"/>
    <cellStyle name="Normal 2 2 3 3 2 10" xfId="7952" xr:uid="{00000000-0005-0000-0000-0000B1130000}"/>
    <cellStyle name="Normal 2 2 3 3 2 11" xfId="9771" xr:uid="{00000000-0005-0000-0000-0000B2130000}"/>
    <cellStyle name="Normal 2 2 3 3 2 2" xfId="258" xr:uid="{00000000-0005-0000-0000-0000B3130000}"/>
    <cellStyle name="Normal 2 2 3 3 2 2 2" xfId="997" xr:uid="{00000000-0005-0000-0000-0000B4130000}"/>
    <cellStyle name="Normal 2 2 3 3 2 2 2 2" xfId="2968" xr:uid="{00000000-0005-0000-0000-0000B5130000}"/>
    <cellStyle name="Normal 2 2 3 3 2 2 2 2 2" xfId="4267" xr:uid="{00000000-0005-0000-0000-0000B6130000}"/>
    <cellStyle name="Normal 2 2 3 3 2 2 2 2 3" xfId="6136" xr:uid="{00000000-0005-0000-0000-0000B7130000}"/>
    <cellStyle name="Normal 2 2 3 3 2 2 2 2 4" xfId="7955" xr:uid="{00000000-0005-0000-0000-0000B8130000}"/>
    <cellStyle name="Normal 2 2 3 3 2 2 2 2 5" xfId="9774" xr:uid="{00000000-0005-0000-0000-0000B9130000}"/>
    <cellStyle name="Normal 2 2 3 3 2 2 2 3" xfId="4266" xr:uid="{00000000-0005-0000-0000-0000BA130000}"/>
    <cellStyle name="Normal 2 2 3 3 2 2 2 4" xfId="6135" xr:uid="{00000000-0005-0000-0000-0000BB130000}"/>
    <cellStyle name="Normal 2 2 3 3 2 2 2 5" xfId="7954" xr:uid="{00000000-0005-0000-0000-0000BC130000}"/>
    <cellStyle name="Normal 2 2 3 3 2 2 2 6" xfId="9773" xr:uid="{00000000-0005-0000-0000-0000BD130000}"/>
    <cellStyle name="Normal 2 2 3 3 2 2 3" xfId="1601" xr:uid="{00000000-0005-0000-0000-0000BE130000}"/>
    <cellStyle name="Normal 2 2 3 3 2 2 3 2" xfId="2969" xr:uid="{00000000-0005-0000-0000-0000BF130000}"/>
    <cellStyle name="Normal 2 2 3 3 2 2 3 2 2" xfId="4269" xr:uid="{00000000-0005-0000-0000-0000C0130000}"/>
    <cellStyle name="Normal 2 2 3 3 2 2 3 2 3" xfId="6138" xr:uid="{00000000-0005-0000-0000-0000C1130000}"/>
    <cellStyle name="Normal 2 2 3 3 2 2 3 2 4" xfId="7957" xr:uid="{00000000-0005-0000-0000-0000C2130000}"/>
    <cellStyle name="Normal 2 2 3 3 2 2 3 2 5" xfId="9776" xr:uid="{00000000-0005-0000-0000-0000C3130000}"/>
    <cellStyle name="Normal 2 2 3 3 2 2 3 3" xfId="4268" xr:uid="{00000000-0005-0000-0000-0000C4130000}"/>
    <cellStyle name="Normal 2 2 3 3 2 2 3 4" xfId="6137" xr:uid="{00000000-0005-0000-0000-0000C5130000}"/>
    <cellStyle name="Normal 2 2 3 3 2 2 3 5" xfId="7956" xr:uid="{00000000-0005-0000-0000-0000C6130000}"/>
    <cellStyle name="Normal 2 2 3 3 2 2 3 6" xfId="9775" xr:uid="{00000000-0005-0000-0000-0000C7130000}"/>
    <cellStyle name="Normal 2 2 3 3 2 2 4" xfId="2967" xr:uid="{00000000-0005-0000-0000-0000C8130000}"/>
    <cellStyle name="Normal 2 2 3 3 2 2 4 2" xfId="4270" xr:uid="{00000000-0005-0000-0000-0000C9130000}"/>
    <cellStyle name="Normal 2 2 3 3 2 2 4 3" xfId="6139" xr:uid="{00000000-0005-0000-0000-0000CA130000}"/>
    <cellStyle name="Normal 2 2 3 3 2 2 4 4" xfId="7958" xr:uid="{00000000-0005-0000-0000-0000CB130000}"/>
    <cellStyle name="Normal 2 2 3 3 2 2 4 5" xfId="9777" xr:uid="{00000000-0005-0000-0000-0000CC130000}"/>
    <cellStyle name="Normal 2 2 3 3 2 2 5" xfId="4265" xr:uid="{00000000-0005-0000-0000-0000CD130000}"/>
    <cellStyle name="Normal 2 2 3 3 2 2 6" xfId="6134" xr:uid="{00000000-0005-0000-0000-0000CE130000}"/>
    <cellStyle name="Normal 2 2 3 3 2 2 7" xfId="7953" xr:uid="{00000000-0005-0000-0000-0000CF130000}"/>
    <cellStyle name="Normal 2 2 3 3 2 2 8" xfId="9772" xr:uid="{00000000-0005-0000-0000-0000D0130000}"/>
    <cellStyle name="Normal 2 2 3 3 2 3" xfId="409" xr:uid="{00000000-0005-0000-0000-0000D1130000}"/>
    <cellStyle name="Normal 2 2 3 3 2 3 2" xfId="998" xr:uid="{00000000-0005-0000-0000-0000D2130000}"/>
    <cellStyle name="Normal 2 2 3 3 2 3 2 2" xfId="2971" xr:uid="{00000000-0005-0000-0000-0000D3130000}"/>
    <cellStyle name="Normal 2 2 3 3 2 3 2 2 2" xfId="4273" xr:uid="{00000000-0005-0000-0000-0000D4130000}"/>
    <cellStyle name="Normal 2 2 3 3 2 3 2 2 3" xfId="6142" xr:uid="{00000000-0005-0000-0000-0000D5130000}"/>
    <cellStyle name="Normal 2 2 3 3 2 3 2 2 4" xfId="7961" xr:uid="{00000000-0005-0000-0000-0000D6130000}"/>
    <cellStyle name="Normal 2 2 3 3 2 3 2 2 5" xfId="9780" xr:uid="{00000000-0005-0000-0000-0000D7130000}"/>
    <cellStyle name="Normal 2 2 3 3 2 3 2 3" xfId="4272" xr:uid="{00000000-0005-0000-0000-0000D8130000}"/>
    <cellStyle name="Normal 2 2 3 3 2 3 2 4" xfId="6141" xr:uid="{00000000-0005-0000-0000-0000D9130000}"/>
    <cellStyle name="Normal 2 2 3 3 2 3 2 5" xfId="7960" xr:uid="{00000000-0005-0000-0000-0000DA130000}"/>
    <cellStyle name="Normal 2 2 3 3 2 3 2 6" xfId="9779" xr:uid="{00000000-0005-0000-0000-0000DB130000}"/>
    <cellStyle name="Normal 2 2 3 3 2 3 3" xfId="1602" xr:uid="{00000000-0005-0000-0000-0000DC130000}"/>
    <cellStyle name="Normal 2 2 3 3 2 3 3 2" xfId="2972" xr:uid="{00000000-0005-0000-0000-0000DD130000}"/>
    <cellStyle name="Normal 2 2 3 3 2 3 3 2 2" xfId="4275" xr:uid="{00000000-0005-0000-0000-0000DE130000}"/>
    <cellStyle name="Normal 2 2 3 3 2 3 3 2 3" xfId="6144" xr:uid="{00000000-0005-0000-0000-0000DF130000}"/>
    <cellStyle name="Normal 2 2 3 3 2 3 3 2 4" xfId="7963" xr:uid="{00000000-0005-0000-0000-0000E0130000}"/>
    <cellStyle name="Normal 2 2 3 3 2 3 3 2 5" xfId="9782" xr:uid="{00000000-0005-0000-0000-0000E1130000}"/>
    <cellStyle name="Normal 2 2 3 3 2 3 3 3" xfId="4274" xr:uid="{00000000-0005-0000-0000-0000E2130000}"/>
    <cellStyle name="Normal 2 2 3 3 2 3 3 4" xfId="6143" xr:uid="{00000000-0005-0000-0000-0000E3130000}"/>
    <cellStyle name="Normal 2 2 3 3 2 3 3 5" xfId="7962" xr:uid="{00000000-0005-0000-0000-0000E4130000}"/>
    <cellStyle name="Normal 2 2 3 3 2 3 3 6" xfId="9781" xr:uid="{00000000-0005-0000-0000-0000E5130000}"/>
    <cellStyle name="Normal 2 2 3 3 2 3 4" xfId="2970" xr:uid="{00000000-0005-0000-0000-0000E6130000}"/>
    <cellStyle name="Normal 2 2 3 3 2 3 4 2" xfId="4276" xr:uid="{00000000-0005-0000-0000-0000E7130000}"/>
    <cellStyle name="Normal 2 2 3 3 2 3 4 3" xfId="6145" xr:uid="{00000000-0005-0000-0000-0000E8130000}"/>
    <cellStyle name="Normal 2 2 3 3 2 3 4 4" xfId="7964" xr:uid="{00000000-0005-0000-0000-0000E9130000}"/>
    <cellStyle name="Normal 2 2 3 3 2 3 4 5" xfId="9783" xr:uid="{00000000-0005-0000-0000-0000EA130000}"/>
    <cellStyle name="Normal 2 2 3 3 2 3 5" xfId="4271" xr:uid="{00000000-0005-0000-0000-0000EB130000}"/>
    <cellStyle name="Normal 2 2 3 3 2 3 6" xfId="6140" xr:uid="{00000000-0005-0000-0000-0000EC130000}"/>
    <cellStyle name="Normal 2 2 3 3 2 3 7" xfId="7959" xr:uid="{00000000-0005-0000-0000-0000ED130000}"/>
    <cellStyle name="Normal 2 2 3 3 2 3 8" xfId="9778" xr:uid="{00000000-0005-0000-0000-0000EE130000}"/>
    <cellStyle name="Normal 2 2 3 3 2 4" xfId="560" xr:uid="{00000000-0005-0000-0000-0000EF130000}"/>
    <cellStyle name="Normal 2 2 3 3 2 4 2" xfId="999" xr:uid="{00000000-0005-0000-0000-0000F0130000}"/>
    <cellStyle name="Normal 2 2 3 3 2 4 2 2" xfId="2974" xr:uid="{00000000-0005-0000-0000-0000F1130000}"/>
    <cellStyle name="Normal 2 2 3 3 2 4 2 2 2" xfId="4279" xr:uid="{00000000-0005-0000-0000-0000F2130000}"/>
    <cellStyle name="Normal 2 2 3 3 2 4 2 2 3" xfId="6148" xr:uid="{00000000-0005-0000-0000-0000F3130000}"/>
    <cellStyle name="Normal 2 2 3 3 2 4 2 2 4" xfId="7967" xr:uid="{00000000-0005-0000-0000-0000F4130000}"/>
    <cellStyle name="Normal 2 2 3 3 2 4 2 2 5" xfId="9786" xr:uid="{00000000-0005-0000-0000-0000F5130000}"/>
    <cellStyle name="Normal 2 2 3 3 2 4 2 3" xfId="4278" xr:uid="{00000000-0005-0000-0000-0000F6130000}"/>
    <cellStyle name="Normal 2 2 3 3 2 4 2 4" xfId="6147" xr:uid="{00000000-0005-0000-0000-0000F7130000}"/>
    <cellStyle name="Normal 2 2 3 3 2 4 2 5" xfId="7966" xr:uid="{00000000-0005-0000-0000-0000F8130000}"/>
    <cellStyle name="Normal 2 2 3 3 2 4 2 6" xfId="9785" xr:uid="{00000000-0005-0000-0000-0000F9130000}"/>
    <cellStyle name="Normal 2 2 3 3 2 4 3" xfId="1603" xr:uid="{00000000-0005-0000-0000-0000FA130000}"/>
    <cellStyle name="Normal 2 2 3 3 2 4 3 2" xfId="2975" xr:uid="{00000000-0005-0000-0000-0000FB130000}"/>
    <cellStyle name="Normal 2 2 3 3 2 4 3 2 2" xfId="4281" xr:uid="{00000000-0005-0000-0000-0000FC130000}"/>
    <cellStyle name="Normal 2 2 3 3 2 4 3 2 3" xfId="6150" xr:uid="{00000000-0005-0000-0000-0000FD130000}"/>
    <cellStyle name="Normal 2 2 3 3 2 4 3 2 4" xfId="7969" xr:uid="{00000000-0005-0000-0000-0000FE130000}"/>
    <cellStyle name="Normal 2 2 3 3 2 4 3 2 5" xfId="9788" xr:uid="{00000000-0005-0000-0000-0000FF130000}"/>
    <cellStyle name="Normal 2 2 3 3 2 4 3 3" xfId="4280" xr:uid="{00000000-0005-0000-0000-000000140000}"/>
    <cellStyle name="Normal 2 2 3 3 2 4 3 4" xfId="6149" xr:uid="{00000000-0005-0000-0000-000001140000}"/>
    <cellStyle name="Normal 2 2 3 3 2 4 3 5" xfId="7968" xr:uid="{00000000-0005-0000-0000-000002140000}"/>
    <cellStyle name="Normal 2 2 3 3 2 4 3 6" xfId="9787" xr:uid="{00000000-0005-0000-0000-000003140000}"/>
    <cellStyle name="Normal 2 2 3 3 2 4 4" xfId="2973" xr:uid="{00000000-0005-0000-0000-000004140000}"/>
    <cellStyle name="Normal 2 2 3 3 2 4 4 2" xfId="4282" xr:uid="{00000000-0005-0000-0000-000005140000}"/>
    <cellStyle name="Normal 2 2 3 3 2 4 4 3" xfId="6151" xr:uid="{00000000-0005-0000-0000-000006140000}"/>
    <cellStyle name="Normal 2 2 3 3 2 4 4 4" xfId="7970" xr:uid="{00000000-0005-0000-0000-000007140000}"/>
    <cellStyle name="Normal 2 2 3 3 2 4 4 5" xfId="9789" xr:uid="{00000000-0005-0000-0000-000008140000}"/>
    <cellStyle name="Normal 2 2 3 3 2 4 5" xfId="4277" xr:uid="{00000000-0005-0000-0000-000009140000}"/>
    <cellStyle name="Normal 2 2 3 3 2 4 6" xfId="6146" xr:uid="{00000000-0005-0000-0000-00000A140000}"/>
    <cellStyle name="Normal 2 2 3 3 2 4 7" xfId="7965" xr:uid="{00000000-0005-0000-0000-00000B140000}"/>
    <cellStyle name="Normal 2 2 3 3 2 4 8" xfId="9784" xr:uid="{00000000-0005-0000-0000-00000C140000}"/>
    <cellStyle name="Normal 2 2 3 3 2 5" xfId="996" xr:uid="{00000000-0005-0000-0000-00000D140000}"/>
    <cellStyle name="Normal 2 2 3 3 2 5 2" xfId="2976" xr:uid="{00000000-0005-0000-0000-00000E140000}"/>
    <cellStyle name="Normal 2 2 3 3 2 5 2 2" xfId="4284" xr:uid="{00000000-0005-0000-0000-00000F140000}"/>
    <cellStyle name="Normal 2 2 3 3 2 5 2 3" xfId="6153" xr:uid="{00000000-0005-0000-0000-000010140000}"/>
    <cellStyle name="Normal 2 2 3 3 2 5 2 4" xfId="7972" xr:uid="{00000000-0005-0000-0000-000011140000}"/>
    <cellStyle name="Normal 2 2 3 3 2 5 2 5" xfId="9791" xr:uid="{00000000-0005-0000-0000-000012140000}"/>
    <cellStyle name="Normal 2 2 3 3 2 5 3" xfId="4283" xr:uid="{00000000-0005-0000-0000-000013140000}"/>
    <cellStyle name="Normal 2 2 3 3 2 5 4" xfId="6152" xr:uid="{00000000-0005-0000-0000-000014140000}"/>
    <cellStyle name="Normal 2 2 3 3 2 5 5" xfId="7971" xr:uid="{00000000-0005-0000-0000-000015140000}"/>
    <cellStyle name="Normal 2 2 3 3 2 5 6" xfId="9790" xr:uid="{00000000-0005-0000-0000-000016140000}"/>
    <cellStyle name="Normal 2 2 3 3 2 6" xfId="1600" xr:uid="{00000000-0005-0000-0000-000017140000}"/>
    <cellStyle name="Normal 2 2 3 3 2 6 2" xfId="2977" xr:uid="{00000000-0005-0000-0000-000018140000}"/>
    <cellStyle name="Normal 2 2 3 3 2 6 2 2" xfId="4286" xr:uid="{00000000-0005-0000-0000-000019140000}"/>
    <cellStyle name="Normal 2 2 3 3 2 6 2 3" xfId="6155" xr:uid="{00000000-0005-0000-0000-00001A140000}"/>
    <cellStyle name="Normal 2 2 3 3 2 6 2 4" xfId="7974" xr:uid="{00000000-0005-0000-0000-00001B140000}"/>
    <cellStyle name="Normal 2 2 3 3 2 6 2 5" xfId="9793" xr:uid="{00000000-0005-0000-0000-00001C140000}"/>
    <cellStyle name="Normal 2 2 3 3 2 6 3" xfId="4285" xr:uid="{00000000-0005-0000-0000-00001D140000}"/>
    <cellStyle name="Normal 2 2 3 3 2 6 4" xfId="6154" xr:uid="{00000000-0005-0000-0000-00001E140000}"/>
    <cellStyle name="Normal 2 2 3 3 2 6 5" xfId="7973" xr:uid="{00000000-0005-0000-0000-00001F140000}"/>
    <cellStyle name="Normal 2 2 3 3 2 6 6" xfId="9792" xr:uid="{00000000-0005-0000-0000-000020140000}"/>
    <cellStyle name="Normal 2 2 3 3 2 7" xfId="2966" xr:uid="{00000000-0005-0000-0000-000021140000}"/>
    <cellStyle name="Normal 2 2 3 3 2 7 2" xfId="4287" xr:uid="{00000000-0005-0000-0000-000022140000}"/>
    <cellStyle name="Normal 2 2 3 3 2 7 3" xfId="6156" xr:uid="{00000000-0005-0000-0000-000023140000}"/>
    <cellStyle name="Normal 2 2 3 3 2 7 4" xfId="7975" xr:uid="{00000000-0005-0000-0000-000024140000}"/>
    <cellStyle name="Normal 2 2 3 3 2 7 5" xfId="9794" xr:uid="{00000000-0005-0000-0000-000025140000}"/>
    <cellStyle name="Normal 2 2 3 3 2 8" xfId="4264" xr:uid="{00000000-0005-0000-0000-000026140000}"/>
    <cellStyle name="Normal 2 2 3 3 2 9" xfId="6133" xr:uid="{00000000-0005-0000-0000-000027140000}"/>
    <cellStyle name="Normal 2 2 3 3 3" xfId="257" xr:uid="{00000000-0005-0000-0000-000028140000}"/>
    <cellStyle name="Normal 2 2 3 3 3 2" xfId="1000" xr:uid="{00000000-0005-0000-0000-000029140000}"/>
    <cellStyle name="Normal 2 2 3 3 3 2 2" xfId="2979" xr:uid="{00000000-0005-0000-0000-00002A140000}"/>
    <cellStyle name="Normal 2 2 3 3 3 2 2 2" xfId="4290" xr:uid="{00000000-0005-0000-0000-00002B140000}"/>
    <cellStyle name="Normal 2 2 3 3 3 2 2 3" xfId="6159" xr:uid="{00000000-0005-0000-0000-00002C140000}"/>
    <cellStyle name="Normal 2 2 3 3 3 2 2 4" xfId="7978" xr:uid="{00000000-0005-0000-0000-00002D140000}"/>
    <cellStyle name="Normal 2 2 3 3 3 2 2 5" xfId="9797" xr:uid="{00000000-0005-0000-0000-00002E140000}"/>
    <cellStyle name="Normal 2 2 3 3 3 2 3" xfId="4289" xr:uid="{00000000-0005-0000-0000-00002F140000}"/>
    <cellStyle name="Normal 2 2 3 3 3 2 4" xfId="6158" xr:uid="{00000000-0005-0000-0000-000030140000}"/>
    <cellStyle name="Normal 2 2 3 3 3 2 5" xfId="7977" xr:uid="{00000000-0005-0000-0000-000031140000}"/>
    <cellStyle name="Normal 2 2 3 3 3 2 6" xfId="9796" xr:uid="{00000000-0005-0000-0000-000032140000}"/>
    <cellStyle name="Normal 2 2 3 3 3 3" xfId="1604" xr:uid="{00000000-0005-0000-0000-000033140000}"/>
    <cellStyle name="Normal 2 2 3 3 3 3 2" xfId="2980" xr:uid="{00000000-0005-0000-0000-000034140000}"/>
    <cellStyle name="Normal 2 2 3 3 3 3 2 2" xfId="4292" xr:uid="{00000000-0005-0000-0000-000035140000}"/>
    <cellStyle name="Normal 2 2 3 3 3 3 2 3" xfId="6161" xr:uid="{00000000-0005-0000-0000-000036140000}"/>
    <cellStyle name="Normal 2 2 3 3 3 3 2 4" xfId="7980" xr:uid="{00000000-0005-0000-0000-000037140000}"/>
    <cellStyle name="Normal 2 2 3 3 3 3 2 5" xfId="9799" xr:uid="{00000000-0005-0000-0000-000038140000}"/>
    <cellStyle name="Normal 2 2 3 3 3 3 3" xfId="4291" xr:uid="{00000000-0005-0000-0000-000039140000}"/>
    <cellStyle name="Normal 2 2 3 3 3 3 4" xfId="6160" xr:uid="{00000000-0005-0000-0000-00003A140000}"/>
    <cellStyle name="Normal 2 2 3 3 3 3 5" xfId="7979" xr:uid="{00000000-0005-0000-0000-00003B140000}"/>
    <cellStyle name="Normal 2 2 3 3 3 3 6" xfId="9798" xr:uid="{00000000-0005-0000-0000-00003C140000}"/>
    <cellStyle name="Normal 2 2 3 3 3 4" xfId="2978" xr:uid="{00000000-0005-0000-0000-00003D140000}"/>
    <cellStyle name="Normal 2 2 3 3 3 4 2" xfId="4293" xr:uid="{00000000-0005-0000-0000-00003E140000}"/>
    <cellStyle name="Normal 2 2 3 3 3 4 3" xfId="6162" xr:uid="{00000000-0005-0000-0000-00003F140000}"/>
    <cellStyle name="Normal 2 2 3 3 3 4 4" xfId="7981" xr:uid="{00000000-0005-0000-0000-000040140000}"/>
    <cellStyle name="Normal 2 2 3 3 3 4 5" xfId="9800" xr:uid="{00000000-0005-0000-0000-000041140000}"/>
    <cellStyle name="Normal 2 2 3 3 3 5" xfId="4288" xr:uid="{00000000-0005-0000-0000-000042140000}"/>
    <cellStyle name="Normal 2 2 3 3 3 6" xfId="6157" xr:uid="{00000000-0005-0000-0000-000043140000}"/>
    <cellStyle name="Normal 2 2 3 3 3 7" xfId="7976" xr:uid="{00000000-0005-0000-0000-000044140000}"/>
    <cellStyle name="Normal 2 2 3 3 3 8" xfId="9795" xr:uid="{00000000-0005-0000-0000-000045140000}"/>
    <cellStyle name="Normal 2 2 3 3 4" xfId="408" xr:uid="{00000000-0005-0000-0000-000046140000}"/>
    <cellStyle name="Normal 2 2 3 3 4 2" xfId="1001" xr:uid="{00000000-0005-0000-0000-000047140000}"/>
    <cellStyle name="Normal 2 2 3 3 4 2 2" xfId="2982" xr:uid="{00000000-0005-0000-0000-000048140000}"/>
    <cellStyle name="Normal 2 2 3 3 4 2 2 2" xfId="4296" xr:uid="{00000000-0005-0000-0000-000049140000}"/>
    <cellStyle name="Normal 2 2 3 3 4 2 2 3" xfId="6165" xr:uid="{00000000-0005-0000-0000-00004A140000}"/>
    <cellStyle name="Normal 2 2 3 3 4 2 2 4" xfId="7984" xr:uid="{00000000-0005-0000-0000-00004B140000}"/>
    <cellStyle name="Normal 2 2 3 3 4 2 2 5" xfId="9803" xr:uid="{00000000-0005-0000-0000-00004C140000}"/>
    <cellStyle name="Normal 2 2 3 3 4 2 3" xfId="4295" xr:uid="{00000000-0005-0000-0000-00004D140000}"/>
    <cellStyle name="Normal 2 2 3 3 4 2 4" xfId="6164" xr:uid="{00000000-0005-0000-0000-00004E140000}"/>
    <cellStyle name="Normal 2 2 3 3 4 2 5" xfId="7983" xr:uid="{00000000-0005-0000-0000-00004F140000}"/>
    <cellStyle name="Normal 2 2 3 3 4 2 6" xfId="9802" xr:uid="{00000000-0005-0000-0000-000050140000}"/>
    <cellStyle name="Normal 2 2 3 3 4 3" xfId="1605" xr:uid="{00000000-0005-0000-0000-000051140000}"/>
    <cellStyle name="Normal 2 2 3 3 4 3 2" xfId="2983" xr:uid="{00000000-0005-0000-0000-000052140000}"/>
    <cellStyle name="Normal 2 2 3 3 4 3 2 2" xfId="4298" xr:uid="{00000000-0005-0000-0000-000053140000}"/>
    <cellStyle name="Normal 2 2 3 3 4 3 2 3" xfId="6167" xr:uid="{00000000-0005-0000-0000-000054140000}"/>
    <cellStyle name="Normal 2 2 3 3 4 3 2 4" xfId="7986" xr:uid="{00000000-0005-0000-0000-000055140000}"/>
    <cellStyle name="Normal 2 2 3 3 4 3 2 5" xfId="9805" xr:uid="{00000000-0005-0000-0000-000056140000}"/>
    <cellStyle name="Normal 2 2 3 3 4 3 3" xfId="4297" xr:uid="{00000000-0005-0000-0000-000057140000}"/>
    <cellStyle name="Normal 2 2 3 3 4 3 4" xfId="6166" xr:uid="{00000000-0005-0000-0000-000058140000}"/>
    <cellStyle name="Normal 2 2 3 3 4 3 5" xfId="7985" xr:uid="{00000000-0005-0000-0000-000059140000}"/>
    <cellStyle name="Normal 2 2 3 3 4 3 6" xfId="9804" xr:uid="{00000000-0005-0000-0000-00005A140000}"/>
    <cellStyle name="Normal 2 2 3 3 4 4" xfId="2981" xr:uid="{00000000-0005-0000-0000-00005B140000}"/>
    <cellStyle name="Normal 2 2 3 3 4 4 2" xfId="4299" xr:uid="{00000000-0005-0000-0000-00005C140000}"/>
    <cellStyle name="Normal 2 2 3 3 4 4 3" xfId="6168" xr:uid="{00000000-0005-0000-0000-00005D140000}"/>
    <cellStyle name="Normal 2 2 3 3 4 4 4" xfId="7987" xr:uid="{00000000-0005-0000-0000-00005E140000}"/>
    <cellStyle name="Normal 2 2 3 3 4 4 5" xfId="9806" xr:uid="{00000000-0005-0000-0000-00005F140000}"/>
    <cellStyle name="Normal 2 2 3 3 4 5" xfId="4294" xr:uid="{00000000-0005-0000-0000-000060140000}"/>
    <cellStyle name="Normal 2 2 3 3 4 6" xfId="6163" xr:uid="{00000000-0005-0000-0000-000061140000}"/>
    <cellStyle name="Normal 2 2 3 3 4 7" xfId="7982" xr:uid="{00000000-0005-0000-0000-000062140000}"/>
    <cellStyle name="Normal 2 2 3 3 4 8" xfId="9801" xr:uid="{00000000-0005-0000-0000-000063140000}"/>
    <cellStyle name="Normal 2 2 3 3 5" xfId="559" xr:uid="{00000000-0005-0000-0000-000064140000}"/>
    <cellStyle name="Normal 2 2 3 3 5 2" xfId="1002" xr:uid="{00000000-0005-0000-0000-000065140000}"/>
    <cellStyle name="Normal 2 2 3 3 5 2 2" xfId="2985" xr:uid="{00000000-0005-0000-0000-000066140000}"/>
    <cellStyle name="Normal 2 2 3 3 5 2 2 2" xfId="4302" xr:uid="{00000000-0005-0000-0000-000067140000}"/>
    <cellStyle name="Normal 2 2 3 3 5 2 2 3" xfId="6171" xr:uid="{00000000-0005-0000-0000-000068140000}"/>
    <cellStyle name="Normal 2 2 3 3 5 2 2 4" xfId="7990" xr:uid="{00000000-0005-0000-0000-000069140000}"/>
    <cellStyle name="Normal 2 2 3 3 5 2 2 5" xfId="9809" xr:uid="{00000000-0005-0000-0000-00006A140000}"/>
    <cellStyle name="Normal 2 2 3 3 5 2 3" xfId="4301" xr:uid="{00000000-0005-0000-0000-00006B140000}"/>
    <cellStyle name="Normal 2 2 3 3 5 2 4" xfId="6170" xr:uid="{00000000-0005-0000-0000-00006C140000}"/>
    <cellStyle name="Normal 2 2 3 3 5 2 5" xfId="7989" xr:uid="{00000000-0005-0000-0000-00006D140000}"/>
    <cellStyle name="Normal 2 2 3 3 5 2 6" xfId="9808" xr:uid="{00000000-0005-0000-0000-00006E140000}"/>
    <cellStyle name="Normal 2 2 3 3 5 3" xfId="1606" xr:uid="{00000000-0005-0000-0000-00006F140000}"/>
    <cellStyle name="Normal 2 2 3 3 5 3 2" xfId="2986" xr:uid="{00000000-0005-0000-0000-000070140000}"/>
    <cellStyle name="Normal 2 2 3 3 5 3 2 2" xfId="4304" xr:uid="{00000000-0005-0000-0000-000071140000}"/>
    <cellStyle name="Normal 2 2 3 3 5 3 2 3" xfId="6173" xr:uid="{00000000-0005-0000-0000-000072140000}"/>
    <cellStyle name="Normal 2 2 3 3 5 3 2 4" xfId="7992" xr:uid="{00000000-0005-0000-0000-000073140000}"/>
    <cellStyle name="Normal 2 2 3 3 5 3 2 5" xfId="9811" xr:uid="{00000000-0005-0000-0000-000074140000}"/>
    <cellStyle name="Normal 2 2 3 3 5 3 3" xfId="4303" xr:uid="{00000000-0005-0000-0000-000075140000}"/>
    <cellStyle name="Normal 2 2 3 3 5 3 4" xfId="6172" xr:uid="{00000000-0005-0000-0000-000076140000}"/>
    <cellStyle name="Normal 2 2 3 3 5 3 5" xfId="7991" xr:uid="{00000000-0005-0000-0000-000077140000}"/>
    <cellStyle name="Normal 2 2 3 3 5 3 6" xfId="9810" xr:uid="{00000000-0005-0000-0000-000078140000}"/>
    <cellStyle name="Normal 2 2 3 3 5 4" xfId="2984" xr:uid="{00000000-0005-0000-0000-000079140000}"/>
    <cellStyle name="Normal 2 2 3 3 5 4 2" xfId="4305" xr:uid="{00000000-0005-0000-0000-00007A140000}"/>
    <cellStyle name="Normal 2 2 3 3 5 4 3" xfId="6174" xr:uid="{00000000-0005-0000-0000-00007B140000}"/>
    <cellStyle name="Normal 2 2 3 3 5 4 4" xfId="7993" xr:uid="{00000000-0005-0000-0000-00007C140000}"/>
    <cellStyle name="Normal 2 2 3 3 5 4 5" xfId="9812" xr:uid="{00000000-0005-0000-0000-00007D140000}"/>
    <cellStyle name="Normal 2 2 3 3 5 5" xfId="4300" xr:uid="{00000000-0005-0000-0000-00007E140000}"/>
    <cellStyle name="Normal 2 2 3 3 5 6" xfId="6169" xr:uid="{00000000-0005-0000-0000-00007F140000}"/>
    <cellStyle name="Normal 2 2 3 3 5 7" xfId="7988" xr:uid="{00000000-0005-0000-0000-000080140000}"/>
    <cellStyle name="Normal 2 2 3 3 5 8" xfId="9807" xr:uid="{00000000-0005-0000-0000-000081140000}"/>
    <cellStyle name="Normal 2 2 3 3 6" xfId="995" xr:uid="{00000000-0005-0000-0000-000082140000}"/>
    <cellStyle name="Normal 2 2 3 3 6 2" xfId="2987" xr:uid="{00000000-0005-0000-0000-000083140000}"/>
    <cellStyle name="Normal 2 2 3 3 6 2 2" xfId="4307" xr:uid="{00000000-0005-0000-0000-000084140000}"/>
    <cellStyle name="Normal 2 2 3 3 6 2 3" xfId="6176" xr:uid="{00000000-0005-0000-0000-000085140000}"/>
    <cellStyle name="Normal 2 2 3 3 6 2 4" xfId="7995" xr:uid="{00000000-0005-0000-0000-000086140000}"/>
    <cellStyle name="Normal 2 2 3 3 6 2 5" xfId="9814" xr:uid="{00000000-0005-0000-0000-000087140000}"/>
    <cellStyle name="Normal 2 2 3 3 6 3" xfId="4306" xr:uid="{00000000-0005-0000-0000-000088140000}"/>
    <cellStyle name="Normal 2 2 3 3 6 4" xfId="6175" xr:uid="{00000000-0005-0000-0000-000089140000}"/>
    <cellStyle name="Normal 2 2 3 3 6 5" xfId="7994" xr:uid="{00000000-0005-0000-0000-00008A140000}"/>
    <cellStyle name="Normal 2 2 3 3 6 6" xfId="9813" xr:uid="{00000000-0005-0000-0000-00008B140000}"/>
    <cellStyle name="Normal 2 2 3 3 7" xfId="1599" xr:uid="{00000000-0005-0000-0000-00008C140000}"/>
    <cellStyle name="Normal 2 2 3 3 7 2" xfId="2988" xr:uid="{00000000-0005-0000-0000-00008D140000}"/>
    <cellStyle name="Normal 2 2 3 3 7 2 2" xfId="4309" xr:uid="{00000000-0005-0000-0000-00008E140000}"/>
    <cellStyle name="Normal 2 2 3 3 7 2 3" xfId="6178" xr:uid="{00000000-0005-0000-0000-00008F140000}"/>
    <cellStyle name="Normal 2 2 3 3 7 2 4" xfId="7997" xr:uid="{00000000-0005-0000-0000-000090140000}"/>
    <cellStyle name="Normal 2 2 3 3 7 2 5" xfId="9816" xr:uid="{00000000-0005-0000-0000-000091140000}"/>
    <cellStyle name="Normal 2 2 3 3 7 3" xfId="4308" xr:uid="{00000000-0005-0000-0000-000092140000}"/>
    <cellStyle name="Normal 2 2 3 3 7 4" xfId="6177" xr:uid="{00000000-0005-0000-0000-000093140000}"/>
    <cellStyle name="Normal 2 2 3 3 7 5" xfId="7996" xr:uid="{00000000-0005-0000-0000-000094140000}"/>
    <cellStyle name="Normal 2 2 3 3 7 6" xfId="9815" xr:uid="{00000000-0005-0000-0000-000095140000}"/>
    <cellStyle name="Normal 2 2 3 3 8" xfId="2965" xr:uid="{00000000-0005-0000-0000-000096140000}"/>
    <cellStyle name="Normal 2 2 3 3 8 2" xfId="4310" xr:uid="{00000000-0005-0000-0000-000097140000}"/>
    <cellStyle name="Normal 2 2 3 3 8 3" xfId="6179" xr:uid="{00000000-0005-0000-0000-000098140000}"/>
    <cellStyle name="Normal 2 2 3 3 8 4" xfId="7998" xr:uid="{00000000-0005-0000-0000-000099140000}"/>
    <cellStyle name="Normal 2 2 3 3 8 5" xfId="9817" xr:uid="{00000000-0005-0000-0000-00009A140000}"/>
    <cellStyle name="Normal 2 2 3 3 9" xfId="4263" xr:uid="{00000000-0005-0000-0000-00009B140000}"/>
    <cellStyle name="Normal 2 2 3 4" xfId="126" xr:uid="{00000000-0005-0000-0000-00009C140000}"/>
    <cellStyle name="Normal 2 2 3 4 10" xfId="7999" xr:uid="{00000000-0005-0000-0000-00009D140000}"/>
    <cellStyle name="Normal 2 2 3 4 11" xfId="9818" xr:uid="{00000000-0005-0000-0000-00009E140000}"/>
    <cellStyle name="Normal 2 2 3 4 2" xfId="259" xr:uid="{00000000-0005-0000-0000-00009F140000}"/>
    <cellStyle name="Normal 2 2 3 4 2 2" xfId="1004" xr:uid="{00000000-0005-0000-0000-0000A0140000}"/>
    <cellStyle name="Normal 2 2 3 4 2 2 2" xfId="2991" xr:uid="{00000000-0005-0000-0000-0000A1140000}"/>
    <cellStyle name="Normal 2 2 3 4 2 2 2 2" xfId="4314" xr:uid="{00000000-0005-0000-0000-0000A2140000}"/>
    <cellStyle name="Normal 2 2 3 4 2 2 2 3" xfId="6183" xr:uid="{00000000-0005-0000-0000-0000A3140000}"/>
    <cellStyle name="Normal 2 2 3 4 2 2 2 4" xfId="8002" xr:uid="{00000000-0005-0000-0000-0000A4140000}"/>
    <cellStyle name="Normal 2 2 3 4 2 2 2 5" xfId="9821" xr:uid="{00000000-0005-0000-0000-0000A5140000}"/>
    <cellStyle name="Normal 2 2 3 4 2 2 3" xfId="4313" xr:uid="{00000000-0005-0000-0000-0000A6140000}"/>
    <cellStyle name="Normal 2 2 3 4 2 2 4" xfId="6182" xr:uid="{00000000-0005-0000-0000-0000A7140000}"/>
    <cellStyle name="Normal 2 2 3 4 2 2 5" xfId="8001" xr:uid="{00000000-0005-0000-0000-0000A8140000}"/>
    <cellStyle name="Normal 2 2 3 4 2 2 6" xfId="9820" xr:uid="{00000000-0005-0000-0000-0000A9140000}"/>
    <cellStyle name="Normal 2 2 3 4 2 3" xfId="1608" xr:uid="{00000000-0005-0000-0000-0000AA140000}"/>
    <cellStyle name="Normal 2 2 3 4 2 3 2" xfId="2992" xr:uid="{00000000-0005-0000-0000-0000AB140000}"/>
    <cellStyle name="Normal 2 2 3 4 2 3 2 2" xfId="4316" xr:uid="{00000000-0005-0000-0000-0000AC140000}"/>
    <cellStyle name="Normal 2 2 3 4 2 3 2 3" xfId="6185" xr:uid="{00000000-0005-0000-0000-0000AD140000}"/>
    <cellStyle name="Normal 2 2 3 4 2 3 2 4" xfId="8004" xr:uid="{00000000-0005-0000-0000-0000AE140000}"/>
    <cellStyle name="Normal 2 2 3 4 2 3 2 5" xfId="9823" xr:uid="{00000000-0005-0000-0000-0000AF140000}"/>
    <cellStyle name="Normal 2 2 3 4 2 3 3" xfId="4315" xr:uid="{00000000-0005-0000-0000-0000B0140000}"/>
    <cellStyle name="Normal 2 2 3 4 2 3 4" xfId="6184" xr:uid="{00000000-0005-0000-0000-0000B1140000}"/>
    <cellStyle name="Normal 2 2 3 4 2 3 5" xfId="8003" xr:uid="{00000000-0005-0000-0000-0000B2140000}"/>
    <cellStyle name="Normal 2 2 3 4 2 3 6" xfId="9822" xr:uid="{00000000-0005-0000-0000-0000B3140000}"/>
    <cellStyle name="Normal 2 2 3 4 2 4" xfId="2990" xr:uid="{00000000-0005-0000-0000-0000B4140000}"/>
    <cellStyle name="Normal 2 2 3 4 2 4 2" xfId="4317" xr:uid="{00000000-0005-0000-0000-0000B5140000}"/>
    <cellStyle name="Normal 2 2 3 4 2 4 3" xfId="6186" xr:uid="{00000000-0005-0000-0000-0000B6140000}"/>
    <cellStyle name="Normal 2 2 3 4 2 4 4" xfId="8005" xr:uid="{00000000-0005-0000-0000-0000B7140000}"/>
    <cellStyle name="Normal 2 2 3 4 2 4 5" xfId="9824" xr:uid="{00000000-0005-0000-0000-0000B8140000}"/>
    <cellStyle name="Normal 2 2 3 4 2 5" xfId="4312" xr:uid="{00000000-0005-0000-0000-0000B9140000}"/>
    <cellStyle name="Normal 2 2 3 4 2 6" xfId="6181" xr:uid="{00000000-0005-0000-0000-0000BA140000}"/>
    <cellStyle name="Normal 2 2 3 4 2 7" xfId="8000" xr:uid="{00000000-0005-0000-0000-0000BB140000}"/>
    <cellStyle name="Normal 2 2 3 4 2 8" xfId="9819" xr:uid="{00000000-0005-0000-0000-0000BC140000}"/>
    <cellStyle name="Normal 2 2 3 4 3" xfId="410" xr:uid="{00000000-0005-0000-0000-0000BD140000}"/>
    <cellStyle name="Normal 2 2 3 4 3 2" xfId="1005" xr:uid="{00000000-0005-0000-0000-0000BE140000}"/>
    <cellStyle name="Normal 2 2 3 4 3 2 2" xfId="2994" xr:uid="{00000000-0005-0000-0000-0000BF140000}"/>
    <cellStyle name="Normal 2 2 3 4 3 2 2 2" xfId="4320" xr:uid="{00000000-0005-0000-0000-0000C0140000}"/>
    <cellStyle name="Normal 2 2 3 4 3 2 2 3" xfId="6189" xr:uid="{00000000-0005-0000-0000-0000C1140000}"/>
    <cellStyle name="Normal 2 2 3 4 3 2 2 4" xfId="8008" xr:uid="{00000000-0005-0000-0000-0000C2140000}"/>
    <cellStyle name="Normal 2 2 3 4 3 2 2 5" xfId="9827" xr:uid="{00000000-0005-0000-0000-0000C3140000}"/>
    <cellStyle name="Normal 2 2 3 4 3 2 3" xfId="4319" xr:uid="{00000000-0005-0000-0000-0000C4140000}"/>
    <cellStyle name="Normal 2 2 3 4 3 2 4" xfId="6188" xr:uid="{00000000-0005-0000-0000-0000C5140000}"/>
    <cellStyle name="Normal 2 2 3 4 3 2 5" xfId="8007" xr:uid="{00000000-0005-0000-0000-0000C6140000}"/>
    <cellStyle name="Normal 2 2 3 4 3 2 6" xfId="9826" xr:uid="{00000000-0005-0000-0000-0000C7140000}"/>
    <cellStyle name="Normal 2 2 3 4 3 3" xfId="1609" xr:uid="{00000000-0005-0000-0000-0000C8140000}"/>
    <cellStyle name="Normal 2 2 3 4 3 3 2" xfId="2995" xr:uid="{00000000-0005-0000-0000-0000C9140000}"/>
    <cellStyle name="Normal 2 2 3 4 3 3 2 2" xfId="4322" xr:uid="{00000000-0005-0000-0000-0000CA140000}"/>
    <cellStyle name="Normal 2 2 3 4 3 3 2 3" xfId="6191" xr:uid="{00000000-0005-0000-0000-0000CB140000}"/>
    <cellStyle name="Normal 2 2 3 4 3 3 2 4" xfId="8010" xr:uid="{00000000-0005-0000-0000-0000CC140000}"/>
    <cellStyle name="Normal 2 2 3 4 3 3 2 5" xfId="9829" xr:uid="{00000000-0005-0000-0000-0000CD140000}"/>
    <cellStyle name="Normal 2 2 3 4 3 3 3" xfId="4321" xr:uid="{00000000-0005-0000-0000-0000CE140000}"/>
    <cellStyle name="Normal 2 2 3 4 3 3 4" xfId="6190" xr:uid="{00000000-0005-0000-0000-0000CF140000}"/>
    <cellStyle name="Normal 2 2 3 4 3 3 5" xfId="8009" xr:uid="{00000000-0005-0000-0000-0000D0140000}"/>
    <cellStyle name="Normal 2 2 3 4 3 3 6" xfId="9828" xr:uid="{00000000-0005-0000-0000-0000D1140000}"/>
    <cellStyle name="Normal 2 2 3 4 3 4" xfId="2993" xr:uid="{00000000-0005-0000-0000-0000D2140000}"/>
    <cellStyle name="Normal 2 2 3 4 3 4 2" xfId="4323" xr:uid="{00000000-0005-0000-0000-0000D3140000}"/>
    <cellStyle name="Normal 2 2 3 4 3 4 3" xfId="6192" xr:uid="{00000000-0005-0000-0000-0000D4140000}"/>
    <cellStyle name="Normal 2 2 3 4 3 4 4" xfId="8011" xr:uid="{00000000-0005-0000-0000-0000D5140000}"/>
    <cellStyle name="Normal 2 2 3 4 3 4 5" xfId="9830" xr:uid="{00000000-0005-0000-0000-0000D6140000}"/>
    <cellStyle name="Normal 2 2 3 4 3 5" xfId="4318" xr:uid="{00000000-0005-0000-0000-0000D7140000}"/>
    <cellStyle name="Normal 2 2 3 4 3 6" xfId="6187" xr:uid="{00000000-0005-0000-0000-0000D8140000}"/>
    <cellStyle name="Normal 2 2 3 4 3 7" xfId="8006" xr:uid="{00000000-0005-0000-0000-0000D9140000}"/>
    <cellStyle name="Normal 2 2 3 4 3 8" xfId="9825" xr:uid="{00000000-0005-0000-0000-0000DA140000}"/>
    <cellStyle name="Normal 2 2 3 4 4" xfId="561" xr:uid="{00000000-0005-0000-0000-0000DB140000}"/>
    <cellStyle name="Normal 2 2 3 4 4 2" xfId="1006" xr:uid="{00000000-0005-0000-0000-0000DC140000}"/>
    <cellStyle name="Normal 2 2 3 4 4 2 2" xfId="2997" xr:uid="{00000000-0005-0000-0000-0000DD140000}"/>
    <cellStyle name="Normal 2 2 3 4 4 2 2 2" xfId="4326" xr:uid="{00000000-0005-0000-0000-0000DE140000}"/>
    <cellStyle name="Normal 2 2 3 4 4 2 2 3" xfId="6195" xr:uid="{00000000-0005-0000-0000-0000DF140000}"/>
    <cellStyle name="Normal 2 2 3 4 4 2 2 4" xfId="8014" xr:uid="{00000000-0005-0000-0000-0000E0140000}"/>
    <cellStyle name="Normal 2 2 3 4 4 2 2 5" xfId="9833" xr:uid="{00000000-0005-0000-0000-0000E1140000}"/>
    <cellStyle name="Normal 2 2 3 4 4 2 3" xfId="4325" xr:uid="{00000000-0005-0000-0000-0000E2140000}"/>
    <cellStyle name="Normal 2 2 3 4 4 2 4" xfId="6194" xr:uid="{00000000-0005-0000-0000-0000E3140000}"/>
    <cellStyle name="Normal 2 2 3 4 4 2 5" xfId="8013" xr:uid="{00000000-0005-0000-0000-0000E4140000}"/>
    <cellStyle name="Normal 2 2 3 4 4 2 6" xfId="9832" xr:uid="{00000000-0005-0000-0000-0000E5140000}"/>
    <cellStyle name="Normal 2 2 3 4 4 3" xfId="1610" xr:uid="{00000000-0005-0000-0000-0000E6140000}"/>
    <cellStyle name="Normal 2 2 3 4 4 3 2" xfId="2998" xr:uid="{00000000-0005-0000-0000-0000E7140000}"/>
    <cellStyle name="Normal 2 2 3 4 4 3 2 2" xfId="4328" xr:uid="{00000000-0005-0000-0000-0000E8140000}"/>
    <cellStyle name="Normal 2 2 3 4 4 3 2 3" xfId="6197" xr:uid="{00000000-0005-0000-0000-0000E9140000}"/>
    <cellStyle name="Normal 2 2 3 4 4 3 2 4" xfId="8016" xr:uid="{00000000-0005-0000-0000-0000EA140000}"/>
    <cellStyle name="Normal 2 2 3 4 4 3 2 5" xfId="9835" xr:uid="{00000000-0005-0000-0000-0000EB140000}"/>
    <cellStyle name="Normal 2 2 3 4 4 3 3" xfId="4327" xr:uid="{00000000-0005-0000-0000-0000EC140000}"/>
    <cellStyle name="Normal 2 2 3 4 4 3 4" xfId="6196" xr:uid="{00000000-0005-0000-0000-0000ED140000}"/>
    <cellStyle name="Normal 2 2 3 4 4 3 5" xfId="8015" xr:uid="{00000000-0005-0000-0000-0000EE140000}"/>
    <cellStyle name="Normal 2 2 3 4 4 3 6" xfId="9834" xr:uid="{00000000-0005-0000-0000-0000EF140000}"/>
    <cellStyle name="Normal 2 2 3 4 4 4" xfId="2996" xr:uid="{00000000-0005-0000-0000-0000F0140000}"/>
    <cellStyle name="Normal 2 2 3 4 4 4 2" xfId="4329" xr:uid="{00000000-0005-0000-0000-0000F1140000}"/>
    <cellStyle name="Normal 2 2 3 4 4 4 3" xfId="6198" xr:uid="{00000000-0005-0000-0000-0000F2140000}"/>
    <cellStyle name="Normal 2 2 3 4 4 4 4" xfId="8017" xr:uid="{00000000-0005-0000-0000-0000F3140000}"/>
    <cellStyle name="Normal 2 2 3 4 4 4 5" xfId="9836" xr:uid="{00000000-0005-0000-0000-0000F4140000}"/>
    <cellStyle name="Normal 2 2 3 4 4 5" xfId="4324" xr:uid="{00000000-0005-0000-0000-0000F5140000}"/>
    <cellStyle name="Normal 2 2 3 4 4 6" xfId="6193" xr:uid="{00000000-0005-0000-0000-0000F6140000}"/>
    <cellStyle name="Normal 2 2 3 4 4 7" xfId="8012" xr:uid="{00000000-0005-0000-0000-0000F7140000}"/>
    <cellStyle name="Normal 2 2 3 4 4 8" xfId="9831" xr:uid="{00000000-0005-0000-0000-0000F8140000}"/>
    <cellStyle name="Normal 2 2 3 4 5" xfId="1003" xr:uid="{00000000-0005-0000-0000-0000F9140000}"/>
    <cellStyle name="Normal 2 2 3 4 5 2" xfId="2999" xr:uid="{00000000-0005-0000-0000-0000FA140000}"/>
    <cellStyle name="Normal 2 2 3 4 5 2 2" xfId="4331" xr:uid="{00000000-0005-0000-0000-0000FB140000}"/>
    <cellStyle name="Normal 2 2 3 4 5 2 3" xfId="6200" xr:uid="{00000000-0005-0000-0000-0000FC140000}"/>
    <cellStyle name="Normal 2 2 3 4 5 2 4" xfId="8019" xr:uid="{00000000-0005-0000-0000-0000FD140000}"/>
    <cellStyle name="Normal 2 2 3 4 5 2 5" xfId="9838" xr:uid="{00000000-0005-0000-0000-0000FE140000}"/>
    <cellStyle name="Normal 2 2 3 4 5 3" xfId="4330" xr:uid="{00000000-0005-0000-0000-0000FF140000}"/>
    <cellStyle name="Normal 2 2 3 4 5 4" xfId="6199" xr:uid="{00000000-0005-0000-0000-000000150000}"/>
    <cellStyle name="Normal 2 2 3 4 5 5" xfId="8018" xr:uid="{00000000-0005-0000-0000-000001150000}"/>
    <cellStyle name="Normal 2 2 3 4 5 6" xfId="9837" xr:uid="{00000000-0005-0000-0000-000002150000}"/>
    <cellStyle name="Normal 2 2 3 4 6" xfId="1607" xr:uid="{00000000-0005-0000-0000-000003150000}"/>
    <cellStyle name="Normal 2 2 3 4 6 2" xfId="3000" xr:uid="{00000000-0005-0000-0000-000004150000}"/>
    <cellStyle name="Normal 2 2 3 4 6 2 2" xfId="4333" xr:uid="{00000000-0005-0000-0000-000005150000}"/>
    <cellStyle name="Normal 2 2 3 4 6 2 3" xfId="6202" xr:uid="{00000000-0005-0000-0000-000006150000}"/>
    <cellStyle name="Normal 2 2 3 4 6 2 4" xfId="8021" xr:uid="{00000000-0005-0000-0000-000007150000}"/>
    <cellStyle name="Normal 2 2 3 4 6 2 5" xfId="9840" xr:uid="{00000000-0005-0000-0000-000008150000}"/>
    <cellStyle name="Normal 2 2 3 4 6 3" xfId="4332" xr:uid="{00000000-0005-0000-0000-000009150000}"/>
    <cellStyle name="Normal 2 2 3 4 6 4" xfId="6201" xr:uid="{00000000-0005-0000-0000-00000A150000}"/>
    <cellStyle name="Normal 2 2 3 4 6 5" xfId="8020" xr:uid="{00000000-0005-0000-0000-00000B150000}"/>
    <cellStyle name="Normal 2 2 3 4 6 6" xfId="9839" xr:uid="{00000000-0005-0000-0000-00000C150000}"/>
    <cellStyle name="Normal 2 2 3 4 7" xfId="2989" xr:uid="{00000000-0005-0000-0000-00000D150000}"/>
    <cellStyle name="Normal 2 2 3 4 7 2" xfId="4334" xr:uid="{00000000-0005-0000-0000-00000E150000}"/>
    <cellStyle name="Normal 2 2 3 4 7 3" xfId="6203" xr:uid="{00000000-0005-0000-0000-00000F150000}"/>
    <cellStyle name="Normal 2 2 3 4 7 4" xfId="8022" xr:uid="{00000000-0005-0000-0000-000010150000}"/>
    <cellStyle name="Normal 2 2 3 4 7 5" xfId="9841" xr:uid="{00000000-0005-0000-0000-000011150000}"/>
    <cellStyle name="Normal 2 2 3 4 8" xfId="4311" xr:uid="{00000000-0005-0000-0000-000012150000}"/>
    <cellStyle name="Normal 2 2 3 4 9" xfId="6180" xr:uid="{00000000-0005-0000-0000-000013150000}"/>
    <cellStyle name="Normal 2 2 3 5" xfId="252" xr:uid="{00000000-0005-0000-0000-000014150000}"/>
    <cellStyle name="Normal 2 2 3 5 2" xfId="1007" xr:uid="{00000000-0005-0000-0000-000015150000}"/>
    <cellStyle name="Normal 2 2 3 5 2 2" xfId="3002" xr:uid="{00000000-0005-0000-0000-000016150000}"/>
    <cellStyle name="Normal 2 2 3 5 2 2 2" xfId="4337" xr:uid="{00000000-0005-0000-0000-000017150000}"/>
    <cellStyle name="Normal 2 2 3 5 2 2 3" xfId="6206" xr:uid="{00000000-0005-0000-0000-000018150000}"/>
    <cellStyle name="Normal 2 2 3 5 2 2 4" xfId="8025" xr:uid="{00000000-0005-0000-0000-000019150000}"/>
    <cellStyle name="Normal 2 2 3 5 2 2 5" xfId="9844" xr:uid="{00000000-0005-0000-0000-00001A150000}"/>
    <cellStyle name="Normal 2 2 3 5 2 3" xfId="4336" xr:uid="{00000000-0005-0000-0000-00001B150000}"/>
    <cellStyle name="Normal 2 2 3 5 2 4" xfId="6205" xr:uid="{00000000-0005-0000-0000-00001C150000}"/>
    <cellStyle name="Normal 2 2 3 5 2 5" xfId="8024" xr:uid="{00000000-0005-0000-0000-00001D150000}"/>
    <cellStyle name="Normal 2 2 3 5 2 6" xfId="9843" xr:uid="{00000000-0005-0000-0000-00001E150000}"/>
    <cellStyle name="Normal 2 2 3 5 3" xfId="1611" xr:uid="{00000000-0005-0000-0000-00001F150000}"/>
    <cellStyle name="Normal 2 2 3 5 3 2" xfId="3003" xr:uid="{00000000-0005-0000-0000-000020150000}"/>
    <cellStyle name="Normal 2 2 3 5 3 2 2" xfId="4339" xr:uid="{00000000-0005-0000-0000-000021150000}"/>
    <cellStyle name="Normal 2 2 3 5 3 2 3" xfId="6208" xr:uid="{00000000-0005-0000-0000-000022150000}"/>
    <cellStyle name="Normal 2 2 3 5 3 2 4" xfId="8027" xr:uid="{00000000-0005-0000-0000-000023150000}"/>
    <cellStyle name="Normal 2 2 3 5 3 2 5" xfId="9846" xr:uid="{00000000-0005-0000-0000-000024150000}"/>
    <cellStyle name="Normal 2 2 3 5 3 3" xfId="4338" xr:uid="{00000000-0005-0000-0000-000025150000}"/>
    <cellStyle name="Normal 2 2 3 5 3 4" xfId="6207" xr:uid="{00000000-0005-0000-0000-000026150000}"/>
    <cellStyle name="Normal 2 2 3 5 3 5" xfId="8026" xr:uid="{00000000-0005-0000-0000-000027150000}"/>
    <cellStyle name="Normal 2 2 3 5 3 6" xfId="9845" xr:uid="{00000000-0005-0000-0000-000028150000}"/>
    <cellStyle name="Normal 2 2 3 5 4" xfId="3001" xr:uid="{00000000-0005-0000-0000-000029150000}"/>
    <cellStyle name="Normal 2 2 3 5 4 2" xfId="4340" xr:uid="{00000000-0005-0000-0000-00002A150000}"/>
    <cellStyle name="Normal 2 2 3 5 4 3" xfId="6209" xr:uid="{00000000-0005-0000-0000-00002B150000}"/>
    <cellStyle name="Normal 2 2 3 5 4 4" xfId="8028" xr:uid="{00000000-0005-0000-0000-00002C150000}"/>
    <cellStyle name="Normal 2 2 3 5 4 5" xfId="9847" xr:uid="{00000000-0005-0000-0000-00002D150000}"/>
    <cellStyle name="Normal 2 2 3 5 5" xfId="4335" xr:uid="{00000000-0005-0000-0000-00002E150000}"/>
    <cellStyle name="Normal 2 2 3 5 6" xfId="6204" xr:uid="{00000000-0005-0000-0000-00002F150000}"/>
    <cellStyle name="Normal 2 2 3 5 7" xfId="8023" xr:uid="{00000000-0005-0000-0000-000030150000}"/>
    <cellStyle name="Normal 2 2 3 5 8" xfId="9842" xr:uid="{00000000-0005-0000-0000-000031150000}"/>
    <cellStyle name="Normal 2 2 3 6" xfId="403" xr:uid="{00000000-0005-0000-0000-000032150000}"/>
    <cellStyle name="Normal 2 2 3 6 2" xfId="1008" xr:uid="{00000000-0005-0000-0000-000033150000}"/>
    <cellStyle name="Normal 2 2 3 6 2 2" xfId="3005" xr:uid="{00000000-0005-0000-0000-000034150000}"/>
    <cellStyle name="Normal 2 2 3 6 2 2 2" xfId="4343" xr:uid="{00000000-0005-0000-0000-000035150000}"/>
    <cellStyle name="Normal 2 2 3 6 2 2 3" xfId="6212" xr:uid="{00000000-0005-0000-0000-000036150000}"/>
    <cellStyle name="Normal 2 2 3 6 2 2 4" xfId="8031" xr:uid="{00000000-0005-0000-0000-000037150000}"/>
    <cellStyle name="Normal 2 2 3 6 2 2 5" xfId="9850" xr:uid="{00000000-0005-0000-0000-000038150000}"/>
    <cellStyle name="Normal 2 2 3 6 2 3" xfId="4342" xr:uid="{00000000-0005-0000-0000-000039150000}"/>
    <cellStyle name="Normal 2 2 3 6 2 4" xfId="6211" xr:uid="{00000000-0005-0000-0000-00003A150000}"/>
    <cellStyle name="Normal 2 2 3 6 2 5" xfId="8030" xr:uid="{00000000-0005-0000-0000-00003B150000}"/>
    <cellStyle name="Normal 2 2 3 6 2 6" xfId="9849" xr:uid="{00000000-0005-0000-0000-00003C150000}"/>
    <cellStyle name="Normal 2 2 3 6 3" xfId="1612" xr:uid="{00000000-0005-0000-0000-00003D150000}"/>
    <cellStyle name="Normal 2 2 3 6 3 2" xfId="3006" xr:uid="{00000000-0005-0000-0000-00003E150000}"/>
    <cellStyle name="Normal 2 2 3 6 3 2 2" xfId="4345" xr:uid="{00000000-0005-0000-0000-00003F150000}"/>
    <cellStyle name="Normal 2 2 3 6 3 2 3" xfId="6214" xr:uid="{00000000-0005-0000-0000-000040150000}"/>
    <cellStyle name="Normal 2 2 3 6 3 2 4" xfId="8033" xr:uid="{00000000-0005-0000-0000-000041150000}"/>
    <cellStyle name="Normal 2 2 3 6 3 2 5" xfId="9852" xr:uid="{00000000-0005-0000-0000-000042150000}"/>
    <cellStyle name="Normal 2 2 3 6 3 3" xfId="4344" xr:uid="{00000000-0005-0000-0000-000043150000}"/>
    <cellStyle name="Normal 2 2 3 6 3 4" xfId="6213" xr:uid="{00000000-0005-0000-0000-000044150000}"/>
    <cellStyle name="Normal 2 2 3 6 3 5" xfId="8032" xr:uid="{00000000-0005-0000-0000-000045150000}"/>
    <cellStyle name="Normal 2 2 3 6 3 6" xfId="9851" xr:uid="{00000000-0005-0000-0000-000046150000}"/>
    <cellStyle name="Normal 2 2 3 6 4" xfId="3004" xr:uid="{00000000-0005-0000-0000-000047150000}"/>
    <cellStyle name="Normal 2 2 3 6 4 2" xfId="4346" xr:uid="{00000000-0005-0000-0000-000048150000}"/>
    <cellStyle name="Normal 2 2 3 6 4 3" xfId="6215" xr:uid="{00000000-0005-0000-0000-000049150000}"/>
    <cellStyle name="Normal 2 2 3 6 4 4" xfId="8034" xr:uid="{00000000-0005-0000-0000-00004A150000}"/>
    <cellStyle name="Normal 2 2 3 6 4 5" xfId="9853" xr:uid="{00000000-0005-0000-0000-00004B150000}"/>
    <cellStyle name="Normal 2 2 3 6 5" xfId="4341" xr:uid="{00000000-0005-0000-0000-00004C150000}"/>
    <cellStyle name="Normal 2 2 3 6 6" xfId="6210" xr:uid="{00000000-0005-0000-0000-00004D150000}"/>
    <cellStyle name="Normal 2 2 3 6 7" xfId="8029" xr:uid="{00000000-0005-0000-0000-00004E150000}"/>
    <cellStyle name="Normal 2 2 3 6 8" xfId="9848" xr:uid="{00000000-0005-0000-0000-00004F150000}"/>
    <cellStyle name="Normal 2 2 3 7" xfId="554" xr:uid="{00000000-0005-0000-0000-000050150000}"/>
    <cellStyle name="Normal 2 2 3 7 2" xfId="1009" xr:uid="{00000000-0005-0000-0000-000051150000}"/>
    <cellStyle name="Normal 2 2 3 7 2 2" xfId="3008" xr:uid="{00000000-0005-0000-0000-000052150000}"/>
    <cellStyle name="Normal 2 2 3 7 2 2 2" xfId="4349" xr:uid="{00000000-0005-0000-0000-000053150000}"/>
    <cellStyle name="Normal 2 2 3 7 2 2 3" xfId="6218" xr:uid="{00000000-0005-0000-0000-000054150000}"/>
    <cellStyle name="Normal 2 2 3 7 2 2 4" xfId="8037" xr:uid="{00000000-0005-0000-0000-000055150000}"/>
    <cellStyle name="Normal 2 2 3 7 2 2 5" xfId="9856" xr:uid="{00000000-0005-0000-0000-000056150000}"/>
    <cellStyle name="Normal 2 2 3 7 2 3" xfId="4348" xr:uid="{00000000-0005-0000-0000-000057150000}"/>
    <cellStyle name="Normal 2 2 3 7 2 4" xfId="6217" xr:uid="{00000000-0005-0000-0000-000058150000}"/>
    <cellStyle name="Normal 2 2 3 7 2 5" xfId="8036" xr:uid="{00000000-0005-0000-0000-000059150000}"/>
    <cellStyle name="Normal 2 2 3 7 2 6" xfId="9855" xr:uid="{00000000-0005-0000-0000-00005A150000}"/>
    <cellStyle name="Normal 2 2 3 7 3" xfId="1613" xr:uid="{00000000-0005-0000-0000-00005B150000}"/>
    <cellStyle name="Normal 2 2 3 7 3 2" xfId="3009" xr:uid="{00000000-0005-0000-0000-00005C150000}"/>
    <cellStyle name="Normal 2 2 3 7 3 2 2" xfId="4351" xr:uid="{00000000-0005-0000-0000-00005D150000}"/>
    <cellStyle name="Normal 2 2 3 7 3 2 3" xfId="6220" xr:uid="{00000000-0005-0000-0000-00005E150000}"/>
    <cellStyle name="Normal 2 2 3 7 3 2 4" xfId="8039" xr:uid="{00000000-0005-0000-0000-00005F150000}"/>
    <cellStyle name="Normal 2 2 3 7 3 2 5" xfId="9858" xr:uid="{00000000-0005-0000-0000-000060150000}"/>
    <cellStyle name="Normal 2 2 3 7 3 3" xfId="4350" xr:uid="{00000000-0005-0000-0000-000061150000}"/>
    <cellStyle name="Normal 2 2 3 7 3 4" xfId="6219" xr:uid="{00000000-0005-0000-0000-000062150000}"/>
    <cellStyle name="Normal 2 2 3 7 3 5" xfId="8038" xr:uid="{00000000-0005-0000-0000-000063150000}"/>
    <cellStyle name="Normal 2 2 3 7 3 6" xfId="9857" xr:uid="{00000000-0005-0000-0000-000064150000}"/>
    <cellStyle name="Normal 2 2 3 7 4" xfId="3007" xr:uid="{00000000-0005-0000-0000-000065150000}"/>
    <cellStyle name="Normal 2 2 3 7 4 2" xfId="4352" xr:uid="{00000000-0005-0000-0000-000066150000}"/>
    <cellStyle name="Normal 2 2 3 7 4 3" xfId="6221" xr:uid="{00000000-0005-0000-0000-000067150000}"/>
    <cellStyle name="Normal 2 2 3 7 4 4" xfId="8040" xr:uid="{00000000-0005-0000-0000-000068150000}"/>
    <cellStyle name="Normal 2 2 3 7 4 5" xfId="9859" xr:uid="{00000000-0005-0000-0000-000069150000}"/>
    <cellStyle name="Normal 2 2 3 7 5" xfId="4347" xr:uid="{00000000-0005-0000-0000-00006A150000}"/>
    <cellStyle name="Normal 2 2 3 7 6" xfId="6216" xr:uid="{00000000-0005-0000-0000-00006B150000}"/>
    <cellStyle name="Normal 2 2 3 7 7" xfId="8035" xr:uid="{00000000-0005-0000-0000-00006C150000}"/>
    <cellStyle name="Normal 2 2 3 7 8" xfId="9854" xr:uid="{00000000-0005-0000-0000-00006D150000}"/>
    <cellStyle name="Normal 2 2 3 8" xfId="978" xr:uid="{00000000-0005-0000-0000-00006E150000}"/>
    <cellStyle name="Normal 2 2 3 8 2" xfId="3010" xr:uid="{00000000-0005-0000-0000-00006F150000}"/>
    <cellStyle name="Normal 2 2 3 8 2 2" xfId="4354" xr:uid="{00000000-0005-0000-0000-000070150000}"/>
    <cellStyle name="Normal 2 2 3 8 2 3" xfId="6223" xr:uid="{00000000-0005-0000-0000-000071150000}"/>
    <cellStyle name="Normal 2 2 3 8 2 4" xfId="8042" xr:uid="{00000000-0005-0000-0000-000072150000}"/>
    <cellStyle name="Normal 2 2 3 8 2 5" xfId="9861" xr:uid="{00000000-0005-0000-0000-000073150000}"/>
    <cellStyle name="Normal 2 2 3 8 3" xfId="4353" xr:uid="{00000000-0005-0000-0000-000074150000}"/>
    <cellStyle name="Normal 2 2 3 8 4" xfId="6222" xr:uid="{00000000-0005-0000-0000-000075150000}"/>
    <cellStyle name="Normal 2 2 3 8 5" xfId="8041" xr:uid="{00000000-0005-0000-0000-000076150000}"/>
    <cellStyle name="Normal 2 2 3 8 6" xfId="9860" xr:uid="{00000000-0005-0000-0000-000077150000}"/>
    <cellStyle name="Normal 2 2 3 9" xfId="1582" xr:uid="{00000000-0005-0000-0000-000078150000}"/>
    <cellStyle name="Normal 2 2 3 9 2" xfId="3011" xr:uid="{00000000-0005-0000-0000-000079150000}"/>
    <cellStyle name="Normal 2 2 3 9 2 2" xfId="4356" xr:uid="{00000000-0005-0000-0000-00007A150000}"/>
    <cellStyle name="Normal 2 2 3 9 2 3" xfId="6225" xr:uid="{00000000-0005-0000-0000-00007B150000}"/>
    <cellStyle name="Normal 2 2 3 9 2 4" xfId="8044" xr:uid="{00000000-0005-0000-0000-00007C150000}"/>
    <cellStyle name="Normal 2 2 3 9 2 5" xfId="9863" xr:uid="{00000000-0005-0000-0000-00007D150000}"/>
    <cellStyle name="Normal 2 2 3 9 3" xfId="4355" xr:uid="{00000000-0005-0000-0000-00007E150000}"/>
    <cellStyle name="Normal 2 2 3 9 4" xfId="6224" xr:uid="{00000000-0005-0000-0000-00007F150000}"/>
    <cellStyle name="Normal 2 2 3 9 5" xfId="8043" xr:uid="{00000000-0005-0000-0000-000080150000}"/>
    <cellStyle name="Normal 2 2 3 9 6" xfId="9862" xr:uid="{00000000-0005-0000-0000-000081150000}"/>
    <cellStyle name="Normal 2 2 4" xfId="33" xr:uid="{00000000-0005-0000-0000-000082150000}"/>
    <cellStyle name="Normal 2 2 4 10" xfId="4357" xr:uid="{00000000-0005-0000-0000-000083150000}"/>
    <cellStyle name="Normal 2 2 4 11" xfId="6226" xr:uid="{00000000-0005-0000-0000-000084150000}"/>
    <cellStyle name="Normal 2 2 4 12" xfId="8045" xr:uid="{00000000-0005-0000-0000-000085150000}"/>
    <cellStyle name="Normal 2 2 4 13" xfId="9864" xr:uid="{00000000-0005-0000-0000-000086150000}"/>
    <cellStyle name="Normal 2 2 4 2" xfId="70" xr:uid="{00000000-0005-0000-0000-000087150000}"/>
    <cellStyle name="Normal 2 2 4 2 10" xfId="6227" xr:uid="{00000000-0005-0000-0000-000088150000}"/>
    <cellStyle name="Normal 2 2 4 2 11" xfId="8046" xr:uid="{00000000-0005-0000-0000-000089150000}"/>
    <cellStyle name="Normal 2 2 4 2 12" xfId="9865" xr:uid="{00000000-0005-0000-0000-00008A150000}"/>
    <cellStyle name="Normal 2 2 4 2 2" xfId="131" xr:uid="{00000000-0005-0000-0000-00008B150000}"/>
    <cellStyle name="Normal 2 2 4 2 2 10" xfId="8047" xr:uid="{00000000-0005-0000-0000-00008C150000}"/>
    <cellStyle name="Normal 2 2 4 2 2 11" xfId="9866" xr:uid="{00000000-0005-0000-0000-00008D150000}"/>
    <cellStyle name="Normal 2 2 4 2 2 2" xfId="262" xr:uid="{00000000-0005-0000-0000-00008E150000}"/>
    <cellStyle name="Normal 2 2 4 2 2 2 2" xfId="1013" xr:uid="{00000000-0005-0000-0000-00008F150000}"/>
    <cellStyle name="Normal 2 2 4 2 2 2 2 2" xfId="3016" xr:uid="{00000000-0005-0000-0000-000090150000}"/>
    <cellStyle name="Normal 2 2 4 2 2 2 2 2 2" xfId="4362" xr:uid="{00000000-0005-0000-0000-000091150000}"/>
    <cellStyle name="Normal 2 2 4 2 2 2 2 2 3" xfId="6231" xr:uid="{00000000-0005-0000-0000-000092150000}"/>
    <cellStyle name="Normal 2 2 4 2 2 2 2 2 4" xfId="8050" xr:uid="{00000000-0005-0000-0000-000093150000}"/>
    <cellStyle name="Normal 2 2 4 2 2 2 2 2 5" xfId="9869" xr:uid="{00000000-0005-0000-0000-000094150000}"/>
    <cellStyle name="Normal 2 2 4 2 2 2 2 3" xfId="4361" xr:uid="{00000000-0005-0000-0000-000095150000}"/>
    <cellStyle name="Normal 2 2 4 2 2 2 2 4" xfId="6230" xr:uid="{00000000-0005-0000-0000-000096150000}"/>
    <cellStyle name="Normal 2 2 4 2 2 2 2 5" xfId="8049" xr:uid="{00000000-0005-0000-0000-000097150000}"/>
    <cellStyle name="Normal 2 2 4 2 2 2 2 6" xfId="9868" xr:uid="{00000000-0005-0000-0000-000098150000}"/>
    <cellStyle name="Normal 2 2 4 2 2 2 3" xfId="1617" xr:uid="{00000000-0005-0000-0000-000099150000}"/>
    <cellStyle name="Normal 2 2 4 2 2 2 3 2" xfId="3017" xr:uid="{00000000-0005-0000-0000-00009A150000}"/>
    <cellStyle name="Normal 2 2 4 2 2 2 3 2 2" xfId="4364" xr:uid="{00000000-0005-0000-0000-00009B150000}"/>
    <cellStyle name="Normal 2 2 4 2 2 2 3 2 3" xfId="6233" xr:uid="{00000000-0005-0000-0000-00009C150000}"/>
    <cellStyle name="Normal 2 2 4 2 2 2 3 2 4" xfId="8052" xr:uid="{00000000-0005-0000-0000-00009D150000}"/>
    <cellStyle name="Normal 2 2 4 2 2 2 3 2 5" xfId="9871" xr:uid="{00000000-0005-0000-0000-00009E150000}"/>
    <cellStyle name="Normal 2 2 4 2 2 2 3 3" xfId="4363" xr:uid="{00000000-0005-0000-0000-00009F150000}"/>
    <cellStyle name="Normal 2 2 4 2 2 2 3 4" xfId="6232" xr:uid="{00000000-0005-0000-0000-0000A0150000}"/>
    <cellStyle name="Normal 2 2 4 2 2 2 3 5" xfId="8051" xr:uid="{00000000-0005-0000-0000-0000A1150000}"/>
    <cellStyle name="Normal 2 2 4 2 2 2 3 6" xfId="9870" xr:uid="{00000000-0005-0000-0000-0000A2150000}"/>
    <cellStyle name="Normal 2 2 4 2 2 2 4" xfId="3015" xr:uid="{00000000-0005-0000-0000-0000A3150000}"/>
    <cellStyle name="Normal 2 2 4 2 2 2 4 2" xfId="4365" xr:uid="{00000000-0005-0000-0000-0000A4150000}"/>
    <cellStyle name="Normal 2 2 4 2 2 2 4 3" xfId="6234" xr:uid="{00000000-0005-0000-0000-0000A5150000}"/>
    <cellStyle name="Normal 2 2 4 2 2 2 4 4" xfId="8053" xr:uid="{00000000-0005-0000-0000-0000A6150000}"/>
    <cellStyle name="Normal 2 2 4 2 2 2 4 5" xfId="9872" xr:uid="{00000000-0005-0000-0000-0000A7150000}"/>
    <cellStyle name="Normal 2 2 4 2 2 2 5" xfId="4360" xr:uid="{00000000-0005-0000-0000-0000A8150000}"/>
    <cellStyle name="Normal 2 2 4 2 2 2 6" xfId="6229" xr:uid="{00000000-0005-0000-0000-0000A9150000}"/>
    <cellStyle name="Normal 2 2 4 2 2 2 7" xfId="8048" xr:uid="{00000000-0005-0000-0000-0000AA150000}"/>
    <cellStyle name="Normal 2 2 4 2 2 2 8" xfId="9867" xr:uid="{00000000-0005-0000-0000-0000AB150000}"/>
    <cellStyle name="Normal 2 2 4 2 2 3" xfId="413" xr:uid="{00000000-0005-0000-0000-0000AC150000}"/>
    <cellStyle name="Normal 2 2 4 2 2 3 2" xfId="1014" xr:uid="{00000000-0005-0000-0000-0000AD150000}"/>
    <cellStyle name="Normal 2 2 4 2 2 3 2 2" xfId="3019" xr:uid="{00000000-0005-0000-0000-0000AE150000}"/>
    <cellStyle name="Normal 2 2 4 2 2 3 2 2 2" xfId="4368" xr:uid="{00000000-0005-0000-0000-0000AF150000}"/>
    <cellStyle name="Normal 2 2 4 2 2 3 2 2 3" xfId="6237" xr:uid="{00000000-0005-0000-0000-0000B0150000}"/>
    <cellStyle name="Normal 2 2 4 2 2 3 2 2 4" xfId="8056" xr:uid="{00000000-0005-0000-0000-0000B1150000}"/>
    <cellStyle name="Normal 2 2 4 2 2 3 2 2 5" xfId="9875" xr:uid="{00000000-0005-0000-0000-0000B2150000}"/>
    <cellStyle name="Normal 2 2 4 2 2 3 2 3" xfId="4367" xr:uid="{00000000-0005-0000-0000-0000B3150000}"/>
    <cellStyle name="Normal 2 2 4 2 2 3 2 4" xfId="6236" xr:uid="{00000000-0005-0000-0000-0000B4150000}"/>
    <cellStyle name="Normal 2 2 4 2 2 3 2 5" xfId="8055" xr:uid="{00000000-0005-0000-0000-0000B5150000}"/>
    <cellStyle name="Normal 2 2 4 2 2 3 2 6" xfId="9874" xr:uid="{00000000-0005-0000-0000-0000B6150000}"/>
    <cellStyle name="Normal 2 2 4 2 2 3 3" xfId="1618" xr:uid="{00000000-0005-0000-0000-0000B7150000}"/>
    <cellStyle name="Normal 2 2 4 2 2 3 3 2" xfId="3020" xr:uid="{00000000-0005-0000-0000-0000B8150000}"/>
    <cellStyle name="Normal 2 2 4 2 2 3 3 2 2" xfId="4370" xr:uid="{00000000-0005-0000-0000-0000B9150000}"/>
    <cellStyle name="Normal 2 2 4 2 2 3 3 2 3" xfId="6239" xr:uid="{00000000-0005-0000-0000-0000BA150000}"/>
    <cellStyle name="Normal 2 2 4 2 2 3 3 2 4" xfId="8058" xr:uid="{00000000-0005-0000-0000-0000BB150000}"/>
    <cellStyle name="Normal 2 2 4 2 2 3 3 2 5" xfId="9877" xr:uid="{00000000-0005-0000-0000-0000BC150000}"/>
    <cellStyle name="Normal 2 2 4 2 2 3 3 3" xfId="4369" xr:uid="{00000000-0005-0000-0000-0000BD150000}"/>
    <cellStyle name="Normal 2 2 4 2 2 3 3 4" xfId="6238" xr:uid="{00000000-0005-0000-0000-0000BE150000}"/>
    <cellStyle name="Normal 2 2 4 2 2 3 3 5" xfId="8057" xr:uid="{00000000-0005-0000-0000-0000BF150000}"/>
    <cellStyle name="Normal 2 2 4 2 2 3 3 6" xfId="9876" xr:uid="{00000000-0005-0000-0000-0000C0150000}"/>
    <cellStyle name="Normal 2 2 4 2 2 3 4" xfId="3018" xr:uid="{00000000-0005-0000-0000-0000C1150000}"/>
    <cellStyle name="Normal 2 2 4 2 2 3 4 2" xfId="4371" xr:uid="{00000000-0005-0000-0000-0000C2150000}"/>
    <cellStyle name="Normal 2 2 4 2 2 3 4 3" xfId="6240" xr:uid="{00000000-0005-0000-0000-0000C3150000}"/>
    <cellStyle name="Normal 2 2 4 2 2 3 4 4" xfId="8059" xr:uid="{00000000-0005-0000-0000-0000C4150000}"/>
    <cellStyle name="Normal 2 2 4 2 2 3 4 5" xfId="9878" xr:uid="{00000000-0005-0000-0000-0000C5150000}"/>
    <cellStyle name="Normal 2 2 4 2 2 3 5" xfId="4366" xr:uid="{00000000-0005-0000-0000-0000C6150000}"/>
    <cellStyle name="Normal 2 2 4 2 2 3 6" xfId="6235" xr:uid="{00000000-0005-0000-0000-0000C7150000}"/>
    <cellStyle name="Normal 2 2 4 2 2 3 7" xfId="8054" xr:uid="{00000000-0005-0000-0000-0000C8150000}"/>
    <cellStyle name="Normal 2 2 4 2 2 3 8" xfId="9873" xr:uid="{00000000-0005-0000-0000-0000C9150000}"/>
    <cellStyle name="Normal 2 2 4 2 2 4" xfId="564" xr:uid="{00000000-0005-0000-0000-0000CA150000}"/>
    <cellStyle name="Normal 2 2 4 2 2 4 2" xfId="1015" xr:uid="{00000000-0005-0000-0000-0000CB150000}"/>
    <cellStyle name="Normal 2 2 4 2 2 4 2 2" xfId="3022" xr:uid="{00000000-0005-0000-0000-0000CC150000}"/>
    <cellStyle name="Normal 2 2 4 2 2 4 2 2 2" xfId="4374" xr:uid="{00000000-0005-0000-0000-0000CD150000}"/>
    <cellStyle name="Normal 2 2 4 2 2 4 2 2 3" xfId="6243" xr:uid="{00000000-0005-0000-0000-0000CE150000}"/>
    <cellStyle name="Normal 2 2 4 2 2 4 2 2 4" xfId="8062" xr:uid="{00000000-0005-0000-0000-0000CF150000}"/>
    <cellStyle name="Normal 2 2 4 2 2 4 2 2 5" xfId="9881" xr:uid="{00000000-0005-0000-0000-0000D0150000}"/>
    <cellStyle name="Normal 2 2 4 2 2 4 2 3" xfId="4373" xr:uid="{00000000-0005-0000-0000-0000D1150000}"/>
    <cellStyle name="Normal 2 2 4 2 2 4 2 4" xfId="6242" xr:uid="{00000000-0005-0000-0000-0000D2150000}"/>
    <cellStyle name="Normal 2 2 4 2 2 4 2 5" xfId="8061" xr:uid="{00000000-0005-0000-0000-0000D3150000}"/>
    <cellStyle name="Normal 2 2 4 2 2 4 2 6" xfId="9880" xr:uid="{00000000-0005-0000-0000-0000D4150000}"/>
    <cellStyle name="Normal 2 2 4 2 2 4 3" xfId="1619" xr:uid="{00000000-0005-0000-0000-0000D5150000}"/>
    <cellStyle name="Normal 2 2 4 2 2 4 3 2" xfId="3023" xr:uid="{00000000-0005-0000-0000-0000D6150000}"/>
    <cellStyle name="Normal 2 2 4 2 2 4 3 2 2" xfId="4376" xr:uid="{00000000-0005-0000-0000-0000D7150000}"/>
    <cellStyle name="Normal 2 2 4 2 2 4 3 2 3" xfId="6245" xr:uid="{00000000-0005-0000-0000-0000D8150000}"/>
    <cellStyle name="Normal 2 2 4 2 2 4 3 2 4" xfId="8064" xr:uid="{00000000-0005-0000-0000-0000D9150000}"/>
    <cellStyle name="Normal 2 2 4 2 2 4 3 2 5" xfId="9883" xr:uid="{00000000-0005-0000-0000-0000DA150000}"/>
    <cellStyle name="Normal 2 2 4 2 2 4 3 3" xfId="4375" xr:uid="{00000000-0005-0000-0000-0000DB150000}"/>
    <cellStyle name="Normal 2 2 4 2 2 4 3 4" xfId="6244" xr:uid="{00000000-0005-0000-0000-0000DC150000}"/>
    <cellStyle name="Normal 2 2 4 2 2 4 3 5" xfId="8063" xr:uid="{00000000-0005-0000-0000-0000DD150000}"/>
    <cellStyle name="Normal 2 2 4 2 2 4 3 6" xfId="9882" xr:uid="{00000000-0005-0000-0000-0000DE150000}"/>
    <cellStyle name="Normal 2 2 4 2 2 4 4" xfId="3021" xr:uid="{00000000-0005-0000-0000-0000DF150000}"/>
    <cellStyle name="Normal 2 2 4 2 2 4 4 2" xfId="4377" xr:uid="{00000000-0005-0000-0000-0000E0150000}"/>
    <cellStyle name="Normal 2 2 4 2 2 4 4 3" xfId="6246" xr:uid="{00000000-0005-0000-0000-0000E1150000}"/>
    <cellStyle name="Normal 2 2 4 2 2 4 4 4" xfId="8065" xr:uid="{00000000-0005-0000-0000-0000E2150000}"/>
    <cellStyle name="Normal 2 2 4 2 2 4 4 5" xfId="9884" xr:uid="{00000000-0005-0000-0000-0000E3150000}"/>
    <cellStyle name="Normal 2 2 4 2 2 4 5" xfId="4372" xr:uid="{00000000-0005-0000-0000-0000E4150000}"/>
    <cellStyle name="Normal 2 2 4 2 2 4 6" xfId="6241" xr:uid="{00000000-0005-0000-0000-0000E5150000}"/>
    <cellStyle name="Normal 2 2 4 2 2 4 7" xfId="8060" xr:uid="{00000000-0005-0000-0000-0000E6150000}"/>
    <cellStyle name="Normal 2 2 4 2 2 4 8" xfId="9879" xr:uid="{00000000-0005-0000-0000-0000E7150000}"/>
    <cellStyle name="Normal 2 2 4 2 2 5" xfId="1012" xr:uid="{00000000-0005-0000-0000-0000E8150000}"/>
    <cellStyle name="Normal 2 2 4 2 2 5 2" xfId="3024" xr:uid="{00000000-0005-0000-0000-0000E9150000}"/>
    <cellStyle name="Normal 2 2 4 2 2 5 2 2" xfId="4379" xr:uid="{00000000-0005-0000-0000-0000EA150000}"/>
    <cellStyle name="Normal 2 2 4 2 2 5 2 3" xfId="6248" xr:uid="{00000000-0005-0000-0000-0000EB150000}"/>
    <cellStyle name="Normal 2 2 4 2 2 5 2 4" xfId="8067" xr:uid="{00000000-0005-0000-0000-0000EC150000}"/>
    <cellStyle name="Normal 2 2 4 2 2 5 2 5" xfId="9886" xr:uid="{00000000-0005-0000-0000-0000ED150000}"/>
    <cellStyle name="Normal 2 2 4 2 2 5 3" xfId="4378" xr:uid="{00000000-0005-0000-0000-0000EE150000}"/>
    <cellStyle name="Normal 2 2 4 2 2 5 4" xfId="6247" xr:uid="{00000000-0005-0000-0000-0000EF150000}"/>
    <cellStyle name="Normal 2 2 4 2 2 5 5" xfId="8066" xr:uid="{00000000-0005-0000-0000-0000F0150000}"/>
    <cellStyle name="Normal 2 2 4 2 2 5 6" xfId="9885" xr:uid="{00000000-0005-0000-0000-0000F1150000}"/>
    <cellStyle name="Normal 2 2 4 2 2 6" xfId="1616" xr:uid="{00000000-0005-0000-0000-0000F2150000}"/>
    <cellStyle name="Normal 2 2 4 2 2 6 2" xfId="3025" xr:uid="{00000000-0005-0000-0000-0000F3150000}"/>
    <cellStyle name="Normal 2 2 4 2 2 6 2 2" xfId="4381" xr:uid="{00000000-0005-0000-0000-0000F4150000}"/>
    <cellStyle name="Normal 2 2 4 2 2 6 2 3" xfId="6250" xr:uid="{00000000-0005-0000-0000-0000F5150000}"/>
    <cellStyle name="Normal 2 2 4 2 2 6 2 4" xfId="8069" xr:uid="{00000000-0005-0000-0000-0000F6150000}"/>
    <cellStyle name="Normal 2 2 4 2 2 6 2 5" xfId="9888" xr:uid="{00000000-0005-0000-0000-0000F7150000}"/>
    <cellStyle name="Normal 2 2 4 2 2 6 3" xfId="4380" xr:uid="{00000000-0005-0000-0000-0000F8150000}"/>
    <cellStyle name="Normal 2 2 4 2 2 6 4" xfId="6249" xr:uid="{00000000-0005-0000-0000-0000F9150000}"/>
    <cellStyle name="Normal 2 2 4 2 2 6 5" xfId="8068" xr:uid="{00000000-0005-0000-0000-0000FA150000}"/>
    <cellStyle name="Normal 2 2 4 2 2 6 6" xfId="9887" xr:uid="{00000000-0005-0000-0000-0000FB150000}"/>
    <cellStyle name="Normal 2 2 4 2 2 7" xfId="3014" xr:uid="{00000000-0005-0000-0000-0000FC150000}"/>
    <cellStyle name="Normal 2 2 4 2 2 7 2" xfId="4382" xr:uid="{00000000-0005-0000-0000-0000FD150000}"/>
    <cellStyle name="Normal 2 2 4 2 2 7 3" xfId="6251" xr:uid="{00000000-0005-0000-0000-0000FE150000}"/>
    <cellStyle name="Normal 2 2 4 2 2 7 4" xfId="8070" xr:uid="{00000000-0005-0000-0000-0000FF150000}"/>
    <cellStyle name="Normal 2 2 4 2 2 7 5" xfId="9889" xr:uid="{00000000-0005-0000-0000-000000160000}"/>
    <cellStyle name="Normal 2 2 4 2 2 8" xfId="4359" xr:uid="{00000000-0005-0000-0000-000001160000}"/>
    <cellStyle name="Normal 2 2 4 2 2 9" xfId="6228" xr:uid="{00000000-0005-0000-0000-000002160000}"/>
    <cellStyle name="Normal 2 2 4 2 3" xfId="261" xr:uid="{00000000-0005-0000-0000-000003160000}"/>
    <cellStyle name="Normal 2 2 4 2 3 2" xfId="1016" xr:uid="{00000000-0005-0000-0000-000004160000}"/>
    <cellStyle name="Normal 2 2 4 2 3 2 2" xfId="3027" xr:uid="{00000000-0005-0000-0000-000005160000}"/>
    <cellStyle name="Normal 2 2 4 2 3 2 2 2" xfId="4385" xr:uid="{00000000-0005-0000-0000-000006160000}"/>
    <cellStyle name="Normal 2 2 4 2 3 2 2 3" xfId="6254" xr:uid="{00000000-0005-0000-0000-000007160000}"/>
    <cellStyle name="Normal 2 2 4 2 3 2 2 4" xfId="8073" xr:uid="{00000000-0005-0000-0000-000008160000}"/>
    <cellStyle name="Normal 2 2 4 2 3 2 2 5" xfId="9892" xr:uid="{00000000-0005-0000-0000-000009160000}"/>
    <cellStyle name="Normal 2 2 4 2 3 2 3" xfId="4384" xr:uid="{00000000-0005-0000-0000-00000A160000}"/>
    <cellStyle name="Normal 2 2 4 2 3 2 4" xfId="6253" xr:uid="{00000000-0005-0000-0000-00000B160000}"/>
    <cellStyle name="Normal 2 2 4 2 3 2 5" xfId="8072" xr:uid="{00000000-0005-0000-0000-00000C160000}"/>
    <cellStyle name="Normal 2 2 4 2 3 2 6" xfId="9891" xr:uid="{00000000-0005-0000-0000-00000D160000}"/>
    <cellStyle name="Normal 2 2 4 2 3 3" xfId="1620" xr:uid="{00000000-0005-0000-0000-00000E160000}"/>
    <cellStyle name="Normal 2 2 4 2 3 3 2" xfId="3028" xr:uid="{00000000-0005-0000-0000-00000F160000}"/>
    <cellStyle name="Normal 2 2 4 2 3 3 2 2" xfId="4387" xr:uid="{00000000-0005-0000-0000-000010160000}"/>
    <cellStyle name="Normal 2 2 4 2 3 3 2 3" xfId="6256" xr:uid="{00000000-0005-0000-0000-000011160000}"/>
    <cellStyle name="Normal 2 2 4 2 3 3 2 4" xfId="8075" xr:uid="{00000000-0005-0000-0000-000012160000}"/>
    <cellStyle name="Normal 2 2 4 2 3 3 2 5" xfId="9894" xr:uid="{00000000-0005-0000-0000-000013160000}"/>
    <cellStyle name="Normal 2 2 4 2 3 3 3" xfId="4386" xr:uid="{00000000-0005-0000-0000-000014160000}"/>
    <cellStyle name="Normal 2 2 4 2 3 3 4" xfId="6255" xr:uid="{00000000-0005-0000-0000-000015160000}"/>
    <cellStyle name="Normal 2 2 4 2 3 3 5" xfId="8074" xr:uid="{00000000-0005-0000-0000-000016160000}"/>
    <cellStyle name="Normal 2 2 4 2 3 3 6" xfId="9893" xr:uid="{00000000-0005-0000-0000-000017160000}"/>
    <cellStyle name="Normal 2 2 4 2 3 4" xfId="3026" xr:uid="{00000000-0005-0000-0000-000018160000}"/>
    <cellStyle name="Normal 2 2 4 2 3 4 2" xfId="4388" xr:uid="{00000000-0005-0000-0000-000019160000}"/>
    <cellStyle name="Normal 2 2 4 2 3 4 3" xfId="6257" xr:uid="{00000000-0005-0000-0000-00001A160000}"/>
    <cellStyle name="Normal 2 2 4 2 3 4 4" xfId="8076" xr:uid="{00000000-0005-0000-0000-00001B160000}"/>
    <cellStyle name="Normal 2 2 4 2 3 4 5" xfId="9895" xr:uid="{00000000-0005-0000-0000-00001C160000}"/>
    <cellStyle name="Normal 2 2 4 2 3 5" xfId="4383" xr:uid="{00000000-0005-0000-0000-00001D160000}"/>
    <cellStyle name="Normal 2 2 4 2 3 6" xfId="6252" xr:uid="{00000000-0005-0000-0000-00001E160000}"/>
    <cellStyle name="Normal 2 2 4 2 3 7" xfId="8071" xr:uid="{00000000-0005-0000-0000-00001F160000}"/>
    <cellStyle name="Normal 2 2 4 2 3 8" xfId="9890" xr:uid="{00000000-0005-0000-0000-000020160000}"/>
    <cellStyle name="Normal 2 2 4 2 4" xfId="412" xr:uid="{00000000-0005-0000-0000-000021160000}"/>
    <cellStyle name="Normal 2 2 4 2 4 2" xfId="1017" xr:uid="{00000000-0005-0000-0000-000022160000}"/>
    <cellStyle name="Normal 2 2 4 2 4 2 2" xfId="3030" xr:uid="{00000000-0005-0000-0000-000023160000}"/>
    <cellStyle name="Normal 2 2 4 2 4 2 2 2" xfId="4391" xr:uid="{00000000-0005-0000-0000-000024160000}"/>
    <cellStyle name="Normal 2 2 4 2 4 2 2 3" xfId="6260" xr:uid="{00000000-0005-0000-0000-000025160000}"/>
    <cellStyle name="Normal 2 2 4 2 4 2 2 4" xfId="8079" xr:uid="{00000000-0005-0000-0000-000026160000}"/>
    <cellStyle name="Normal 2 2 4 2 4 2 2 5" xfId="9898" xr:uid="{00000000-0005-0000-0000-000027160000}"/>
    <cellStyle name="Normal 2 2 4 2 4 2 3" xfId="4390" xr:uid="{00000000-0005-0000-0000-000028160000}"/>
    <cellStyle name="Normal 2 2 4 2 4 2 4" xfId="6259" xr:uid="{00000000-0005-0000-0000-000029160000}"/>
    <cellStyle name="Normal 2 2 4 2 4 2 5" xfId="8078" xr:uid="{00000000-0005-0000-0000-00002A160000}"/>
    <cellStyle name="Normal 2 2 4 2 4 2 6" xfId="9897" xr:uid="{00000000-0005-0000-0000-00002B160000}"/>
    <cellStyle name="Normal 2 2 4 2 4 3" xfId="1621" xr:uid="{00000000-0005-0000-0000-00002C160000}"/>
    <cellStyle name="Normal 2 2 4 2 4 3 2" xfId="3031" xr:uid="{00000000-0005-0000-0000-00002D160000}"/>
    <cellStyle name="Normal 2 2 4 2 4 3 2 2" xfId="4393" xr:uid="{00000000-0005-0000-0000-00002E160000}"/>
    <cellStyle name="Normal 2 2 4 2 4 3 2 3" xfId="6262" xr:uid="{00000000-0005-0000-0000-00002F160000}"/>
    <cellStyle name="Normal 2 2 4 2 4 3 2 4" xfId="8081" xr:uid="{00000000-0005-0000-0000-000030160000}"/>
    <cellStyle name="Normal 2 2 4 2 4 3 2 5" xfId="9900" xr:uid="{00000000-0005-0000-0000-000031160000}"/>
    <cellStyle name="Normal 2 2 4 2 4 3 3" xfId="4392" xr:uid="{00000000-0005-0000-0000-000032160000}"/>
    <cellStyle name="Normal 2 2 4 2 4 3 4" xfId="6261" xr:uid="{00000000-0005-0000-0000-000033160000}"/>
    <cellStyle name="Normal 2 2 4 2 4 3 5" xfId="8080" xr:uid="{00000000-0005-0000-0000-000034160000}"/>
    <cellStyle name="Normal 2 2 4 2 4 3 6" xfId="9899" xr:uid="{00000000-0005-0000-0000-000035160000}"/>
    <cellStyle name="Normal 2 2 4 2 4 4" xfId="3029" xr:uid="{00000000-0005-0000-0000-000036160000}"/>
    <cellStyle name="Normal 2 2 4 2 4 4 2" xfId="4394" xr:uid="{00000000-0005-0000-0000-000037160000}"/>
    <cellStyle name="Normal 2 2 4 2 4 4 3" xfId="6263" xr:uid="{00000000-0005-0000-0000-000038160000}"/>
    <cellStyle name="Normal 2 2 4 2 4 4 4" xfId="8082" xr:uid="{00000000-0005-0000-0000-000039160000}"/>
    <cellStyle name="Normal 2 2 4 2 4 4 5" xfId="9901" xr:uid="{00000000-0005-0000-0000-00003A160000}"/>
    <cellStyle name="Normal 2 2 4 2 4 5" xfId="4389" xr:uid="{00000000-0005-0000-0000-00003B160000}"/>
    <cellStyle name="Normal 2 2 4 2 4 6" xfId="6258" xr:uid="{00000000-0005-0000-0000-00003C160000}"/>
    <cellStyle name="Normal 2 2 4 2 4 7" xfId="8077" xr:uid="{00000000-0005-0000-0000-00003D160000}"/>
    <cellStyle name="Normal 2 2 4 2 4 8" xfId="9896" xr:uid="{00000000-0005-0000-0000-00003E160000}"/>
    <cellStyle name="Normal 2 2 4 2 5" xfId="563" xr:uid="{00000000-0005-0000-0000-00003F160000}"/>
    <cellStyle name="Normal 2 2 4 2 5 2" xfId="1018" xr:uid="{00000000-0005-0000-0000-000040160000}"/>
    <cellStyle name="Normal 2 2 4 2 5 2 2" xfId="3033" xr:uid="{00000000-0005-0000-0000-000041160000}"/>
    <cellStyle name="Normal 2 2 4 2 5 2 2 2" xfId="4397" xr:uid="{00000000-0005-0000-0000-000042160000}"/>
    <cellStyle name="Normal 2 2 4 2 5 2 2 3" xfId="6266" xr:uid="{00000000-0005-0000-0000-000043160000}"/>
    <cellStyle name="Normal 2 2 4 2 5 2 2 4" xfId="8085" xr:uid="{00000000-0005-0000-0000-000044160000}"/>
    <cellStyle name="Normal 2 2 4 2 5 2 2 5" xfId="9904" xr:uid="{00000000-0005-0000-0000-000045160000}"/>
    <cellStyle name="Normal 2 2 4 2 5 2 3" xfId="4396" xr:uid="{00000000-0005-0000-0000-000046160000}"/>
    <cellStyle name="Normal 2 2 4 2 5 2 4" xfId="6265" xr:uid="{00000000-0005-0000-0000-000047160000}"/>
    <cellStyle name="Normal 2 2 4 2 5 2 5" xfId="8084" xr:uid="{00000000-0005-0000-0000-000048160000}"/>
    <cellStyle name="Normal 2 2 4 2 5 2 6" xfId="9903" xr:uid="{00000000-0005-0000-0000-000049160000}"/>
    <cellStyle name="Normal 2 2 4 2 5 3" xfId="1622" xr:uid="{00000000-0005-0000-0000-00004A160000}"/>
    <cellStyle name="Normal 2 2 4 2 5 3 2" xfId="3034" xr:uid="{00000000-0005-0000-0000-00004B160000}"/>
    <cellStyle name="Normal 2 2 4 2 5 3 2 2" xfId="4399" xr:uid="{00000000-0005-0000-0000-00004C160000}"/>
    <cellStyle name="Normal 2 2 4 2 5 3 2 3" xfId="6268" xr:uid="{00000000-0005-0000-0000-00004D160000}"/>
    <cellStyle name="Normal 2 2 4 2 5 3 2 4" xfId="8087" xr:uid="{00000000-0005-0000-0000-00004E160000}"/>
    <cellStyle name="Normal 2 2 4 2 5 3 2 5" xfId="9906" xr:uid="{00000000-0005-0000-0000-00004F160000}"/>
    <cellStyle name="Normal 2 2 4 2 5 3 3" xfId="4398" xr:uid="{00000000-0005-0000-0000-000050160000}"/>
    <cellStyle name="Normal 2 2 4 2 5 3 4" xfId="6267" xr:uid="{00000000-0005-0000-0000-000051160000}"/>
    <cellStyle name="Normal 2 2 4 2 5 3 5" xfId="8086" xr:uid="{00000000-0005-0000-0000-000052160000}"/>
    <cellStyle name="Normal 2 2 4 2 5 3 6" xfId="9905" xr:uid="{00000000-0005-0000-0000-000053160000}"/>
    <cellStyle name="Normal 2 2 4 2 5 4" xfId="3032" xr:uid="{00000000-0005-0000-0000-000054160000}"/>
    <cellStyle name="Normal 2 2 4 2 5 4 2" xfId="4400" xr:uid="{00000000-0005-0000-0000-000055160000}"/>
    <cellStyle name="Normal 2 2 4 2 5 4 3" xfId="6269" xr:uid="{00000000-0005-0000-0000-000056160000}"/>
    <cellStyle name="Normal 2 2 4 2 5 4 4" xfId="8088" xr:uid="{00000000-0005-0000-0000-000057160000}"/>
    <cellStyle name="Normal 2 2 4 2 5 4 5" xfId="9907" xr:uid="{00000000-0005-0000-0000-000058160000}"/>
    <cellStyle name="Normal 2 2 4 2 5 5" xfId="4395" xr:uid="{00000000-0005-0000-0000-000059160000}"/>
    <cellStyle name="Normal 2 2 4 2 5 6" xfId="6264" xr:uid="{00000000-0005-0000-0000-00005A160000}"/>
    <cellStyle name="Normal 2 2 4 2 5 7" xfId="8083" xr:uid="{00000000-0005-0000-0000-00005B160000}"/>
    <cellStyle name="Normal 2 2 4 2 5 8" xfId="9902" xr:uid="{00000000-0005-0000-0000-00005C160000}"/>
    <cellStyle name="Normal 2 2 4 2 6" xfId="1011" xr:uid="{00000000-0005-0000-0000-00005D160000}"/>
    <cellStyle name="Normal 2 2 4 2 6 2" xfId="3035" xr:uid="{00000000-0005-0000-0000-00005E160000}"/>
    <cellStyle name="Normal 2 2 4 2 6 2 2" xfId="4402" xr:uid="{00000000-0005-0000-0000-00005F160000}"/>
    <cellStyle name="Normal 2 2 4 2 6 2 3" xfId="6271" xr:uid="{00000000-0005-0000-0000-000060160000}"/>
    <cellStyle name="Normal 2 2 4 2 6 2 4" xfId="8090" xr:uid="{00000000-0005-0000-0000-000061160000}"/>
    <cellStyle name="Normal 2 2 4 2 6 2 5" xfId="9909" xr:uid="{00000000-0005-0000-0000-000062160000}"/>
    <cellStyle name="Normal 2 2 4 2 6 3" xfId="4401" xr:uid="{00000000-0005-0000-0000-000063160000}"/>
    <cellStyle name="Normal 2 2 4 2 6 4" xfId="6270" xr:uid="{00000000-0005-0000-0000-000064160000}"/>
    <cellStyle name="Normal 2 2 4 2 6 5" xfId="8089" xr:uid="{00000000-0005-0000-0000-000065160000}"/>
    <cellStyle name="Normal 2 2 4 2 6 6" xfId="9908" xr:uid="{00000000-0005-0000-0000-000066160000}"/>
    <cellStyle name="Normal 2 2 4 2 7" xfId="1615" xr:uid="{00000000-0005-0000-0000-000067160000}"/>
    <cellStyle name="Normal 2 2 4 2 7 2" xfId="3036" xr:uid="{00000000-0005-0000-0000-000068160000}"/>
    <cellStyle name="Normal 2 2 4 2 7 2 2" xfId="4404" xr:uid="{00000000-0005-0000-0000-000069160000}"/>
    <cellStyle name="Normal 2 2 4 2 7 2 3" xfId="6273" xr:uid="{00000000-0005-0000-0000-00006A160000}"/>
    <cellStyle name="Normal 2 2 4 2 7 2 4" xfId="8092" xr:uid="{00000000-0005-0000-0000-00006B160000}"/>
    <cellStyle name="Normal 2 2 4 2 7 2 5" xfId="9911" xr:uid="{00000000-0005-0000-0000-00006C160000}"/>
    <cellStyle name="Normal 2 2 4 2 7 3" xfId="4403" xr:uid="{00000000-0005-0000-0000-00006D160000}"/>
    <cellStyle name="Normal 2 2 4 2 7 4" xfId="6272" xr:uid="{00000000-0005-0000-0000-00006E160000}"/>
    <cellStyle name="Normal 2 2 4 2 7 5" xfId="8091" xr:uid="{00000000-0005-0000-0000-00006F160000}"/>
    <cellStyle name="Normal 2 2 4 2 7 6" xfId="9910" xr:uid="{00000000-0005-0000-0000-000070160000}"/>
    <cellStyle name="Normal 2 2 4 2 8" xfId="3013" xr:uid="{00000000-0005-0000-0000-000071160000}"/>
    <cellStyle name="Normal 2 2 4 2 8 2" xfId="4405" xr:uid="{00000000-0005-0000-0000-000072160000}"/>
    <cellStyle name="Normal 2 2 4 2 8 3" xfId="6274" xr:uid="{00000000-0005-0000-0000-000073160000}"/>
    <cellStyle name="Normal 2 2 4 2 8 4" xfId="8093" xr:uid="{00000000-0005-0000-0000-000074160000}"/>
    <cellStyle name="Normal 2 2 4 2 8 5" xfId="9912" xr:uid="{00000000-0005-0000-0000-000075160000}"/>
    <cellStyle name="Normal 2 2 4 2 9" xfId="4358" xr:uid="{00000000-0005-0000-0000-000076160000}"/>
    <cellStyle name="Normal 2 2 4 3" xfId="130" xr:uid="{00000000-0005-0000-0000-000077160000}"/>
    <cellStyle name="Normal 2 2 4 3 10" xfId="8094" xr:uid="{00000000-0005-0000-0000-000078160000}"/>
    <cellStyle name="Normal 2 2 4 3 11" xfId="9913" xr:uid="{00000000-0005-0000-0000-000079160000}"/>
    <cellStyle name="Normal 2 2 4 3 2" xfId="263" xr:uid="{00000000-0005-0000-0000-00007A160000}"/>
    <cellStyle name="Normal 2 2 4 3 2 2" xfId="1020" xr:uid="{00000000-0005-0000-0000-00007B160000}"/>
    <cellStyle name="Normal 2 2 4 3 2 2 2" xfId="3039" xr:uid="{00000000-0005-0000-0000-00007C160000}"/>
    <cellStyle name="Normal 2 2 4 3 2 2 2 2" xfId="4409" xr:uid="{00000000-0005-0000-0000-00007D160000}"/>
    <cellStyle name="Normal 2 2 4 3 2 2 2 3" xfId="6278" xr:uid="{00000000-0005-0000-0000-00007E160000}"/>
    <cellStyle name="Normal 2 2 4 3 2 2 2 4" xfId="8097" xr:uid="{00000000-0005-0000-0000-00007F160000}"/>
    <cellStyle name="Normal 2 2 4 3 2 2 2 5" xfId="9916" xr:uid="{00000000-0005-0000-0000-000080160000}"/>
    <cellStyle name="Normal 2 2 4 3 2 2 3" xfId="4408" xr:uid="{00000000-0005-0000-0000-000081160000}"/>
    <cellStyle name="Normal 2 2 4 3 2 2 4" xfId="6277" xr:uid="{00000000-0005-0000-0000-000082160000}"/>
    <cellStyle name="Normal 2 2 4 3 2 2 5" xfId="8096" xr:uid="{00000000-0005-0000-0000-000083160000}"/>
    <cellStyle name="Normal 2 2 4 3 2 2 6" xfId="9915" xr:uid="{00000000-0005-0000-0000-000084160000}"/>
    <cellStyle name="Normal 2 2 4 3 2 3" xfId="1624" xr:uid="{00000000-0005-0000-0000-000085160000}"/>
    <cellStyle name="Normal 2 2 4 3 2 3 2" xfId="3040" xr:uid="{00000000-0005-0000-0000-000086160000}"/>
    <cellStyle name="Normal 2 2 4 3 2 3 2 2" xfId="4411" xr:uid="{00000000-0005-0000-0000-000087160000}"/>
    <cellStyle name="Normal 2 2 4 3 2 3 2 3" xfId="6280" xr:uid="{00000000-0005-0000-0000-000088160000}"/>
    <cellStyle name="Normal 2 2 4 3 2 3 2 4" xfId="8099" xr:uid="{00000000-0005-0000-0000-000089160000}"/>
    <cellStyle name="Normal 2 2 4 3 2 3 2 5" xfId="9918" xr:uid="{00000000-0005-0000-0000-00008A160000}"/>
    <cellStyle name="Normal 2 2 4 3 2 3 3" xfId="4410" xr:uid="{00000000-0005-0000-0000-00008B160000}"/>
    <cellStyle name="Normal 2 2 4 3 2 3 4" xfId="6279" xr:uid="{00000000-0005-0000-0000-00008C160000}"/>
    <cellStyle name="Normal 2 2 4 3 2 3 5" xfId="8098" xr:uid="{00000000-0005-0000-0000-00008D160000}"/>
    <cellStyle name="Normal 2 2 4 3 2 3 6" xfId="9917" xr:uid="{00000000-0005-0000-0000-00008E160000}"/>
    <cellStyle name="Normal 2 2 4 3 2 4" xfId="3038" xr:uid="{00000000-0005-0000-0000-00008F160000}"/>
    <cellStyle name="Normal 2 2 4 3 2 4 2" xfId="4412" xr:uid="{00000000-0005-0000-0000-000090160000}"/>
    <cellStyle name="Normal 2 2 4 3 2 4 3" xfId="6281" xr:uid="{00000000-0005-0000-0000-000091160000}"/>
    <cellStyle name="Normal 2 2 4 3 2 4 4" xfId="8100" xr:uid="{00000000-0005-0000-0000-000092160000}"/>
    <cellStyle name="Normal 2 2 4 3 2 4 5" xfId="9919" xr:uid="{00000000-0005-0000-0000-000093160000}"/>
    <cellStyle name="Normal 2 2 4 3 2 5" xfId="4407" xr:uid="{00000000-0005-0000-0000-000094160000}"/>
    <cellStyle name="Normal 2 2 4 3 2 6" xfId="6276" xr:uid="{00000000-0005-0000-0000-000095160000}"/>
    <cellStyle name="Normal 2 2 4 3 2 7" xfId="8095" xr:uid="{00000000-0005-0000-0000-000096160000}"/>
    <cellStyle name="Normal 2 2 4 3 2 8" xfId="9914" xr:uid="{00000000-0005-0000-0000-000097160000}"/>
    <cellStyle name="Normal 2 2 4 3 3" xfId="414" xr:uid="{00000000-0005-0000-0000-000098160000}"/>
    <cellStyle name="Normal 2 2 4 3 3 2" xfId="1021" xr:uid="{00000000-0005-0000-0000-000099160000}"/>
    <cellStyle name="Normal 2 2 4 3 3 2 2" xfId="3042" xr:uid="{00000000-0005-0000-0000-00009A160000}"/>
    <cellStyle name="Normal 2 2 4 3 3 2 2 2" xfId="4415" xr:uid="{00000000-0005-0000-0000-00009B160000}"/>
    <cellStyle name="Normal 2 2 4 3 3 2 2 3" xfId="6284" xr:uid="{00000000-0005-0000-0000-00009C160000}"/>
    <cellStyle name="Normal 2 2 4 3 3 2 2 4" xfId="8103" xr:uid="{00000000-0005-0000-0000-00009D160000}"/>
    <cellStyle name="Normal 2 2 4 3 3 2 2 5" xfId="9922" xr:uid="{00000000-0005-0000-0000-00009E160000}"/>
    <cellStyle name="Normal 2 2 4 3 3 2 3" xfId="4414" xr:uid="{00000000-0005-0000-0000-00009F160000}"/>
    <cellStyle name="Normal 2 2 4 3 3 2 4" xfId="6283" xr:uid="{00000000-0005-0000-0000-0000A0160000}"/>
    <cellStyle name="Normal 2 2 4 3 3 2 5" xfId="8102" xr:uid="{00000000-0005-0000-0000-0000A1160000}"/>
    <cellStyle name="Normal 2 2 4 3 3 2 6" xfId="9921" xr:uid="{00000000-0005-0000-0000-0000A2160000}"/>
    <cellStyle name="Normal 2 2 4 3 3 3" xfId="1625" xr:uid="{00000000-0005-0000-0000-0000A3160000}"/>
    <cellStyle name="Normal 2 2 4 3 3 3 2" xfId="3043" xr:uid="{00000000-0005-0000-0000-0000A4160000}"/>
    <cellStyle name="Normal 2 2 4 3 3 3 2 2" xfId="4417" xr:uid="{00000000-0005-0000-0000-0000A5160000}"/>
    <cellStyle name="Normal 2 2 4 3 3 3 2 3" xfId="6286" xr:uid="{00000000-0005-0000-0000-0000A6160000}"/>
    <cellStyle name="Normal 2 2 4 3 3 3 2 4" xfId="8105" xr:uid="{00000000-0005-0000-0000-0000A7160000}"/>
    <cellStyle name="Normal 2 2 4 3 3 3 2 5" xfId="9924" xr:uid="{00000000-0005-0000-0000-0000A8160000}"/>
    <cellStyle name="Normal 2 2 4 3 3 3 3" xfId="4416" xr:uid="{00000000-0005-0000-0000-0000A9160000}"/>
    <cellStyle name="Normal 2 2 4 3 3 3 4" xfId="6285" xr:uid="{00000000-0005-0000-0000-0000AA160000}"/>
    <cellStyle name="Normal 2 2 4 3 3 3 5" xfId="8104" xr:uid="{00000000-0005-0000-0000-0000AB160000}"/>
    <cellStyle name="Normal 2 2 4 3 3 3 6" xfId="9923" xr:uid="{00000000-0005-0000-0000-0000AC160000}"/>
    <cellStyle name="Normal 2 2 4 3 3 4" xfId="3041" xr:uid="{00000000-0005-0000-0000-0000AD160000}"/>
    <cellStyle name="Normal 2 2 4 3 3 4 2" xfId="4418" xr:uid="{00000000-0005-0000-0000-0000AE160000}"/>
    <cellStyle name="Normal 2 2 4 3 3 4 3" xfId="6287" xr:uid="{00000000-0005-0000-0000-0000AF160000}"/>
    <cellStyle name="Normal 2 2 4 3 3 4 4" xfId="8106" xr:uid="{00000000-0005-0000-0000-0000B0160000}"/>
    <cellStyle name="Normal 2 2 4 3 3 4 5" xfId="9925" xr:uid="{00000000-0005-0000-0000-0000B1160000}"/>
    <cellStyle name="Normal 2 2 4 3 3 5" xfId="4413" xr:uid="{00000000-0005-0000-0000-0000B2160000}"/>
    <cellStyle name="Normal 2 2 4 3 3 6" xfId="6282" xr:uid="{00000000-0005-0000-0000-0000B3160000}"/>
    <cellStyle name="Normal 2 2 4 3 3 7" xfId="8101" xr:uid="{00000000-0005-0000-0000-0000B4160000}"/>
    <cellStyle name="Normal 2 2 4 3 3 8" xfId="9920" xr:uid="{00000000-0005-0000-0000-0000B5160000}"/>
    <cellStyle name="Normal 2 2 4 3 4" xfId="565" xr:uid="{00000000-0005-0000-0000-0000B6160000}"/>
    <cellStyle name="Normal 2 2 4 3 4 2" xfId="1022" xr:uid="{00000000-0005-0000-0000-0000B7160000}"/>
    <cellStyle name="Normal 2 2 4 3 4 2 2" xfId="3045" xr:uid="{00000000-0005-0000-0000-0000B8160000}"/>
    <cellStyle name="Normal 2 2 4 3 4 2 2 2" xfId="4421" xr:uid="{00000000-0005-0000-0000-0000B9160000}"/>
    <cellStyle name="Normal 2 2 4 3 4 2 2 3" xfId="6290" xr:uid="{00000000-0005-0000-0000-0000BA160000}"/>
    <cellStyle name="Normal 2 2 4 3 4 2 2 4" xfId="8109" xr:uid="{00000000-0005-0000-0000-0000BB160000}"/>
    <cellStyle name="Normal 2 2 4 3 4 2 2 5" xfId="9928" xr:uid="{00000000-0005-0000-0000-0000BC160000}"/>
    <cellStyle name="Normal 2 2 4 3 4 2 3" xfId="4420" xr:uid="{00000000-0005-0000-0000-0000BD160000}"/>
    <cellStyle name="Normal 2 2 4 3 4 2 4" xfId="6289" xr:uid="{00000000-0005-0000-0000-0000BE160000}"/>
    <cellStyle name="Normal 2 2 4 3 4 2 5" xfId="8108" xr:uid="{00000000-0005-0000-0000-0000BF160000}"/>
    <cellStyle name="Normal 2 2 4 3 4 2 6" xfId="9927" xr:uid="{00000000-0005-0000-0000-0000C0160000}"/>
    <cellStyle name="Normal 2 2 4 3 4 3" xfId="1626" xr:uid="{00000000-0005-0000-0000-0000C1160000}"/>
    <cellStyle name="Normal 2 2 4 3 4 3 2" xfId="3046" xr:uid="{00000000-0005-0000-0000-0000C2160000}"/>
    <cellStyle name="Normal 2 2 4 3 4 3 2 2" xfId="4423" xr:uid="{00000000-0005-0000-0000-0000C3160000}"/>
    <cellStyle name="Normal 2 2 4 3 4 3 2 3" xfId="6292" xr:uid="{00000000-0005-0000-0000-0000C4160000}"/>
    <cellStyle name="Normal 2 2 4 3 4 3 2 4" xfId="8111" xr:uid="{00000000-0005-0000-0000-0000C5160000}"/>
    <cellStyle name="Normal 2 2 4 3 4 3 2 5" xfId="9930" xr:uid="{00000000-0005-0000-0000-0000C6160000}"/>
    <cellStyle name="Normal 2 2 4 3 4 3 3" xfId="4422" xr:uid="{00000000-0005-0000-0000-0000C7160000}"/>
    <cellStyle name="Normal 2 2 4 3 4 3 4" xfId="6291" xr:uid="{00000000-0005-0000-0000-0000C8160000}"/>
    <cellStyle name="Normal 2 2 4 3 4 3 5" xfId="8110" xr:uid="{00000000-0005-0000-0000-0000C9160000}"/>
    <cellStyle name="Normal 2 2 4 3 4 3 6" xfId="9929" xr:uid="{00000000-0005-0000-0000-0000CA160000}"/>
    <cellStyle name="Normal 2 2 4 3 4 4" xfId="3044" xr:uid="{00000000-0005-0000-0000-0000CB160000}"/>
    <cellStyle name="Normal 2 2 4 3 4 4 2" xfId="4424" xr:uid="{00000000-0005-0000-0000-0000CC160000}"/>
    <cellStyle name="Normal 2 2 4 3 4 4 3" xfId="6293" xr:uid="{00000000-0005-0000-0000-0000CD160000}"/>
    <cellStyle name="Normal 2 2 4 3 4 4 4" xfId="8112" xr:uid="{00000000-0005-0000-0000-0000CE160000}"/>
    <cellStyle name="Normal 2 2 4 3 4 4 5" xfId="9931" xr:uid="{00000000-0005-0000-0000-0000CF160000}"/>
    <cellStyle name="Normal 2 2 4 3 4 5" xfId="4419" xr:uid="{00000000-0005-0000-0000-0000D0160000}"/>
    <cellStyle name="Normal 2 2 4 3 4 6" xfId="6288" xr:uid="{00000000-0005-0000-0000-0000D1160000}"/>
    <cellStyle name="Normal 2 2 4 3 4 7" xfId="8107" xr:uid="{00000000-0005-0000-0000-0000D2160000}"/>
    <cellStyle name="Normal 2 2 4 3 4 8" xfId="9926" xr:uid="{00000000-0005-0000-0000-0000D3160000}"/>
    <cellStyle name="Normal 2 2 4 3 5" xfId="1019" xr:uid="{00000000-0005-0000-0000-0000D4160000}"/>
    <cellStyle name="Normal 2 2 4 3 5 2" xfId="3047" xr:uid="{00000000-0005-0000-0000-0000D5160000}"/>
    <cellStyle name="Normal 2 2 4 3 5 2 2" xfId="4426" xr:uid="{00000000-0005-0000-0000-0000D6160000}"/>
    <cellStyle name="Normal 2 2 4 3 5 2 3" xfId="6295" xr:uid="{00000000-0005-0000-0000-0000D7160000}"/>
    <cellStyle name="Normal 2 2 4 3 5 2 4" xfId="8114" xr:uid="{00000000-0005-0000-0000-0000D8160000}"/>
    <cellStyle name="Normal 2 2 4 3 5 2 5" xfId="9933" xr:uid="{00000000-0005-0000-0000-0000D9160000}"/>
    <cellStyle name="Normal 2 2 4 3 5 3" xfId="4425" xr:uid="{00000000-0005-0000-0000-0000DA160000}"/>
    <cellStyle name="Normal 2 2 4 3 5 4" xfId="6294" xr:uid="{00000000-0005-0000-0000-0000DB160000}"/>
    <cellStyle name="Normal 2 2 4 3 5 5" xfId="8113" xr:uid="{00000000-0005-0000-0000-0000DC160000}"/>
    <cellStyle name="Normal 2 2 4 3 5 6" xfId="9932" xr:uid="{00000000-0005-0000-0000-0000DD160000}"/>
    <cellStyle name="Normal 2 2 4 3 6" xfId="1623" xr:uid="{00000000-0005-0000-0000-0000DE160000}"/>
    <cellStyle name="Normal 2 2 4 3 6 2" xfId="3048" xr:uid="{00000000-0005-0000-0000-0000DF160000}"/>
    <cellStyle name="Normal 2 2 4 3 6 2 2" xfId="4428" xr:uid="{00000000-0005-0000-0000-0000E0160000}"/>
    <cellStyle name="Normal 2 2 4 3 6 2 3" xfId="6297" xr:uid="{00000000-0005-0000-0000-0000E1160000}"/>
    <cellStyle name="Normal 2 2 4 3 6 2 4" xfId="8116" xr:uid="{00000000-0005-0000-0000-0000E2160000}"/>
    <cellStyle name="Normal 2 2 4 3 6 2 5" xfId="9935" xr:uid="{00000000-0005-0000-0000-0000E3160000}"/>
    <cellStyle name="Normal 2 2 4 3 6 3" xfId="4427" xr:uid="{00000000-0005-0000-0000-0000E4160000}"/>
    <cellStyle name="Normal 2 2 4 3 6 4" xfId="6296" xr:uid="{00000000-0005-0000-0000-0000E5160000}"/>
    <cellStyle name="Normal 2 2 4 3 6 5" xfId="8115" xr:uid="{00000000-0005-0000-0000-0000E6160000}"/>
    <cellStyle name="Normal 2 2 4 3 6 6" xfId="9934" xr:uid="{00000000-0005-0000-0000-0000E7160000}"/>
    <cellStyle name="Normal 2 2 4 3 7" xfId="3037" xr:uid="{00000000-0005-0000-0000-0000E8160000}"/>
    <cellStyle name="Normal 2 2 4 3 7 2" xfId="4429" xr:uid="{00000000-0005-0000-0000-0000E9160000}"/>
    <cellStyle name="Normal 2 2 4 3 7 3" xfId="6298" xr:uid="{00000000-0005-0000-0000-0000EA160000}"/>
    <cellStyle name="Normal 2 2 4 3 7 4" xfId="8117" xr:uid="{00000000-0005-0000-0000-0000EB160000}"/>
    <cellStyle name="Normal 2 2 4 3 7 5" xfId="9936" xr:uid="{00000000-0005-0000-0000-0000EC160000}"/>
    <cellStyle name="Normal 2 2 4 3 8" xfId="4406" xr:uid="{00000000-0005-0000-0000-0000ED160000}"/>
    <cellStyle name="Normal 2 2 4 3 9" xfId="6275" xr:uid="{00000000-0005-0000-0000-0000EE160000}"/>
    <cellStyle name="Normal 2 2 4 4" xfId="260" xr:uid="{00000000-0005-0000-0000-0000EF160000}"/>
    <cellStyle name="Normal 2 2 4 4 2" xfId="1023" xr:uid="{00000000-0005-0000-0000-0000F0160000}"/>
    <cellStyle name="Normal 2 2 4 4 2 2" xfId="3050" xr:uid="{00000000-0005-0000-0000-0000F1160000}"/>
    <cellStyle name="Normal 2 2 4 4 2 2 2" xfId="4432" xr:uid="{00000000-0005-0000-0000-0000F2160000}"/>
    <cellStyle name="Normal 2 2 4 4 2 2 3" xfId="6301" xr:uid="{00000000-0005-0000-0000-0000F3160000}"/>
    <cellStyle name="Normal 2 2 4 4 2 2 4" xfId="8120" xr:uid="{00000000-0005-0000-0000-0000F4160000}"/>
    <cellStyle name="Normal 2 2 4 4 2 2 5" xfId="9939" xr:uid="{00000000-0005-0000-0000-0000F5160000}"/>
    <cellStyle name="Normal 2 2 4 4 2 3" xfId="4431" xr:uid="{00000000-0005-0000-0000-0000F6160000}"/>
    <cellStyle name="Normal 2 2 4 4 2 4" xfId="6300" xr:uid="{00000000-0005-0000-0000-0000F7160000}"/>
    <cellStyle name="Normal 2 2 4 4 2 5" xfId="8119" xr:uid="{00000000-0005-0000-0000-0000F8160000}"/>
    <cellStyle name="Normal 2 2 4 4 2 6" xfId="9938" xr:uid="{00000000-0005-0000-0000-0000F9160000}"/>
    <cellStyle name="Normal 2 2 4 4 3" xfId="1627" xr:uid="{00000000-0005-0000-0000-0000FA160000}"/>
    <cellStyle name="Normal 2 2 4 4 3 2" xfId="3051" xr:uid="{00000000-0005-0000-0000-0000FB160000}"/>
    <cellStyle name="Normal 2 2 4 4 3 2 2" xfId="4434" xr:uid="{00000000-0005-0000-0000-0000FC160000}"/>
    <cellStyle name="Normal 2 2 4 4 3 2 3" xfId="6303" xr:uid="{00000000-0005-0000-0000-0000FD160000}"/>
    <cellStyle name="Normal 2 2 4 4 3 2 4" xfId="8122" xr:uid="{00000000-0005-0000-0000-0000FE160000}"/>
    <cellStyle name="Normal 2 2 4 4 3 2 5" xfId="9941" xr:uid="{00000000-0005-0000-0000-0000FF160000}"/>
    <cellStyle name="Normal 2 2 4 4 3 3" xfId="4433" xr:uid="{00000000-0005-0000-0000-000000170000}"/>
    <cellStyle name="Normal 2 2 4 4 3 4" xfId="6302" xr:uid="{00000000-0005-0000-0000-000001170000}"/>
    <cellStyle name="Normal 2 2 4 4 3 5" xfId="8121" xr:uid="{00000000-0005-0000-0000-000002170000}"/>
    <cellStyle name="Normal 2 2 4 4 3 6" xfId="9940" xr:uid="{00000000-0005-0000-0000-000003170000}"/>
    <cellStyle name="Normal 2 2 4 4 4" xfId="3049" xr:uid="{00000000-0005-0000-0000-000004170000}"/>
    <cellStyle name="Normal 2 2 4 4 4 2" xfId="4435" xr:uid="{00000000-0005-0000-0000-000005170000}"/>
    <cellStyle name="Normal 2 2 4 4 4 3" xfId="6304" xr:uid="{00000000-0005-0000-0000-000006170000}"/>
    <cellStyle name="Normal 2 2 4 4 4 4" xfId="8123" xr:uid="{00000000-0005-0000-0000-000007170000}"/>
    <cellStyle name="Normal 2 2 4 4 4 5" xfId="9942" xr:uid="{00000000-0005-0000-0000-000008170000}"/>
    <cellStyle name="Normal 2 2 4 4 5" xfId="4430" xr:uid="{00000000-0005-0000-0000-000009170000}"/>
    <cellStyle name="Normal 2 2 4 4 6" xfId="6299" xr:uid="{00000000-0005-0000-0000-00000A170000}"/>
    <cellStyle name="Normal 2 2 4 4 7" xfId="8118" xr:uid="{00000000-0005-0000-0000-00000B170000}"/>
    <cellStyle name="Normal 2 2 4 4 8" xfId="9937" xr:uid="{00000000-0005-0000-0000-00000C170000}"/>
    <cellStyle name="Normal 2 2 4 5" xfId="411" xr:uid="{00000000-0005-0000-0000-00000D170000}"/>
    <cellStyle name="Normal 2 2 4 5 2" xfId="1024" xr:uid="{00000000-0005-0000-0000-00000E170000}"/>
    <cellStyle name="Normal 2 2 4 5 2 2" xfId="3053" xr:uid="{00000000-0005-0000-0000-00000F170000}"/>
    <cellStyle name="Normal 2 2 4 5 2 2 2" xfId="4438" xr:uid="{00000000-0005-0000-0000-000010170000}"/>
    <cellStyle name="Normal 2 2 4 5 2 2 3" xfId="6307" xr:uid="{00000000-0005-0000-0000-000011170000}"/>
    <cellStyle name="Normal 2 2 4 5 2 2 4" xfId="8126" xr:uid="{00000000-0005-0000-0000-000012170000}"/>
    <cellStyle name="Normal 2 2 4 5 2 2 5" xfId="9945" xr:uid="{00000000-0005-0000-0000-000013170000}"/>
    <cellStyle name="Normal 2 2 4 5 2 3" xfId="4437" xr:uid="{00000000-0005-0000-0000-000014170000}"/>
    <cellStyle name="Normal 2 2 4 5 2 4" xfId="6306" xr:uid="{00000000-0005-0000-0000-000015170000}"/>
    <cellStyle name="Normal 2 2 4 5 2 5" xfId="8125" xr:uid="{00000000-0005-0000-0000-000016170000}"/>
    <cellStyle name="Normal 2 2 4 5 2 6" xfId="9944" xr:uid="{00000000-0005-0000-0000-000017170000}"/>
    <cellStyle name="Normal 2 2 4 5 3" xfId="1628" xr:uid="{00000000-0005-0000-0000-000018170000}"/>
    <cellStyle name="Normal 2 2 4 5 3 2" xfId="3054" xr:uid="{00000000-0005-0000-0000-000019170000}"/>
    <cellStyle name="Normal 2 2 4 5 3 2 2" xfId="4440" xr:uid="{00000000-0005-0000-0000-00001A170000}"/>
    <cellStyle name="Normal 2 2 4 5 3 2 3" xfId="6309" xr:uid="{00000000-0005-0000-0000-00001B170000}"/>
    <cellStyle name="Normal 2 2 4 5 3 2 4" xfId="8128" xr:uid="{00000000-0005-0000-0000-00001C170000}"/>
    <cellStyle name="Normal 2 2 4 5 3 2 5" xfId="9947" xr:uid="{00000000-0005-0000-0000-00001D170000}"/>
    <cellStyle name="Normal 2 2 4 5 3 3" xfId="4439" xr:uid="{00000000-0005-0000-0000-00001E170000}"/>
    <cellStyle name="Normal 2 2 4 5 3 4" xfId="6308" xr:uid="{00000000-0005-0000-0000-00001F170000}"/>
    <cellStyle name="Normal 2 2 4 5 3 5" xfId="8127" xr:uid="{00000000-0005-0000-0000-000020170000}"/>
    <cellStyle name="Normal 2 2 4 5 3 6" xfId="9946" xr:uid="{00000000-0005-0000-0000-000021170000}"/>
    <cellStyle name="Normal 2 2 4 5 4" xfId="3052" xr:uid="{00000000-0005-0000-0000-000022170000}"/>
    <cellStyle name="Normal 2 2 4 5 4 2" xfId="4441" xr:uid="{00000000-0005-0000-0000-000023170000}"/>
    <cellStyle name="Normal 2 2 4 5 4 3" xfId="6310" xr:uid="{00000000-0005-0000-0000-000024170000}"/>
    <cellStyle name="Normal 2 2 4 5 4 4" xfId="8129" xr:uid="{00000000-0005-0000-0000-000025170000}"/>
    <cellStyle name="Normal 2 2 4 5 4 5" xfId="9948" xr:uid="{00000000-0005-0000-0000-000026170000}"/>
    <cellStyle name="Normal 2 2 4 5 5" xfId="4436" xr:uid="{00000000-0005-0000-0000-000027170000}"/>
    <cellStyle name="Normal 2 2 4 5 6" xfId="6305" xr:uid="{00000000-0005-0000-0000-000028170000}"/>
    <cellStyle name="Normal 2 2 4 5 7" xfId="8124" xr:uid="{00000000-0005-0000-0000-000029170000}"/>
    <cellStyle name="Normal 2 2 4 5 8" xfId="9943" xr:uid="{00000000-0005-0000-0000-00002A170000}"/>
    <cellStyle name="Normal 2 2 4 6" xfId="562" xr:uid="{00000000-0005-0000-0000-00002B170000}"/>
    <cellStyle name="Normal 2 2 4 6 2" xfId="1025" xr:uid="{00000000-0005-0000-0000-00002C170000}"/>
    <cellStyle name="Normal 2 2 4 6 2 2" xfId="3056" xr:uid="{00000000-0005-0000-0000-00002D170000}"/>
    <cellStyle name="Normal 2 2 4 6 2 2 2" xfId="4444" xr:uid="{00000000-0005-0000-0000-00002E170000}"/>
    <cellStyle name="Normal 2 2 4 6 2 2 3" xfId="6313" xr:uid="{00000000-0005-0000-0000-00002F170000}"/>
    <cellStyle name="Normal 2 2 4 6 2 2 4" xfId="8132" xr:uid="{00000000-0005-0000-0000-000030170000}"/>
    <cellStyle name="Normal 2 2 4 6 2 2 5" xfId="9951" xr:uid="{00000000-0005-0000-0000-000031170000}"/>
    <cellStyle name="Normal 2 2 4 6 2 3" xfId="4443" xr:uid="{00000000-0005-0000-0000-000032170000}"/>
    <cellStyle name="Normal 2 2 4 6 2 4" xfId="6312" xr:uid="{00000000-0005-0000-0000-000033170000}"/>
    <cellStyle name="Normal 2 2 4 6 2 5" xfId="8131" xr:uid="{00000000-0005-0000-0000-000034170000}"/>
    <cellStyle name="Normal 2 2 4 6 2 6" xfId="9950" xr:uid="{00000000-0005-0000-0000-000035170000}"/>
    <cellStyle name="Normal 2 2 4 6 3" xfId="1629" xr:uid="{00000000-0005-0000-0000-000036170000}"/>
    <cellStyle name="Normal 2 2 4 6 3 2" xfId="3057" xr:uid="{00000000-0005-0000-0000-000037170000}"/>
    <cellStyle name="Normal 2 2 4 6 3 2 2" xfId="4446" xr:uid="{00000000-0005-0000-0000-000038170000}"/>
    <cellStyle name="Normal 2 2 4 6 3 2 3" xfId="6315" xr:uid="{00000000-0005-0000-0000-000039170000}"/>
    <cellStyle name="Normal 2 2 4 6 3 2 4" xfId="8134" xr:uid="{00000000-0005-0000-0000-00003A170000}"/>
    <cellStyle name="Normal 2 2 4 6 3 2 5" xfId="9953" xr:uid="{00000000-0005-0000-0000-00003B170000}"/>
    <cellStyle name="Normal 2 2 4 6 3 3" xfId="4445" xr:uid="{00000000-0005-0000-0000-00003C170000}"/>
    <cellStyle name="Normal 2 2 4 6 3 4" xfId="6314" xr:uid="{00000000-0005-0000-0000-00003D170000}"/>
    <cellStyle name="Normal 2 2 4 6 3 5" xfId="8133" xr:uid="{00000000-0005-0000-0000-00003E170000}"/>
    <cellStyle name="Normal 2 2 4 6 3 6" xfId="9952" xr:uid="{00000000-0005-0000-0000-00003F170000}"/>
    <cellStyle name="Normal 2 2 4 6 4" xfId="3055" xr:uid="{00000000-0005-0000-0000-000040170000}"/>
    <cellStyle name="Normal 2 2 4 6 4 2" xfId="4447" xr:uid="{00000000-0005-0000-0000-000041170000}"/>
    <cellStyle name="Normal 2 2 4 6 4 3" xfId="6316" xr:uid="{00000000-0005-0000-0000-000042170000}"/>
    <cellStyle name="Normal 2 2 4 6 4 4" xfId="8135" xr:uid="{00000000-0005-0000-0000-000043170000}"/>
    <cellStyle name="Normal 2 2 4 6 4 5" xfId="9954" xr:uid="{00000000-0005-0000-0000-000044170000}"/>
    <cellStyle name="Normal 2 2 4 6 5" xfId="4442" xr:uid="{00000000-0005-0000-0000-000045170000}"/>
    <cellStyle name="Normal 2 2 4 6 6" xfId="6311" xr:uid="{00000000-0005-0000-0000-000046170000}"/>
    <cellStyle name="Normal 2 2 4 6 7" xfId="8130" xr:uid="{00000000-0005-0000-0000-000047170000}"/>
    <cellStyle name="Normal 2 2 4 6 8" xfId="9949" xr:uid="{00000000-0005-0000-0000-000048170000}"/>
    <cellStyle name="Normal 2 2 4 7" xfId="1010" xr:uid="{00000000-0005-0000-0000-000049170000}"/>
    <cellStyle name="Normal 2 2 4 7 2" xfId="3058" xr:uid="{00000000-0005-0000-0000-00004A170000}"/>
    <cellStyle name="Normal 2 2 4 7 2 2" xfId="4449" xr:uid="{00000000-0005-0000-0000-00004B170000}"/>
    <cellStyle name="Normal 2 2 4 7 2 3" xfId="6318" xr:uid="{00000000-0005-0000-0000-00004C170000}"/>
    <cellStyle name="Normal 2 2 4 7 2 4" xfId="8137" xr:uid="{00000000-0005-0000-0000-00004D170000}"/>
    <cellStyle name="Normal 2 2 4 7 2 5" xfId="9956" xr:uid="{00000000-0005-0000-0000-00004E170000}"/>
    <cellStyle name="Normal 2 2 4 7 3" xfId="4448" xr:uid="{00000000-0005-0000-0000-00004F170000}"/>
    <cellStyle name="Normal 2 2 4 7 4" xfId="6317" xr:uid="{00000000-0005-0000-0000-000050170000}"/>
    <cellStyle name="Normal 2 2 4 7 5" xfId="8136" xr:uid="{00000000-0005-0000-0000-000051170000}"/>
    <cellStyle name="Normal 2 2 4 7 6" xfId="9955" xr:uid="{00000000-0005-0000-0000-000052170000}"/>
    <cellStyle name="Normal 2 2 4 8" xfId="1614" xr:uid="{00000000-0005-0000-0000-000053170000}"/>
    <cellStyle name="Normal 2 2 4 8 2" xfId="3059" xr:uid="{00000000-0005-0000-0000-000054170000}"/>
    <cellStyle name="Normal 2 2 4 8 2 2" xfId="4451" xr:uid="{00000000-0005-0000-0000-000055170000}"/>
    <cellStyle name="Normal 2 2 4 8 2 3" xfId="6320" xr:uid="{00000000-0005-0000-0000-000056170000}"/>
    <cellStyle name="Normal 2 2 4 8 2 4" xfId="8139" xr:uid="{00000000-0005-0000-0000-000057170000}"/>
    <cellStyle name="Normal 2 2 4 8 2 5" xfId="9958" xr:uid="{00000000-0005-0000-0000-000058170000}"/>
    <cellStyle name="Normal 2 2 4 8 3" xfId="4450" xr:uid="{00000000-0005-0000-0000-000059170000}"/>
    <cellStyle name="Normal 2 2 4 8 4" xfId="6319" xr:uid="{00000000-0005-0000-0000-00005A170000}"/>
    <cellStyle name="Normal 2 2 4 8 5" xfId="8138" xr:uid="{00000000-0005-0000-0000-00005B170000}"/>
    <cellStyle name="Normal 2 2 4 8 6" xfId="9957" xr:uid="{00000000-0005-0000-0000-00005C170000}"/>
    <cellStyle name="Normal 2 2 4 9" xfId="3012" xr:uid="{00000000-0005-0000-0000-00005D170000}"/>
    <cellStyle name="Normal 2 2 4 9 2" xfId="4452" xr:uid="{00000000-0005-0000-0000-00005E170000}"/>
    <cellStyle name="Normal 2 2 4 9 3" xfId="6321" xr:uid="{00000000-0005-0000-0000-00005F170000}"/>
    <cellStyle name="Normal 2 2 4 9 4" xfId="8140" xr:uid="{00000000-0005-0000-0000-000060170000}"/>
    <cellStyle name="Normal 2 2 4 9 5" xfId="9959" xr:uid="{00000000-0005-0000-0000-000061170000}"/>
    <cellStyle name="Normal 2 2 5" xfId="43" xr:uid="{00000000-0005-0000-0000-000062170000}"/>
    <cellStyle name="Normal 2 2 5 10" xfId="4453" xr:uid="{00000000-0005-0000-0000-000063170000}"/>
    <cellStyle name="Normal 2 2 5 11" xfId="6322" xr:uid="{00000000-0005-0000-0000-000064170000}"/>
    <cellStyle name="Normal 2 2 5 12" xfId="8141" xr:uid="{00000000-0005-0000-0000-000065170000}"/>
    <cellStyle name="Normal 2 2 5 13" xfId="9960" xr:uid="{00000000-0005-0000-0000-000066170000}"/>
    <cellStyle name="Normal 2 2 5 2" xfId="71" xr:uid="{00000000-0005-0000-0000-000067170000}"/>
    <cellStyle name="Normal 2 2 5 2 10" xfId="6323" xr:uid="{00000000-0005-0000-0000-000068170000}"/>
    <cellStyle name="Normal 2 2 5 2 11" xfId="8142" xr:uid="{00000000-0005-0000-0000-000069170000}"/>
    <cellStyle name="Normal 2 2 5 2 12" xfId="9961" xr:uid="{00000000-0005-0000-0000-00006A170000}"/>
    <cellStyle name="Normal 2 2 5 2 2" xfId="133" xr:uid="{00000000-0005-0000-0000-00006B170000}"/>
    <cellStyle name="Normal 2 2 5 2 2 10" xfId="8143" xr:uid="{00000000-0005-0000-0000-00006C170000}"/>
    <cellStyle name="Normal 2 2 5 2 2 11" xfId="9962" xr:uid="{00000000-0005-0000-0000-00006D170000}"/>
    <cellStyle name="Normal 2 2 5 2 2 2" xfId="266" xr:uid="{00000000-0005-0000-0000-00006E170000}"/>
    <cellStyle name="Normal 2 2 5 2 2 2 2" xfId="1029" xr:uid="{00000000-0005-0000-0000-00006F170000}"/>
    <cellStyle name="Normal 2 2 5 2 2 2 2 2" xfId="3064" xr:uid="{00000000-0005-0000-0000-000070170000}"/>
    <cellStyle name="Normal 2 2 5 2 2 2 2 2 2" xfId="4458" xr:uid="{00000000-0005-0000-0000-000071170000}"/>
    <cellStyle name="Normal 2 2 5 2 2 2 2 2 3" xfId="6327" xr:uid="{00000000-0005-0000-0000-000072170000}"/>
    <cellStyle name="Normal 2 2 5 2 2 2 2 2 4" xfId="8146" xr:uid="{00000000-0005-0000-0000-000073170000}"/>
    <cellStyle name="Normal 2 2 5 2 2 2 2 2 5" xfId="9965" xr:uid="{00000000-0005-0000-0000-000074170000}"/>
    <cellStyle name="Normal 2 2 5 2 2 2 2 3" xfId="4457" xr:uid="{00000000-0005-0000-0000-000075170000}"/>
    <cellStyle name="Normal 2 2 5 2 2 2 2 4" xfId="6326" xr:uid="{00000000-0005-0000-0000-000076170000}"/>
    <cellStyle name="Normal 2 2 5 2 2 2 2 5" xfId="8145" xr:uid="{00000000-0005-0000-0000-000077170000}"/>
    <cellStyle name="Normal 2 2 5 2 2 2 2 6" xfId="9964" xr:uid="{00000000-0005-0000-0000-000078170000}"/>
    <cellStyle name="Normal 2 2 5 2 2 2 3" xfId="1633" xr:uid="{00000000-0005-0000-0000-000079170000}"/>
    <cellStyle name="Normal 2 2 5 2 2 2 3 2" xfId="3065" xr:uid="{00000000-0005-0000-0000-00007A170000}"/>
    <cellStyle name="Normal 2 2 5 2 2 2 3 2 2" xfId="4460" xr:uid="{00000000-0005-0000-0000-00007B170000}"/>
    <cellStyle name="Normal 2 2 5 2 2 2 3 2 3" xfId="6329" xr:uid="{00000000-0005-0000-0000-00007C170000}"/>
    <cellStyle name="Normal 2 2 5 2 2 2 3 2 4" xfId="8148" xr:uid="{00000000-0005-0000-0000-00007D170000}"/>
    <cellStyle name="Normal 2 2 5 2 2 2 3 2 5" xfId="9967" xr:uid="{00000000-0005-0000-0000-00007E170000}"/>
    <cellStyle name="Normal 2 2 5 2 2 2 3 3" xfId="4459" xr:uid="{00000000-0005-0000-0000-00007F170000}"/>
    <cellStyle name="Normal 2 2 5 2 2 2 3 4" xfId="6328" xr:uid="{00000000-0005-0000-0000-000080170000}"/>
    <cellStyle name="Normal 2 2 5 2 2 2 3 5" xfId="8147" xr:uid="{00000000-0005-0000-0000-000081170000}"/>
    <cellStyle name="Normal 2 2 5 2 2 2 3 6" xfId="9966" xr:uid="{00000000-0005-0000-0000-000082170000}"/>
    <cellStyle name="Normal 2 2 5 2 2 2 4" xfId="3063" xr:uid="{00000000-0005-0000-0000-000083170000}"/>
    <cellStyle name="Normal 2 2 5 2 2 2 4 2" xfId="4461" xr:uid="{00000000-0005-0000-0000-000084170000}"/>
    <cellStyle name="Normal 2 2 5 2 2 2 4 3" xfId="6330" xr:uid="{00000000-0005-0000-0000-000085170000}"/>
    <cellStyle name="Normal 2 2 5 2 2 2 4 4" xfId="8149" xr:uid="{00000000-0005-0000-0000-000086170000}"/>
    <cellStyle name="Normal 2 2 5 2 2 2 4 5" xfId="9968" xr:uid="{00000000-0005-0000-0000-000087170000}"/>
    <cellStyle name="Normal 2 2 5 2 2 2 5" xfId="4456" xr:uid="{00000000-0005-0000-0000-000088170000}"/>
    <cellStyle name="Normal 2 2 5 2 2 2 6" xfId="6325" xr:uid="{00000000-0005-0000-0000-000089170000}"/>
    <cellStyle name="Normal 2 2 5 2 2 2 7" xfId="8144" xr:uid="{00000000-0005-0000-0000-00008A170000}"/>
    <cellStyle name="Normal 2 2 5 2 2 2 8" xfId="9963" xr:uid="{00000000-0005-0000-0000-00008B170000}"/>
    <cellStyle name="Normal 2 2 5 2 2 3" xfId="417" xr:uid="{00000000-0005-0000-0000-00008C170000}"/>
    <cellStyle name="Normal 2 2 5 2 2 3 2" xfId="1030" xr:uid="{00000000-0005-0000-0000-00008D170000}"/>
    <cellStyle name="Normal 2 2 5 2 2 3 2 2" xfId="3067" xr:uid="{00000000-0005-0000-0000-00008E170000}"/>
    <cellStyle name="Normal 2 2 5 2 2 3 2 2 2" xfId="4464" xr:uid="{00000000-0005-0000-0000-00008F170000}"/>
    <cellStyle name="Normal 2 2 5 2 2 3 2 2 3" xfId="6333" xr:uid="{00000000-0005-0000-0000-000090170000}"/>
    <cellStyle name="Normal 2 2 5 2 2 3 2 2 4" xfId="8152" xr:uid="{00000000-0005-0000-0000-000091170000}"/>
    <cellStyle name="Normal 2 2 5 2 2 3 2 2 5" xfId="9971" xr:uid="{00000000-0005-0000-0000-000092170000}"/>
    <cellStyle name="Normal 2 2 5 2 2 3 2 3" xfId="4463" xr:uid="{00000000-0005-0000-0000-000093170000}"/>
    <cellStyle name="Normal 2 2 5 2 2 3 2 4" xfId="6332" xr:uid="{00000000-0005-0000-0000-000094170000}"/>
    <cellStyle name="Normal 2 2 5 2 2 3 2 5" xfId="8151" xr:uid="{00000000-0005-0000-0000-000095170000}"/>
    <cellStyle name="Normal 2 2 5 2 2 3 2 6" xfId="9970" xr:uid="{00000000-0005-0000-0000-000096170000}"/>
    <cellStyle name="Normal 2 2 5 2 2 3 3" xfId="1634" xr:uid="{00000000-0005-0000-0000-000097170000}"/>
    <cellStyle name="Normal 2 2 5 2 2 3 3 2" xfId="3068" xr:uid="{00000000-0005-0000-0000-000098170000}"/>
    <cellStyle name="Normal 2 2 5 2 2 3 3 2 2" xfId="4466" xr:uid="{00000000-0005-0000-0000-000099170000}"/>
    <cellStyle name="Normal 2 2 5 2 2 3 3 2 3" xfId="6335" xr:uid="{00000000-0005-0000-0000-00009A170000}"/>
    <cellStyle name="Normal 2 2 5 2 2 3 3 2 4" xfId="8154" xr:uid="{00000000-0005-0000-0000-00009B170000}"/>
    <cellStyle name="Normal 2 2 5 2 2 3 3 2 5" xfId="9973" xr:uid="{00000000-0005-0000-0000-00009C170000}"/>
    <cellStyle name="Normal 2 2 5 2 2 3 3 3" xfId="4465" xr:uid="{00000000-0005-0000-0000-00009D170000}"/>
    <cellStyle name="Normal 2 2 5 2 2 3 3 4" xfId="6334" xr:uid="{00000000-0005-0000-0000-00009E170000}"/>
    <cellStyle name="Normal 2 2 5 2 2 3 3 5" xfId="8153" xr:uid="{00000000-0005-0000-0000-00009F170000}"/>
    <cellStyle name="Normal 2 2 5 2 2 3 3 6" xfId="9972" xr:uid="{00000000-0005-0000-0000-0000A0170000}"/>
    <cellStyle name="Normal 2 2 5 2 2 3 4" xfId="3066" xr:uid="{00000000-0005-0000-0000-0000A1170000}"/>
    <cellStyle name="Normal 2 2 5 2 2 3 4 2" xfId="4467" xr:uid="{00000000-0005-0000-0000-0000A2170000}"/>
    <cellStyle name="Normal 2 2 5 2 2 3 4 3" xfId="6336" xr:uid="{00000000-0005-0000-0000-0000A3170000}"/>
    <cellStyle name="Normal 2 2 5 2 2 3 4 4" xfId="8155" xr:uid="{00000000-0005-0000-0000-0000A4170000}"/>
    <cellStyle name="Normal 2 2 5 2 2 3 4 5" xfId="9974" xr:uid="{00000000-0005-0000-0000-0000A5170000}"/>
    <cellStyle name="Normal 2 2 5 2 2 3 5" xfId="4462" xr:uid="{00000000-0005-0000-0000-0000A6170000}"/>
    <cellStyle name="Normal 2 2 5 2 2 3 6" xfId="6331" xr:uid="{00000000-0005-0000-0000-0000A7170000}"/>
    <cellStyle name="Normal 2 2 5 2 2 3 7" xfId="8150" xr:uid="{00000000-0005-0000-0000-0000A8170000}"/>
    <cellStyle name="Normal 2 2 5 2 2 3 8" xfId="9969" xr:uid="{00000000-0005-0000-0000-0000A9170000}"/>
    <cellStyle name="Normal 2 2 5 2 2 4" xfId="568" xr:uid="{00000000-0005-0000-0000-0000AA170000}"/>
    <cellStyle name="Normal 2 2 5 2 2 4 2" xfId="1031" xr:uid="{00000000-0005-0000-0000-0000AB170000}"/>
    <cellStyle name="Normal 2 2 5 2 2 4 2 2" xfId="3070" xr:uid="{00000000-0005-0000-0000-0000AC170000}"/>
    <cellStyle name="Normal 2 2 5 2 2 4 2 2 2" xfId="4470" xr:uid="{00000000-0005-0000-0000-0000AD170000}"/>
    <cellStyle name="Normal 2 2 5 2 2 4 2 2 3" xfId="6339" xr:uid="{00000000-0005-0000-0000-0000AE170000}"/>
    <cellStyle name="Normal 2 2 5 2 2 4 2 2 4" xfId="8158" xr:uid="{00000000-0005-0000-0000-0000AF170000}"/>
    <cellStyle name="Normal 2 2 5 2 2 4 2 2 5" xfId="9977" xr:uid="{00000000-0005-0000-0000-0000B0170000}"/>
    <cellStyle name="Normal 2 2 5 2 2 4 2 3" xfId="4469" xr:uid="{00000000-0005-0000-0000-0000B1170000}"/>
    <cellStyle name="Normal 2 2 5 2 2 4 2 4" xfId="6338" xr:uid="{00000000-0005-0000-0000-0000B2170000}"/>
    <cellStyle name="Normal 2 2 5 2 2 4 2 5" xfId="8157" xr:uid="{00000000-0005-0000-0000-0000B3170000}"/>
    <cellStyle name="Normal 2 2 5 2 2 4 2 6" xfId="9976" xr:uid="{00000000-0005-0000-0000-0000B4170000}"/>
    <cellStyle name="Normal 2 2 5 2 2 4 3" xfId="1635" xr:uid="{00000000-0005-0000-0000-0000B5170000}"/>
    <cellStyle name="Normal 2 2 5 2 2 4 3 2" xfId="3071" xr:uid="{00000000-0005-0000-0000-0000B6170000}"/>
    <cellStyle name="Normal 2 2 5 2 2 4 3 2 2" xfId="4472" xr:uid="{00000000-0005-0000-0000-0000B7170000}"/>
    <cellStyle name="Normal 2 2 5 2 2 4 3 2 3" xfId="6341" xr:uid="{00000000-0005-0000-0000-0000B8170000}"/>
    <cellStyle name="Normal 2 2 5 2 2 4 3 2 4" xfId="8160" xr:uid="{00000000-0005-0000-0000-0000B9170000}"/>
    <cellStyle name="Normal 2 2 5 2 2 4 3 2 5" xfId="9979" xr:uid="{00000000-0005-0000-0000-0000BA170000}"/>
    <cellStyle name="Normal 2 2 5 2 2 4 3 3" xfId="4471" xr:uid="{00000000-0005-0000-0000-0000BB170000}"/>
    <cellStyle name="Normal 2 2 5 2 2 4 3 4" xfId="6340" xr:uid="{00000000-0005-0000-0000-0000BC170000}"/>
    <cellStyle name="Normal 2 2 5 2 2 4 3 5" xfId="8159" xr:uid="{00000000-0005-0000-0000-0000BD170000}"/>
    <cellStyle name="Normal 2 2 5 2 2 4 3 6" xfId="9978" xr:uid="{00000000-0005-0000-0000-0000BE170000}"/>
    <cellStyle name="Normal 2 2 5 2 2 4 4" xfId="3069" xr:uid="{00000000-0005-0000-0000-0000BF170000}"/>
    <cellStyle name="Normal 2 2 5 2 2 4 4 2" xfId="4473" xr:uid="{00000000-0005-0000-0000-0000C0170000}"/>
    <cellStyle name="Normal 2 2 5 2 2 4 4 3" xfId="6342" xr:uid="{00000000-0005-0000-0000-0000C1170000}"/>
    <cellStyle name="Normal 2 2 5 2 2 4 4 4" xfId="8161" xr:uid="{00000000-0005-0000-0000-0000C2170000}"/>
    <cellStyle name="Normal 2 2 5 2 2 4 4 5" xfId="9980" xr:uid="{00000000-0005-0000-0000-0000C3170000}"/>
    <cellStyle name="Normal 2 2 5 2 2 4 5" xfId="4468" xr:uid="{00000000-0005-0000-0000-0000C4170000}"/>
    <cellStyle name="Normal 2 2 5 2 2 4 6" xfId="6337" xr:uid="{00000000-0005-0000-0000-0000C5170000}"/>
    <cellStyle name="Normal 2 2 5 2 2 4 7" xfId="8156" xr:uid="{00000000-0005-0000-0000-0000C6170000}"/>
    <cellStyle name="Normal 2 2 5 2 2 4 8" xfId="9975" xr:uid="{00000000-0005-0000-0000-0000C7170000}"/>
    <cellStyle name="Normal 2 2 5 2 2 5" xfId="1028" xr:uid="{00000000-0005-0000-0000-0000C8170000}"/>
    <cellStyle name="Normal 2 2 5 2 2 5 2" xfId="3072" xr:uid="{00000000-0005-0000-0000-0000C9170000}"/>
    <cellStyle name="Normal 2 2 5 2 2 5 2 2" xfId="4475" xr:uid="{00000000-0005-0000-0000-0000CA170000}"/>
    <cellStyle name="Normal 2 2 5 2 2 5 2 3" xfId="6344" xr:uid="{00000000-0005-0000-0000-0000CB170000}"/>
    <cellStyle name="Normal 2 2 5 2 2 5 2 4" xfId="8163" xr:uid="{00000000-0005-0000-0000-0000CC170000}"/>
    <cellStyle name="Normal 2 2 5 2 2 5 2 5" xfId="9982" xr:uid="{00000000-0005-0000-0000-0000CD170000}"/>
    <cellStyle name="Normal 2 2 5 2 2 5 3" xfId="4474" xr:uid="{00000000-0005-0000-0000-0000CE170000}"/>
    <cellStyle name="Normal 2 2 5 2 2 5 4" xfId="6343" xr:uid="{00000000-0005-0000-0000-0000CF170000}"/>
    <cellStyle name="Normal 2 2 5 2 2 5 5" xfId="8162" xr:uid="{00000000-0005-0000-0000-0000D0170000}"/>
    <cellStyle name="Normal 2 2 5 2 2 5 6" xfId="9981" xr:uid="{00000000-0005-0000-0000-0000D1170000}"/>
    <cellStyle name="Normal 2 2 5 2 2 6" xfId="1632" xr:uid="{00000000-0005-0000-0000-0000D2170000}"/>
    <cellStyle name="Normal 2 2 5 2 2 6 2" xfId="3073" xr:uid="{00000000-0005-0000-0000-0000D3170000}"/>
    <cellStyle name="Normal 2 2 5 2 2 6 2 2" xfId="4477" xr:uid="{00000000-0005-0000-0000-0000D4170000}"/>
    <cellStyle name="Normal 2 2 5 2 2 6 2 3" xfId="6346" xr:uid="{00000000-0005-0000-0000-0000D5170000}"/>
    <cellStyle name="Normal 2 2 5 2 2 6 2 4" xfId="8165" xr:uid="{00000000-0005-0000-0000-0000D6170000}"/>
    <cellStyle name="Normal 2 2 5 2 2 6 2 5" xfId="9984" xr:uid="{00000000-0005-0000-0000-0000D7170000}"/>
    <cellStyle name="Normal 2 2 5 2 2 6 3" xfId="4476" xr:uid="{00000000-0005-0000-0000-0000D8170000}"/>
    <cellStyle name="Normal 2 2 5 2 2 6 4" xfId="6345" xr:uid="{00000000-0005-0000-0000-0000D9170000}"/>
    <cellStyle name="Normal 2 2 5 2 2 6 5" xfId="8164" xr:uid="{00000000-0005-0000-0000-0000DA170000}"/>
    <cellStyle name="Normal 2 2 5 2 2 6 6" xfId="9983" xr:uid="{00000000-0005-0000-0000-0000DB170000}"/>
    <cellStyle name="Normal 2 2 5 2 2 7" xfId="3062" xr:uid="{00000000-0005-0000-0000-0000DC170000}"/>
    <cellStyle name="Normal 2 2 5 2 2 7 2" xfId="4478" xr:uid="{00000000-0005-0000-0000-0000DD170000}"/>
    <cellStyle name="Normal 2 2 5 2 2 7 3" xfId="6347" xr:uid="{00000000-0005-0000-0000-0000DE170000}"/>
    <cellStyle name="Normal 2 2 5 2 2 7 4" xfId="8166" xr:uid="{00000000-0005-0000-0000-0000DF170000}"/>
    <cellStyle name="Normal 2 2 5 2 2 7 5" xfId="9985" xr:uid="{00000000-0005-0000-0000-0000E0170000}"/>
    <cellStyle name="Normal 2 2 5 2 2 8" xfId="4455" xr:uid="{00000000-0005-0000-0000-0000E1170000}"/>
    <cellStyle name="Normal 2 2 5 2 2 9" xfId="6324" xr:uid="{00000000-0005-0000-0000-0000E2170000}"/>
    <cellStyle name="Normal 2 2 5 2 3" xfId="265" xr:uid="{00000000-0005-0000-0000-0000E3170000}"/>
    <cellStyle name="Normal 2 2 5 2 3 2" xfId="1032" xr:uid="{00000000-0005-0000-0000-0000E4170000}"/>
    <cellStyle name="Normal 2 2 5 2 3 2 2" xfId="3075" xr:uid="{00000000-0005-0000-0000-0000E5170000}"/>
    <cellStyle name="Normal 2 2 5 2 3 2 2 2" xfId="4481" xr:uid="{00000000-0005-0000-0000-0000E6170000}"/>
    <cellStyle name="Normal 2 2 5 2 3 2 2 3" xfId="6350" xr:uid="{00000000-0005-0000-0000-0000E7170000}"/>
    <cellStyle name="Normal 2 2 5 2 3 2 2 4" xfId="8169" xr:uid="{00000000-0005-0000-0000-0000E8170000}"/>
    <cellStyle name="Normal 2 2 5 2 3 2 2 5" xfId="9988" xr:uid="{00000000-0005-0000-0000-0000E9170000}"/>
    <cellStyle name="Normal 2 2 5 2 3 2 3" xfId="4480" xr:uid="{00000000-0005-0000-0000-0000EA170000}"/>
    <cellStyle name="Normal 2 2 5 2 3 2 4" xfId="6349" xr:uid="{00000000-0005-0000-0000-0000EB170000}"/>
    <cellStyle name="Normal 2 2 5 2 3 2 5" xfId="8168" xr:uid="{00000000-0005-0000-0000-0000EC170000}"/>
    <cellStyle name="Normal 2 2 5 2 3 2 6" xfId="9987" xr:uid="{00000000-0005-0000-0000-0000ED170000}"/>
    <cellStyle name="Normal 2 2 5 2 3 3" xfId="1636" xr:uid="{00000000-0005-0000-0000-0000EE170000}"/>
    <cellStyle name="Normal 2 2 5 2 3 3 2" xfId="3076" xr:uid="{00000000-0005-0000-0000-0000EF170000}"/>
    <cellStyle name="Normal 2 2 5 2 3 3 2 2" xfId="4483" xr:uid="{00000000-0005-0000-0000-0000F0170000}"/>
    <cellStyle name="Normal 2 2 5 2 3 3 2 3" xfId="6352" xr:uid="{00000000-0005-0000-0000-0000F1170000}"/>
    <cellStyle name="Normal 2 2 5 2 3 3 2 4" xfId="8171" xr:uid="{00000000-0005-0000-0000-0000F2170000}"/>
    <cellStyle name="Normal 2 2 5 2 3 3 2 5" xfId="9990" xr:uid="{00000000-0005-0000-0000-0000F3170000}"/>
    <cellStyle name="Normal 2 2 5 2 3 3 3" xfId="4482" xr:uid="{00000000-0005-0000-0000-0000F4170000}"/>
    <cellStyle name="Normal 2 2 5 2 3 3 4" xfId="6351" xr:uid="{00000000-0005-0000-0000-0000F5170000}"/>
    <cellStyle name="Normal 2 2 5 2 3 3 5" xfId="8170" xr:uid="{00000000-0005-0000-0000-0000F6170000}"/>
    <cellStyle name="Normal 2 2 5 2 3 3 6" xfId="9989" xr:uid="{00000000-0005-0000-0000-0000F7170000}"/>
    <cellStyle name="Normal 2 2 5 2 3 4" xfId="3074" xr:uid="{00000000-0005-0000-0000-0000F8170000}"/>
    <cellStyle name="Normal 2 2 5 2 3 4 2" xfId="4484" xr:uid="{00000000-0005-0000-0000-0000F9170000}"/>
    <cellStyle name="Normal 2 2 5 2 3 4 3" xfId="6353" xr:uid="{00000000-0005-0000-0000-0000FA170000}"/>
    <cellStyle name="Normal 2 2 5 2 3 4 4" xfId="8172" xr:uid="{00000000-0005-0000-0000-0000FB170000}"/>
    <cellStyle name="Normal 2 2 5 2 3 4 5" xfId="9991" xr:uid="{00000000-0005-0000-0000-0000FC170000}"/>
    <cellStyle name="Normal 2 2 5 2 3 5" xfId="4479" xr:uid="{00000000-0005-0000-0000-0000FD170000}"/>
    <cellStyle name="Normal 2 2 5 2 3 6" xfId="6348" xr:uid="{00000000-0005-0000-0000-0000FE170000}"/>
    <cellStyle name="Normal 2 2 5 2 3 7" xfId="8167" xr:uid="{00000000-0005-0000-0000-0000FF170000}"/>
    <cellStyle name="Normal 2 2 5 2 3 8" xfId="9986" xr:uid="{00000000-0005-0000-0000-000000180000}"/>
    <cellStyle name="Normal 2 2 5 2 4" xfId="416" xr:uid="{00000000-0005-0000-0000-000001180000}"/>
    <cellStyle name="Normal 2 2 5 2 4 2" xfId="1033" xr:uid="{00000000-0005-0000-0000-000002180000}"/>
    <cellStyle name="Normal 2 2 5 2 4 2 2" xfId="3078" xr:uid="{00000000-0005-0000-0000-000003180000}"/>
    <cellStyle name="Normal 2 2 5 2 4 2 2 2" xfId="4487" xr:uid="{00000000-0005-0000-0000-000004180000}"/>
    <cellStyle name="Normal 2 2 5 2 4 2 2 3" xfId="6356" xr:uid="{00000000-0005-0000-0000-000005180000}"/>
    <cellStyle name="Normal 2 2 5 2 4 2 2 4" xfId="8175" xr:uid="{00000000-0005-0000-0000-000006180000}"/>
    <cellStyle name="Normal 2 2 5 2 4 2 2 5" xfId="9994" xr:uid="{00000000-0005-0000-0000-000007180000}"/>
    <cellStyle name="Normal 2 2 5 2 4 2 3" xfId="4486" xr:uid="{00000000-0005-0000-0000-000008180000}"/>
    <cellStyle name="Normal 2 2 5 2 4 2 4" xfId="6355" xr:uid="{00000000-0005-0000-0000-000009180000}"/>
    <cellStyle name="Normal 2 2 5 2 4 2 5" xfId="8174" xr:uid="{00000000-0005-0000-0000-00000A180000}"/>
    <cellStyle name="Normal 2 2 5 2 4 2 6" xfId="9993" xr:uid="{00000000-0005-0000-0000-00000B180000}"/>
    <cellStyle name="Normal 2 2 5 2 4 3" xfId="1637" xr:uid="{00000000-0005-0000-0000-00000C180000}"/>
    <cellStyle name="Normal 2 2 5 2 4 3 2" xfId="3079" xr:uid="{00000000-0005-0000-0000-00000D180000}"/>
    <cellStyle name="Normal 2 2 5 2 4 3 2 2" xfId="4489" xr:uid="{00000000-0005-0000-0000-00000E180000}"/>
    <cellStyle name="Normal 2 2 5 2 4 3 2 3" xfId="6358" xr:uid="{00000000-0005-0000-0000-00000F180000}"/>
    <cellStyle name="Normal 2 2 5 2 4 3 2 4" xfId="8177" xr:uid="{00000000-0005-0000-0000-000010180000}"/>
    <cellStyle name="Normal 2 2 5 2 4 3 2 5" xfId="9996" xr:uid="{00000000-0005-0000-0000-000011180000}"/>
    <cellStyle name="Normal 2 2 5 2 4 3 3" xfId="4488" xr:uid="{00000000-0005-0000-0000-000012180000}"/>
    <cellStyle name="Normal 2 2 5 2 4 3 4" xfId="6357" xr:uid="{00000000-0005-0000-0000-000013180000}"/>
    <cellStyle name="Normal 2 2 5 2 4 3 5" xfId="8176" xr:uid="{00000000-0005-0000-0000-000014180000}"/>
    <cellStyle name="Normal 2 2 5 2 4 3 6" xfId="9995" xr:uid="{00000000-0005-0000-0000-000015180000}"/>
    <cellStyle name="Normal 2 2 5 2 4 4" xfId="3077" xr:uid="{00000000-0005-0000-0000-000016180000}"/>
    <cellStyle name="Normal 2 2 5 2 4 4 2" xfId="4490" xr:uid="{00000000-0005-0000-0000-000017180000}"/>
    <cellStyle name="Normal 2 2 5 2 4 4 3" xfId="6359" xr:uid="{00000000-0005-0000-0000-000018180000}"/>
    <cellStyle name="Normal 2 2 5 2 4 4 4" xfId="8178" xr:uid="{00000000-0005-0000-0000-000019180000}"/>
    <cellStyle name="Normal 2 2 5 2 4 4 5" xfId="9997" xr:uid="{00000000-0005-0000-0000-00001A180000}"/>
    <cellStyle name="Normal 2 2 5 2 4 5" xfId="4485" xr:uid="{00000000-0005-0000-0000-00001B180000}"/>
    <cellStyle name="Normal 2 2 5 2 4 6" xfId="6354" xr:uid="{00000000-0005-0000-0000-00001C180000}"/>
    <cellStyle name="Normal 2 2 5 2 4 7" xfId="8173" xr:uid="{00000000-0005-0000-0000-00001D180000}"/>
    <cellStyle name="Normal 2 2 5 2 4 8" xfId="9992" xr:uid="{00000000-0005-0000-0000-00001E180000}"/>
    <cellStyle name="Normal 2 2 5 2 5" xfId="567" xr:uid="{00000000-0005-0000-0000-00001F180000}"/>
    <cellStyle name="Normal 2 2 5 2 5 2" xfId="1034" xr:uid="{00000000-0005-0000-0000-000020180000}"/>
    <cellStyle name="Normal 2 2 5 2 5 2 2" xfId="3081" xr:uid="{00000000-0005-0000-0000-000021180000}"/>
    <cellStyle name="Normal 2 2 5 2 5 2 2 2" xfId="4493" xr:uid="{00000000-0005-0000-0000-000022180000}"/>
    <cellStyle name="Normal 2 2 5 2 5 2 2 3" xfId="6362" xr:uid="{00000000-0005-0000-0000-000023180000}"/>
    <cellStyle name="Normal 2 2 5 2 5 2 2 4" xfId="8181" xr:uid="{00000000-0005-0000-0000-000024180000}"/>
    <cellStyle name="Normal 2 2 5 2 5 2 2 5" xfId="10000" xr:uid="{00000000-0005-0000-0000-000025180000}"/>
    <cellStyle name="Normal 2 2 5 2 5 2 3" xfId="4492" xr:uid="{00000000-0005-0000-0000-000026180000}"/>
    <cellStyle name="Normal 2 2 5 2 5 2 4" xfId="6361" xr:uid="{00000000-0005-0000-0000-000027180000}"/>
    <cellStyle name="Normal 2 2 5 2 5 2 5" xfId="8180" xr:uid="{00000000-0005-0000-0000-000028180000}"/>
    <cellStyle name="Normal 2 2 5 2 5 2 6" xfId="9999" xr:uid="{00000000-0005-0000-0000-000029180000}"/>
    <cellStyle name="Normal 2 2 5 2 5 3" xfId="1638" xr:uid="{00000000-0005-0000-0000-00002A180000}"/>
    <cellStyle name="Normal 2 2 5 2 5 3 2" xfId="3082" xr:uid="{00000000-0005-0000-0000-00002B180000}"/>
    <cellStyle name="Normal 2 2 5 2 5 3 2 2" xfId="4495" xr:uid="{00000000-0005-0000-0000-00002C180000}"/>
    <cellStyle name="Normal 2 2 5 2 5 3 2 3" xfId="6364" xr:uid="{00000000-0005-0000-0000-00002D180000}"/>
    <cellStyle name="Normal 2 2 5 2 5 3 2 4" xfId="8183" xr:uid="{00000000-0005-0000-0000-00002E180000}"/>
    <cellStyle name="Normal 2 2 5 2 5 3 2 5" xfId="10002" xr:uid="{00000000-0005-0000-0000-00002F180000}"/>
    <cellStyle name="Normal 2 2 5 2 5 3 3" xfId="4494" xr:uid="{00000000-0005-0000-0000-000030180000}"/>
    <cellStyle name="Normal 2 2 5 2 5 3 4" xfId="6363" xr:uid="{00000000-0005-0000-0000-000031180000}"/>
    <cellStyle name="Normal 2 2 5 2 5 3 5" xfId="8182" xr:uid="{00000000-0005-0000-0000-000032180000}"/>
    <cellStyle name="Normal 2 2 5 2 5 3 6" xfId="10001" xr:uid="{00000000-0005-0000-0000-000033180000}"/>
    <cellStyle name="Normal 2 2 5 2 5 4" xfId="3080" xr:uid="{00000000-0005-0000-0000-000034180000}"/>
    <cellStyle name="Normal 2 2 5 2 5 4 2" xfId="4496" xr:uid="{00000000-0005-0000-0000-000035180000}"/>
    <cellStyle name="Normal 2 2 5 2 5 4 3" xfId="6365" xr:uid="{00000000-0005-0000-0000-000036180000}"/>
    <cellStyle name="Normal 2 2 5 2 5 4 4" xfId="8184" xr:uid="{00000000-0005-0000-0000-000037180000}"/>
    <cellStyle name="Normal 2 2 5 2 5 4 5" xfId="10003" xr:uid="{00000000-0005-0000-0000-000038180000}"/>
    <cellStyle name="Normal 2 2 5 2 5 5" xfId="4491" xr:uid="{00000000-0005-0000-0000-000039180000}"/>
    <cellStyle name="Normal 2 2 5 2 5 6" xfId="6360" xr:uid="{00000000-0005-0000-0000-00003A180000}"/>
    <cellStyle name="Normal 2 2 5 2 5 7" xfId="8179" xr:uid="{00000000-0005-0000-0000-00003B180000}"/>
    <cellStyle name="Normal 2 2 5 2 5 8" xfId="9998" xr:uid="{00000000-0005-0000-0000-00003C180000}"/>
    <cellStyle name="Normal 2 2 5 2 6" xfId="1027" xr:uid="{00000000-0005-0000-0000-00003D180000}"/>
    <cellStyle name="Normal 2 2 5 2 6 2" xfId="3083" xr:uid="{00000000-0005-0000-0000-00003E180000}"/>
    <cellStyle name="Normal 2 2 5 2 6 2 2" xfId="4498" xr:uid="{00000000-0005-0000-0000-00003F180000}"/>
    <cellStyle name="Normal 2 2 5 2 6 2 3" xfId="6367" xr:uid="{00000000-0005-0000-0000-000040180000}"/>
    <cellStyle name="Normal 2 2 5 2 6 2 4" xfId="8186" xr:uid="{00000000-0005-0000-0000-000041180000}"/>
    <cellStyle name="Normal 2 2 5 2 6 2 5" xfId="10005" xr:uid="{00000000-0005-0000-0000-000042180000}"/>
    <cellStyle name="Normal 2 2 5 2 6 3" xfId="4497" xr:uid="{00000000-0005-0000-0000-000043180000}"/>
    <cellStyle name="Normal 2 2 5 2 6 4" xfId="6366" xr:uid="{00000000-0005-0000-0000-000044180000}"/>
    <cellStyle name="Normal 2 2 5 2 6 5" xfId="8185" xr:uid="{00000000-0005-0000-0000-000045180000}"/>
    <cellStyle name="Normal 2 2 5 2 6 6" xfId="10004" xr:uid="{00000000-0005-0000-0000-000046180000}"/>
    <cellStyle name="Normal 2 2 5 2 7" xfId="1631" xr:uid="{00000000-0005-0000-0000-000047180000}"/>
    <cellStyle name="Normal 2 2 5 2 7 2" xfId="3084" xr:uid="{00000000-0005-0000-0000-000048180000}"/>
    <cellStyle name="Normal 2 2 5 2 7 2 2" xfId="4500" xr:uid="{00000000-0005-0000-0000-000049180000}"/>
    <cellStyle name="Normal 2 2 5 2 7 2 3" xfId="6369" xr:uid="{00000000-0005-0000-0000-00004A180000}"/>
    <cellStyle name="Normal 2 2 5 2 7 2 4" xfId="8188" xr:uid="{00000000-0005-0000-0000-00004B180000}"/>
    <cellStyle name="Normal 2 2 5 2 7 2 5" xfId="10007" xr:uid="{00000000-0005-0000-0000-00004C180000}"/>
    <cellStyle name="Normal 2 2 5 2 7 3" xfId="4499" xr:uid="{00000000-0005-0000-0000-00004D180000}"/>
    <cellStyle name="Normal 2 2 5 2 7 4" xfId="6368" xr:uid="{00000000-0005-0000-0000-00004E180000}"/>
    <cellStyle name="Normal 2 2 5 2 7 5" xfId="8187" xr:uid="{00000000-0005-0000-0000-00004F180000}"/>
    <cellStyle name="Normal 2 2 5 2 7 6" xfId="10006" xr:uid="{00000000-0005-0000-0000-000050180000}"/>
    <cellStyle name="Normal 2 2 5 2 8" xfId="3061" xr:uid="{00000000-0005-0000-0000-000051180000}"/>
    <cellStyle name="Normal 2 2 5 2 8 2" xfId="4501" xr:uid="{00000000-0005-0000-0000-000052180000}"/>
    <cellStyle name="Normal 2 2 5 2 8 3" xfId="6370" xr:uid="{00000000-0005-0000-0000-000053180000}"/>
    <cellStyle name="Normal 2 2 5 2 8 4" xfId="8189" xr:uid="{00000000-0005-0000-0000-000054180000}"/>
    <cellStyle name="Normal 2 2 5 2 8 5" xfId="10008" xr:uid="{00000000-0005-0000-0000-000055180000}"/>
    <cellStyle name="Normal 2 2 5 2 9" xfId="4454" xr:uid="{00000000-0005-0000-0000-000056180000}"/>
    <cellStyle name="Normal 2 2 5 3" xfId="132" xr:uid="{00000000-0005-0000-0000-000057180000}"/>
    <cellStyle name="Normal 2 2 5 3 10" xfId="8190" xr:uid="{00000000-0005-0000-0000-000058180000}"/>
    <cellStyle name="Normal 2 2 5 3 11" xfId="10009" xr:uid="{00000000-0005-0000-0000-000059180000}"/>
    <cellStyle name="Normal 2 2 5 3 2" xfId="267" xr:uid="{00000000-0005-0000-0000-00005A180000}"/>
    <cellStyle name="Normal 2 2 5 3 2 2" xfId="1036" xr:uid="{00000000-0005-0000-0000-00005B180000}"/>
    <cellStyle name="Normal 2 2 5 3 2 2 2" xfId="3087" xr:uid="{00000000-0005-0000-0000-00005C180000}"/>
    <cellStyle name="Normal 2 2 5 3 2 2 2 2" xfId="4505" xr:uid="{00000000-0005-0000-0000-00005D180000}"/>
    <cellStyle name="Normal 2 2 5 3 2 2 2 3" xfId="6374" xr:uid="{00000000-0005-0000-0000-00005E180000}"/>
    <cellStyle name="Normal 2 2 5 3 2 2 2 4" xfId="8193" xr:uid="{00000000-0005-0000-0000-00005F180000}"/>
    <cellStyle name="Normal 2 2 5 3 2 2 2 5" xfId="10012" xr:uid="{00000000-0005-0000-0000-000060180000}"/>
    <cellStyle name="Normal 2 2 5 3 2 2 3" xfId="4504" xr:uid="{00000000-0005-0000-0000-000061180000}"/>
    <cellStyle name="Normal 2 2 5 3 2 2 4" xfId="6373" xr:uid="{00000000-0005-0000-0000-000062180000}"/>
    <cellStyle name="Normal 2 2 5 3 2 2 5" xfId="8192" xr:uid="{00000000-0005-0000-0000-000063180000}"/>
    <cellStyle name="Normal 2 2 5 3 2 2 6" xfId="10011" xr:uid="{00000000-0005-0000-0000-000064180000}"/>
    <cellStyle name="Normal 2 2 5 3 2 3" xfId="1640" xr:uid="{00000000-0005-0000-0000-000065180000}"/>
    <cellStyle name="Normal 2 2 5 3 2 3 2" xfId="3088" xr:uid="{00000000-0005-0000-0000-000066180000}"/>
    <cellStyle name="Normal 2 2 5 3 2 3 2 2" xfId="4507" xr:uid="{00000000-0005-0000-0000-000067180000}"/>
    <cellStyle name="Normal 2 2 5 3 2 3 2 3" xfId="6376" xr:uid="{00000000-0005-0000-0000-000068180000}"/>
    <cellStyle name="Normal 2 2 5 3 2 3 2 4" xfId="8195" xr:uid="{00000000-0005-0000-0000-000069180000}"/>
    <cellStyle name="Normal 2 2 5 3 2 3 2 5" xfId="10014" xr:uid="{00000000-0005-0000-0000-00006A180000}"/>
    <cellStyle name="Normal 2 2 5 3 2 3 3" xfId="4506" xr:uid="{00000000-0005-0000-0000-00006B180000}"/>
    <cellStyle name="Normal 2 2 5 3 2 3 4" xfId="6375" xr:uid="{00000000-0005-0000-0000-00006C180000}"/>
    <cellStyle name="Normal 2 2 5 3 2 3 5" xfId="8194" xr:uid="{00000000-0005-0000-0000-00006D180000}"/>
    <cellStyle name="Normal 2 2 5 3 2 3 6" xfId="10013" xr:uid="{00000000-0005-0000-0000-00006E180000}"/>
    <cellStyle name="Normal 2 2 5 3 2 4" xfId="3086" xr:uid="{00000000-0005-0000-0000-00006F180000}"/>
    <cellStyle name="Normal 2 2 5 3 2 4 2" xfId="4508" xr:uid="{00000000-0005-0000-0000-000070180000}"/>
    <cellStyle name="Normal 2 2 5 3 2 4 3" xfId="6377" xr:uid="{00000000-0005-0000-0000-000071180000}"/>
    <cellStyle name="Normal 2 2 5 3 2 4 4" xfId="8196" xr:uid="{00000000-0005-0000-0000-000072180000}"/>
    <cellStyle name="Normal 2 2 5 3 2 4 5" xfId="10015" xr:uid="{00000000-0005-0000-0000-000073180000}"/>
    <cellStyle name="Normal 2 2 5 3 2 5" xfId="4503" xr:uid="{00000000-0005-0000-0000-000074180000}"/>
    <cellStyle name="Normal 2 2 5 3 2 6" xfId="6372" xr:uid="{00000000-0005-0000-0000-000075180000}"/>
    <cellStyle name="Normal 2 2 5 3 2 7" xfId="8191" xr:uid="{00000000-0005-0000-0000-000076180000}"/>
    <cellStyle name="Normal 2 2 5 3 2 8" xfId="10010" xr:uid="{00000000-0005-0000-0000-000077180000}"/>
    <cellStyle name="Normal 2 2 5 3 3" xfId="418" xr:uid="{00000000-0005-0000-0000-000078180000}"/>
    <cellStyle name="Normal 2 2 5 3 3 2" xfId="1037" xr:uid="{00000000-0005-0000-0000-000079180000}"/>
    <cellStyle name="Normal 2 2 5 3 3 2 2" xfId="3090" xr:uid="{00000000-0005-0000-0000-00007A180000}"/>
    <cellStyle name="Normal 2 2 5 3 3 2 2 2" xfId="4511" xr:uid="{00000000-0005-0000-0000-00007B180000}"/>
    <cellStyle name="Normal 2 2 5 3 3 2 2 3" xfId="6380" xr:uid="{00000000-0005-0000-0000-00007C180000}"/>
    <cellStyle name="Normal 2 2 5 3 3 2 2 4" xfId="8199" xr:uid="{00000000-0005-0000-0000-00007D180000}"/>
    <cellStyle name="Normal 2 2 5 3 3 2 2 5" xfId="10018" xr:uid="{00000000-0005-0000-0000-00007E180000}"/>
    <cellStyle name="Normal 2 2 5 3 3 2 3" xfId="4510" xr:uid="{00000000-0005-0000-0000-00007F180000}"/>
    <cellStyle name="Normal 2 2 5 3 3 2 4" xfId="6379" xr:uid="{00000000-0005-0000-0000-000080180000}"/>
    <cellStyle name="Normal 2 2 5 3 3 2 5" xfId="8198" xr:uid="{00000000-0005-0000-0000-000081180000}"/>
    <cellStyle name="Normal 2 2 5 3 3 2 6" xfId="10017" xr:uid="{00000000-0005-0000-0000-000082180000}"/>
    <cellStyle name="Normal 2 2 5 3 3 3" xfId="1641" xr:uid="{00000000-0005-0000-0000-000083180000}"/>
    <cellStyle name="Normal 2 2 5 3 3 3 2" xfId="3091" xr:uid="{00000000-0005-0000-0000-000084180000}"/>
    <cellStyle name="Normal 2 2 5 3 3 3 2 2" xfId="4513" xr:uid="{00000000-0005-0000-0000-000085180000}"/>
    <cellStyle name="Normal 2 2 5 3 3 3 2 3" xfId="6382" xr:uid="{00000000-0005-0000-0000-000086180000}"/>
    <cellStyle name="Normal 2 2 5 3 3 3 2 4" xfId="8201" xr:uid="{00000000-0005-0000-0000-000087180000}"/>
    <cellStyle name="Normal 2 2 5 3 3 3 2 5" xfId="10020" xr:uid="{00000000-0005-0000-0000-000088180000}"/>
    <cellStyle name="Normal 2 2 5 3 3 3 3" xfId="4512" xr:uid="{00000000-0005-0000-0000-000089180000}"/>
    <cellStyle name="Normal 2 2 5 3 3 3 4" xfId="6381" xr:uid="{00000000-0005-0000-0000-00008A180000}"/>
    <cellStyle name="Normal 2 2 5 3 3 3 5" xfId="8200" xr:uid="{00000000-0005-0000-0000-00008B180000}"/>
    <cellStyle name="Normal 2 2 5 3 3 3 6" xfId="10019" xr:uid="{00000000-0005-0000-0000-00008C180000}"/>
    <cellStyle name="Normal 2 2 5 3 3 4" xfId="3089" xr:uid="{00000000-0005-0000-0000-00008D180000}"/>
    <cellStyle name="Normal 2 2 5 3 3 4 2" xfId="4514" xr:uid="{00000000-0005-0000-0000-00008E180000}"/>
    <cellStyle name="Normal 2 2 5 3 3 4 3" xfId="6383" xr:uid="{00000000-0005-0000-0000-00008F180000}"/>
    <cellStyle name="Normal 2 2 5 3 3 4 4" xfId="8202" xr:uid="{00000000-0005-0000-0000-000090180000}"/>
    <cellStyle name="Normal 2 2 5 3 3 4 5" xfId="10021" xr:uid="{00000000-0005-0000-0000-000091180000}"/>
    <cellStyle name="Normal 2 2 5 3 3 5" xfId="4509" xr:uid="{00000000-0005-0000-0000-000092180000}"/>
    <cellStyle name="Normal 2 2 5 3 3 6" xfId="6378" xr:uid="{00000000-0005-0000-0000-000093180000}"/>
    <cellStyle name="Normal 2 2 5 3 3 7" xfId="8197" xr:uid="{00000000-0005-0000-0000-000094180000}"/>
    <cellStyle name="Normal 2 2 5 3 3 8" xfId="10016" xr:uid="{00000000-0005-0000-0000-000095180000}"/>
    <cellStyle name="Normal 2 2 5 3 4" xfId="569" xr:uid="{00000000-0005-0000-0000-000096180000}"/>
    <cellStyle name="Normal 2 2 5 3 4 2" xfId="1038" xr:uid="{00000000-0005-0000-0000-000097180000}"/>
    <cellStyle name="Normal 2 2 5 3 4 2 2" xfId="3093" xr:uid="{00000000-0005-0000-0000-000098180000}"/>
    <cellStyle name="Normal 2 2 5 3 4 2 2 2" xfId="4517" xr:uid="{00000000-0005-0000-0000-000099180000}"/>
    <cellStyle name="Normal 2 2 5 3 4 2 2 3" xfId="6386" xr:uid="{00000000-0005-0000-0000-00009A180000}"/>
    <cellStyle name="Normal 2 2 5 3 4 2 2 4" xfId="8205" xr:uid="{00000000-0005-0000-0000-00009B180000}"/>
    <cellStyle name="Normal 2 2 5 3 4 2 2 5" xfId="10024" xr:uid="{00000000-0005-0000-0000-00009C180000}"/>
    <cellStyle name="Normal 2 2 5 3 4 2 3" xfId="4516" xr:uid="{00000000-0005-0000-0000-00009D180000}"/>
    <cellStyle name="Normal 2 2 5 3 4 2 4" xfId="6385" xr:uid="{00000000-0005-0000-0000-00009E180000}"/>
    <cellStyle name="Normal 2 2 5 3 4 2 5" xfId="8204" xr:uid="{00000000-0005-0000-0000-00009F180000}"/>
    <cellStyle name="Normal 2 2 5 3 4 2 6" xfId="10023" xr:uid="{00000000-0005-0000-0000-0000A0180000}"/>
    <cellStyle name="Normal 2 2 5 3 4 3" xfId="1642" xr:uid="{00000000-0005-0000-0000-0000A1180000}"/>
    <cellStyle name="Normal 2 2 5 3 4 3 2" xfId="3094" xr:uid="{00000000-0005-0000-0000-0000A2180000}"/>
    <cellStyle name="Normal 2 2 5 3 4 3 2 2" xfId="4519" xr:uid="{00000000-0005-0000-0000-0000A3180000}"/>
    <cellStyle name="Normal 2 2 5 3 4 3 2 3" xfId="6388" xr:uid="{00000000-0005-0000-0000-0000A4180000}"/>
    <cellStyle name="Normal 2 2 5 3 4 3 2 4" xfId="8207" xr:uid="{00000000-0005-0000-0000-0000A5180000}"/>
    <cellStyle name="Normal 2 2 5 3 4 3 2 5" xfId="10026" xr:uid="{00000000-0005-0000-0000-0000A6180000}"/>
    <cellStyle name="Normal 2 2 5 3 4 3 3" xfId="4518" xr:uid="{00000000-0005-0000-0000-0000A7180000}"/>
    <cellStyle name="Normal 2 2 5 3 4 3 4" xfId="6387" xr:uid="{00000000-0005-0000-0000-0000A8180000}"/>
    <cellStyle name="Normal 2 2 5 3 4 3 5" xfId="8206" xr:uid="{00000000-0005-0000-0000-0000A9180000}"/>
    <cellStyle name="Normal 2 2 5 3 4 3 6" xfId="10025" xr:uid="{00000000-0005-0000-0000-0000AA180000}"/>
    <cellStyle name="Normal 2 2 5 3 4 4" xfId="3092" xr:uid="{00000000-0005-0000-0000-0000AB180000}"/>
    <cellStyle name="Normal 2 2 5 3 4 4 2" xfId="4520" xr:uid="{00000000-0005-0000-0000-0000AC180000}"/>
    <cellStyle name="Normal 2 2 5 3 4 4 3" xfId="6389" xr:uid="{00000000-0005-0000-0000-0000AD180000}"/>
    <cellStyle name="Normal 2 2 5 3 4 4 4" xfId="8208" xr:uid="{00000000-0005-0000-0000-0000AE180000}"/>
    <cellStyle name="Normal 2 2 5 3 4 4 5" xfId="10027" xr:uid="{00000000-0005-0000-0000-0000AF180000}"/>
    <cellStyle name="Normal 2 2 5 3 4 5" xfId="4515" xr:uid="{00000000-0005-0000-0000-0000B0180000}"/>
    <cellStyle name="Normal 2 2 5 3 4 6" xfId="6384" xr:uid="{00000000-0005-0000-0000-0000B1180000}"/>
    <cellStyle name="Normal 2 2 5 3 4 7" xfId="8203" xr:uid="{00000000-0005-0000-0000-0000B2180000}"/>
    <cellStyle name="Normal 2 2 5 3 4 8" xfId="10022" xr:uid="{00000000-0005-0000-0000-0000B3180000}"/>
    <cellStyle name="Normal 2 2 5 3 5" xfId="1035" xr:uid="{00000000-0005-0000-0000-0000B4180000}"/>
    <cellStyle name="Normal 2 2 5 3 5 2" xfId="3095" xr:uid="{00000000-0005-0000-0000-0000B5180000}"/>
    <cellStyle name="Normal 2 2 5 3 5 2 2" xfId="4522" xr:uid="{00000000-0005-0000-0000-0000B6180000}"/>
    <cellStyle name="Normal 2 2 5 3 5 2 3" xfId="6391" xr:uid="{00000000-0005-0000-0000-0000B7180000}"/>
    <cellStyle name="Normal 2 2 5 3 5 2 4" xfId="8210" xr:uid="{00000000-0005-0000-0000-0000B8180000}"/>
    <cellStyle name="Normal 2 2 5 3 5 2 5" xfId="10029" xr:uid="{00000000-0005-0000-0000-0000B9180000}"/>
    <cellStyle name="Normal 2 2 5 3 5 3" xfId="4521" xr:uid="{00000000-0005-0000-0000-0000BA180000}"/>
    <cellStyle name="Normal 2 2 5 3 5 4" xfId="6390" xr:uid="{00000000-0005-0000-0000-0000BB180000}"/>
    <cellStyle name="Normal 2 2 5 3 5 5" xfId="8209" xr:uid="{00000000-0005-0000-0000-0000BC180000}"/>
    <cellStyle name="Normal 2 2 5 3 5 6" xfId="10028" xr:uid="{00000000-0005-0000-0000-0000BD180000}"/>
    <cellStyle name="Normal 2 2 5 3 6" xfId="1639" xr:uid="{00000000-0005-0000-0000-0000BE180000}"/>
    <cellStyle name="Normal 2 2 5 3 6 2" xfId="3096" xr:uid="{00000000-0005-0000-0000-0000BF180000}"/>
    <cellStyle name="Normal 2 2 5 3 6 2 2" xfId="4524" xr:uid="{00000000-0005-0000-0000-0000C0180000}"/>
    <cellStyle name="Normal 2 2 5 3 6 2 3" xfId="6393" xr:uid="{00000000-0005-0000-0000-0000C1180000}"/>
    <cellStyle name="Normal 2 2 5 3 6 2 4" xfId="8212" xr:uid="{00000000-0005-0000-0000-0000C2180000}"/>
    <cellStyle name="Normal 2 2 5 3 6 2 5" xfId="10031" xr:uid="{00000000-0005-0000-0000-0000C3180000}"/>
    <cellStyle name="Normal 2 2 5 3 6 3" xfId="4523" xr:uid="{00000000-0005-0000-0000-0000C4180000}"/>
    <cellStyle name="Normal 2 2 5 3 6 4" xfId="6392" xr:uid="{00000000-0005-0000-0000-0000C5180000}"/>
    <cellStyle name="Normal 2 2 5 3 6 5" xfId="8211" xr:uid="{00000000-0005-0000-0000-0000C6180000}"/>
    <cellStyle name="Normal 2 2 5 3 6 6" xfId="10030" xr:uid="{00000000-0005-0000-0000-0000C7180000}"/>
    <cellStyle name="Normal 2 2 5 3 7" xfId="3085" xr:uid="{00000000-0005-0000-0000-0000C8180000}"/>
    <cellStyle name="Normal 2 2 5 3 7 2" xfId="4525" xr:uid="{00000000-0005-0000-0000-0000C9180000}"/>
    <cellStyle name="Normal 2 2 5 3 7 3" xfId="6394" xr:uid="{00000000-0005-0000-0000-0000CA180000}"/>
    <cellStyle name="Normal 2 2 5 3 7 4" xfId="8213" xr:uid="{00000000-0005-0000-0000-0000CB180000}"/>
    <cellStyle name="Normal 2 2 5 3 7 5" xfId="10032" xr:uid="{00000000-0005-0000-0000-0000CC180000}"/>
    <cellStyle name="Normal 2 2 5 3 8" xfId="4502" xr:uid="{00000000-0005-0000-0000-0000CD180000}"/>
    <cellStyle name="Normal 2 2 5 3 9" xfId="6371" xr:uid="{00000000-0005-0000-0000-0000CE180000}"/>
    <cellStyle name="Normal 2 2 5 4" xfId="264" xr:uid="{00000000-0005-0000-0000-0000CF180000}"/>
    <cellStyle name="Normal 2 2 5 4 2" xfId="1039" xr:uid="{00000000-0005-0000-0000-0000D0180000}"/>
    <cellStyle name="Normal 2 2 5 4 2 2" xfId="3098" xr:uid="{00000000-0005-0000-0000-0000D1180000}"/>
    <cellStyle name="Normal 2 2 5 4 2 2 2" xfId="4528" xr:uid="{00000000-0005-0000-0000-0000D2180000}"/>
    <cellStyle name="Normal 2 2 5 4 2 2 3" xfId="6397" xr:uid="{00000000-0005-0000-0000-0000D3180000}"/>
    <cellStyle name="Normal 2 2 5 4 2 2 4" xfId="8216" xr:uid="{00000000-0005-0000-0000-0000D4180000}"/>
    <cellStyle name="Normal 2 2 5 4 2 2 5" xfId="10035" xr:uid="{00000000-0005-0000-0000-0000D5180000}"/>
    <cellStyle name="Normal 2 2 5 4 2 3" xfId="4527" xr:uid="{00000000-0005-0000-0000-0000D6180000}"/>
    <cellStyle name="Normal 2 2 5 4 2 4" xfId="6396" xr:uid="{00000000-0005-0000-0000-0000D7180000}"/>
    <cellStyle name="Normal 2 2 5 4 2 5" xfId="8215" xr:uid="{00000000-0005-0000-0000-0000D8180000}"/>
    <cellStyle name="Normal 2 2 5 4 2 6" xfId="10034" xr:uid="{00000000-0005-0000-0000-0000D9180000}"/>
    <cellStyle name="Normal 2 2 5 4 3" xfId="1643" xr:uid="{00000000-0005-0000-0000-0000DA180000}"/>
    <cellStyle name="Normal 2 2 5 4 3 2" xfId="3099" xr:uid="{00000000-0005-0000-0000-0000DB180000}"/>
    <cellStyle name="Normal 2 2 5 4 3 2 2" xfId="4530" xr:uid="{00000000-0005-0000-0000-0000DC180000}"/>
    <cellStyle name="Normal 2 2 5 4 3 2 3" xfId="6399" xr:uid="{00000000-0005-0000-0000-0000DD180000}"/>
    <cellStyle name="Normal 2 2 5 4 3 2 4" xfId="8218" xr:uid="{00000000-0005-0000-0000-0000DE180000}"/>
    <cellStyle name="Normal 2 2 5 4 3 2 5" xfId="10037" xr:uid="{00000000-0005-0000-0000-0000DF180000}"/>
    <cellStyle name="Normal 2 2 5 4 3 3" xfId="4529" xr:uid="{00000000-0005-0000-0000-0000E0180000}"/>
    <cellStyle name="Normal 2 2 5 4 3 4" xfId="6398" xr:uid="{00000000-0005-0000-0000-0000E1180000}"/>
    <cellStyle name="Normal 2 2 5 4 3 5" xfId="8217" xr:uid="{00000000-0005-0000-0000-0000E2180000}"/>
    <cellStyle name="Normal 2 2 5 4 3 6" xfId="10036" xr:uid="{00000000-0005-0000-0000-0000E3180000}"/>
    <cellStyle name="Normal 2 2 5 4 4" xfId="3097" xr:uid="{00000000-0005-0000-0000-0000E4180000}"/>
    <cellStyle name="Normal 2 2 5 4 4 2" xfId="4531" xr:uid="{00000000-0005-0000-0000-0000E5180000}"/>
    <cellStyle name="Normal 2 2 5 4 4 3" xfId="6400" xr:uid="{00000000-0005-0000-0000-0000E6180000}"/>
    <cellStyle name="Normal 2 2 5 4 4 4" xfId="8219" xr:uid="{00000000-0005-0000-0000-0000E7180000}"/>
    <cellStyle name="Normal 2 2 5 4 4 5" xfId="10038" xr:uid="{00000000-0005-0000-0000-0000E8180000}"/>
    <cellStyle name="Normal 2 2 5 4 5" xfId="4526" xr:uid="{00000000-0005-0000-0000-0000E9180000}"/>
    <cellStyle name="Normal 2 2 5 4 6" xfId="6395" xr:uid="{00000000-0005-0000-0000-0000EA180000}"/>
    <cellStyle name="Normal 2 2 5 4 7" xfId="8214" xr:uid="{00000000-0005-0000-0000-0000EB180000}"/>
    <cellStyle name="Normal 2 2 5 4 8" xfId="10033" xr:uid="{00000000-0005-0000-0000-0000EC180000}"/>
    <cellStyle name="Normal 2 2 5 5" xfId="415" xr:uid="{00000000-0005-0000-0000-0000ED180000}"/>
    <cellStyle name="Normal 2 2 5 5 2" xfId="1040" xr:uid="{00000000-0005-0000-0000-0000EE180000}"/>
    <cellStyle name="Normal 2 2 5 5 2 2" xfId="3101" xr:uid="{00000000-0005-0000-0000-0000EF180000}"/>
    <cellStyle name="Normal 2 2 5 5 2 2 2" xfId="4534" xr:uid="{00000000-0005-0000-0000-0000F0180000}"/>
    <cellStyle name="Normal 2 2 5 5 2 2 3" xfId="6403" xr:uid="{00000000-0005-0000-0000-0000F1180000}"/>
    <cellStyle name="Normal 2 2 5 5 2 2 4" xfId="8222" xr:uid="{00000000-0005-0000-0000-0000F2180000}"/>
    <cellStyle name="Normal 2 2 5 5 2 2 5" xfId="10041" xr:uid="{00000000-0005-0000-0000-0000F3180000}"/>
    <cellStyle name="Normal 2 2 5 5 2 3" xfId="4533" xr:uid="{00000000-0005-0000-0000-0000F4180000}"/>
    <cellStyle name="Normal 2 2 5 5 2 4" xfId="6402" xr:uid="{00000000-0005-0000-0000-0000F5180000}"/>
    <cellStyle name="Normal 2 2 5 5 2 5" xfId="8221" xr:uid="{00000000-0005-0000-0000-0000F6180000}"/>
    <cellStyle name="Normal 2 2 5 5 2 6" xfId="10040" xr:uid="{00000000-0005-0000-0000-0000F7180000}"/>
    <cellStyle name="Normal 2 2 5 5 3" xfId="1644" xr:uid="{00000000-0005-0000-0000-0000F8180000}"/>
    <cellStyle name="Normal 2 2 5 5 3 2" xfId="3102" xr:uid="{00000000-0005-0000-0000-0000F9180000}"/>
    <cellStyle name="Normal 2 2 5 5 3 2 2" xfId="4536" xr:uid="{00000000-0005-0000-0000-0000FA180000}"/>
    <cellStyle name="Normal 2 2 5 5 3 2 3" xfId="6405" xr:uid="{00000000-0005-0000-0000-0000FB180000}"/>
    <cellStyle name="Normal 2 2 5 5 3 2 4" xfId="8224" xr:uid="{00000000-0005-0000-0000-0000FC180000}"/>
    <cellStyle name="Normal 2 2 5 5 3 2 5" xfId="10043" xr:uid="{00000000-0005-0000-0000-0000FD180000}"/>
    <cellStyle name="Normal 2 2 5 5 3 3" xfId="4535" xr:uid="{00000000-0005-0000-0000-0000FE180000}"/>
    <cellStyle name="Normal 2 2 5 5 3 4" xfId="6404" xr:uid="{00000000-0005-0000-0000-0000FF180000}"/>
    <cellStyle name="Normal 2 2 5 5 3 5" xfId="8223" xr:uid="{00000000-0005-0000-0000-000000190000}"/>
    <cellStyle name="Normal 2 2 5 5 3 6" xfId="10042" xr:uid="{00000000-0005-0000-0000-000001190000}"/>
    <cellStyle name="Normal 2 2 5 5 4" xfId="3100" xr:uid="{00000000-0005-0000-0000-000002190000}"/>
    <cellStyle name="Normal 2 2 5 5 4 2" xfId="4537" xr:uid="{00000000-0005-0000-0000-000003190000}"/>
    <cellStyle name="Normal 2 2 5 5 4 3" xfId="6406" xr:uid="{00000000-0005-0000-0000-000004190000}"/>
    <cellStyle name="Normal 2 2 5 5 4 4" xfId="8225" xr:uid="{00000000-0005-0000-0000-000005190000}"/>
    <cellStyle name="Normal 2 2 5 5 4 5" xfId="10044" xr:uid="{00000000-0005-0000-0000-000006190000}"/>
    <cellStyle name="Normal 2 2 5 5 5" xfId="4532" xr:uid="{00000000-0005-0000-0000-000007190000}"/>
    <cellStyle name="Normal 2 2 5 5 6" xfId="6401" xr:uid="{00000000-0005-0000-0000-000008190000}"/>
    <cellStyle name="Normal 2 2 5 5 7" xfId="8220" xr:uid="{00000000-0005-0000-0000-000009190000}"/>
    <cellStyle name="Normal 2 2 5 5 8" xfId="10039" xr:uid="{00000000-0005-0000-0000-00000A190000}"/>
    <cellStyle name="Normal 2 2 5 6" xfId="566" xr:uid="{00000000-0005-0000-0000-00000B190000}"/>
    <cellStyle name="Normal 2 2 5 6 2" xfId="1041" xr:uid="{00000000-0005-0000-0000-00000C190000}"/>
    <cellStyle name="Normal 2 2 5 6 2 2" xfId="3104" xr:uid="{00000000-0005-0000-0000-00000D190000}"/>
    <cellStyle name="Normal 2 2 5 6 2 2 2" xfId="4540" xr:uid="{00000000-0005-0000-0000-00000E190000}"/>
    <cellStyle name="Normal 2 2 5 6 2 2 3" xfId="6409" xr:uid="{00000000-0005-0000-0000-00000F190000}"/>
    <cellStyle name="Normal 2 2 5 6 2 2 4" xfId="8228" xr:uid="{00000000-0005-0000-0000-000010190000}"/>
    <cellStyle name="Normal 2 2 5 6 2 2 5" xfId="10047" xr:uid="{00000000-0005-0000-0000-000011190000}"/>
    <cellStyle name="Normal 2 2 5 6 2 3" xfId="4539" xr:uid="{00000000-0005-0000-0000-000012190000}"/>
    <cellStyle name="Normal 2 2 5 6 2 4" xfId="6408" xr:uid="{00000000-0005-0000-0000-000013190000}"/>
    <cellStyle name="Normal 2 2 5 6 2 5" xfId="8227" xr:uid="{00000000-0005-0000-0000-000014190000}"/>
    <cellStyle name="Normal 2 2 5 6 2 6" xfId="10046" xr:uid="{00000000-0005-0000-0000-000015190000}"/>
    <cellStyle name="Normal 2 2 5 6 3" xfId="1645" xr:uid="{00000000-0005-0000-0000-000016190000}"/>
    <cellStyle name="Normal 2 2 5 6 3 2" xfId="3105" xr:uid="{00000000-0005-0000-0000-000017190000}"/>
    <cellStyle name="Normal 2 2 5 6 3 2 2" xfId="4542" xr:uid="{00000000-0005-0000-0000-000018190000}"/>
    <cellStyle name="Normal 2 2 5 6 3 2 3" xfId="6411" xr:uid="{00000000-0005-0000-0000-000019190000}"/>
    <cellStyle name="Normal 2 2 5 6 3 2 4" xfId="8230" xr:uid="{00000000-0005-0000-0000-00001A190000}"/>
    <cellStyle name="Normal 2 2 5 6 3 2 5" xfId="10049" xr:uid="{00000000-0005-0000-0000-00001B190000}"/>
    <cellStyle name="Normal 2 2 5 6 3 3" xfId="4541" xr:uid="{00000000-0005-0000-0000-00001C190000}"/>
    <cellStyle name="Normal 2 2 5 6 3 4" xfId="6410" xr:uid="{00000000-0005-0000-0000-00001D190000}"/>
    <cellStyle name="Normal 2 2 5 6 3 5" xfId="8229" xr:uid="{00000000-0005-0000-0000-00001E190000}"/>
    <cellStyle name="Normal 2 2 5 6 3 6" xfId="10048" xr:uid="{00000000-0005-0000-0000-00001F190000}"/>
    <cellStyle name="Normal 2 2 5 6 4" xfId="3103" xr:uid="{00000000-0005-0000-0000-000020190000}"/>
    <cellStyle name="Normal 2 2 5 6 4 2" xfId="4543" xr:uid="{00000000-0005-0000-0000-000021190000}"/>
    <cellStyle name="Normal 2 2 5 6 4 3" xfId="6412" xr:uid="{00000000-0005-0000-0000-000022190000}"/>
    <cellStyle name="Normal 2 2 5 6 4 4" xfId="8231" xr:uid="{00000000-0005-0000-0000-000023190000}"/>
    <cellStyle name="Normal 2 2 5 6 4 5" xfId="10050" xr:uid="{00000000-0005-0000-0000-000024190000}"/>
    <cellStyle name="Normal 2 2 5 6 5" xfId="4538" xr:uid="{00000000-0005-0000-0000-000025190000}"/>
    <cellStyle name="Normal 2 2 5 6 6" xfId="6407" xr:uid="{00000000-0005-0000-0000-000026190000}"/>
    <cellStyle name="Normal 2 2 5 6 7" xfId="8226" xr:uid="{00000000-0005-0000-0000-000027190000}"/>
    <cellStyle name="Normal 2 2 5 6 8" xfId="10045" xr:uid="{00000000-0005-0000-0000-000028190000}"/>
    <cellStyle name="Normal 2 2 5 7" xfId="1026" xr:uid="{00000000-0005-0000-0000-000029190000}"/>
    <cellStyle name="Normal 2 2 5 7 2" xfId="3106" xr:uid="{00000000-0005-0000-0000-00002A190000}"/>
    <cellStyle name="Normal 2 2 5 7 2 2" xfId="4545" xr:uid="{00000000-0005-0000-0000-00002B190000}"/>
    <cellStyle name="Normal 2 2 5 7 2 3" xfId="6414" xr:uid="{00000000-0005-0000-0000-00002C190000}"/>
    <cellStyle name="Normal 2 2 5 7 2 4" xfId="8233" xr:uid="{00000000-0005-0000-0000-00002D190000}"/>
    <cellStyle name="Normal 2 2 5 7 2 5" xfId="10052" xr:uid="{00000000-0005-0000-0000-00002E190000}"/>
    <cellStyle name="Normal 2 2 5 7 3" xfId="4544" xr:uid="{00000000-0005-0000-0000-00002F190000}"/>
    <cellStyle name="Normal 2 2 5 7 4" xfId="6413" xr:uid="{00000000-0005-0000-0000-000030190000}"/>
    <cellStyle name="Normal 2 2 5 7 5" xfId="8232" xr:uid="{00000000-0005-0000-0000-000031190000}"/>
    <cellStyle name="Normal 2 2 5 7 6" xfId="10051" xr:uid="{00000000-0005-0000-0000-000032190000}"/>
    <cellStyle name="Normal 2 2 5 8" xfId="1630" xr:uid="{00000000-0005-0000-0000-000033190000}"/>
    <cellStyle name="Normal 2 2 5 8 2" xfId="3107" xr:uid="{00000000-0005-0000-0000-000034190000}"/>
    <cellStyle name="Normal 2 2 5 8 2 2" xfId="4547" xr:uid="{00000000-0005-0000-0000-000035190000}"/>
    <cellStyle name="Normal 2 2 5 8 2 3" xfId="6416" xr:uid="{00000000-0005-0000-0000-000036190000}"/>
    <cellStyle name="Normal 2 2 5 8 2 4" xfId="8235" xr:uid="{00000000-0005-0000-0000-000037190000}"/>
    <cellStyle name="Normal 2 2 5 8 2 5" xfId="10054" xr:uid="{00000000-0005-0000-0000-000038190000}"/>
    <cellStyle name="Normal 2 2 5 8 3" xfId="4546" xr:uid="{00000000-0005-0000-0000-000039190000}"/>
    <cellStyle name="Normal 2 2 5 8 4" xfId="6415" xr:uid="{00000000-0005-0000-0000-00003A190000}"/>
    <cellStyle name="Normal 2 2 5 8 5" xfId="8234" xr:uid="{00000000-0005-0000-0000-00003B190000}"/>
    <cellStyle name="Normal 2 2 5 8 6" xfId="10053" xr:uid="{00000000-0005-0000-0000-00003C190000}"/>
    <cellStyle name="Normal 2 2 5 9" xfId="3060" xr:uid="{00000000-0005-0000-0000-00003D190000}"/>
    <cellStyle name="Normal 2 2 5 9 2" xfId="4548" xr:uid="{00000000-0005-0000-0000-00003E190000}"/>
    <cellStyle name="Normal 2 2 5 9 3" xfId="6417" xr:uid="{00000000-0005-0000-0000-00003F190000}"/>
    <cellStyle name="Normal 2 2 5 9 4" xfId="8236" xr:uid="{00000000-0005-0000-0000-000040190000}"/>
    <cellStyle name="Normal 2 2 5 9 5" xfId="10055" xr:uid="{00000000-0005-0000-0000-000041190000}"/>
    <cellStyle name="Normal 2 2 6" xfId="63" xr:uid="{00000000-0005-0000-0000-000042190000}"/>
    <cellStyle name="Normal 2 2 6 10" xfId="6418" xr:uid="{00000000-0005-0000-0000-000043190000}"/>
    <cellStyle name="Normal 2 2 6 11" xfId="8237" xr:uid="{00000000-0005-0000-0000-000044190000}"/>
    <cellStyle name="Normal 2 2 6 12" xfId="10056" xr:uid="{00000000-0005-0000-0000-000045190000}"/>
    <cellStyle name="Normal 2 2 6 2" xfId="134" xr:uid="{00000000-0005-0000-0000-000046190000}"/>
    <cellStyle name="Normal 2 2 6 2 10" xfId="8238" xr:uid="{00000000-0005-0000-0000-000047190000}"/>
    <cellStyle name="Normal 2 2 6 2 11" xfId="10057" xr:uid="{00000000-0005-0000-0000-000048190000}"/>
    <cellStyle name="Normal 2 2 6 2 2" xfId="269" xr:uid="{00000000-0005-0000-0000-000049190000}"/>
    <cellStyle name="Normal 2 2 6 2 2 2" xfId="1044" xr:uid="{00000000-0005-0000-0000-00004A190000}"/>
    <cellStyle name="Normal 2 2 6 2 2 2 2" xfId="3111" xr:uid="{00000000-0005-0000-0000-00004B190000}"/>
    <cellStyle name="Normal 2 2 6 2 2 2 2 2" xfId="4553" xr:uid="{00000000-0005-0000-0000-00004C190000}"/>
    <cellStyle name="Normal 2 2 6 2 2 2 2 3" xfId="6422" xr:uid="{00000000-0005-0000-0000-00004D190000}"/>
    <cellStyle name="Normal 2 2 6 2 2 2 2 4" xfId="8241" xr:uid="{00000000-0005-0000-0000-00004E190000}"/>
    <cellStyle name="Normal 2 2 6 2 2 2 2 5" xfId="10060" xr:uid="{00000000-0005-0000-0000-00004F190000}"/>
    <cellStyle name="Normal 2 2 6 2 2 2 3" xfId="4552" xr:uid="{00000000-0005-0000-0000-000050190000}"/>
    <cellStyle name="Normal 2 2 6 2 2 2 4" xfId="6421" xr:uid="{00000000-0005-0000-0000-000051190000}"/>
    <cellStyle name="Normal 2 2 6 2 2 2 5" xfId="8240" xr:uid="{00000000-0005-0000-0000-000052190000}"/>
    <cellStyle name="Normal 2 2 6 2 2 2 6" xfId="10059" xr:uid="{00000000-0005-0000-0000-000053190000}"/>
    <cellStyle name="Normal 2 2 6 2 2 3" xfId="1648" xr:uid="{00000000-0005-0000-0000-000054190000}"/>
    <cellStyle name="Normal 2 2 6 2 2 3 2" xfId="3112" xr:uid="{00000000-0005-0000-0000-000055190000}"/>
    <cellStyle name="Normal 2 2 6 2 2 3 2 2" xfId="4555" xr:uid="{00000000-0005-0000-0000-000056190000}"/>
    <cellStyle name="Normal 2 2 6 2 2 3 2 3" xfId="6424" xr:uid="{00000000-0005-0000-0000-000057190000}"/>
    <cellStyle name="Normal 2 2 6 2 2 3 2 4" xfId="8243" xr:uid="{00000000-0005-0000-0000-000058190000}"/>
    <cellStyle name="Normal 2 2 6 2 2 3 2 5" xfId="10062" xr:uid="{00000000-0005-0000-0000-000059190000}"/>
    <cellStyle name="Normal 2 2 6 2 2 3 3" xfId="4554" xr:uid="{00000000-0005-0000-0000-00005A190000}"/>
    <cellStyle name="Normal 2 2 6 2 2 3 4" xfId="6423" xr:uid="{00000000-0005-0000-0000-00005B190000}"/>
    <cellStyle name="Normal 2 2 6 2 2 3 5" xfId="8242" xr:uid="{00000000-0005-0000-0000-00005C190000}"/>
    <cellStyle name="Normal 2 2 6 2 2 3 6" xfId="10061" xr:uid="{00000000-0005-0000-0000-00005D190000}"/>
    <cellStyle name="Normal 2 2 6 2 2 4" xfId="3110" xr:uid="{00000000-0005-0000-0000-00005E190000}"/>
    <cellStyle name="Normal 2 2 6 2 2 4 2" xfId="4556" xr:uid="{00000000-0005-0000-0000-00005F190000}"/>
    <cellStyle name="Normal 2 2 6 2 2 4 3" xfId="6425" xr:uid="{00000000-0005-0000-0000-000060190000}"/>
    <cellStyle name="Normal 2 2 6 2 2 4 4" xfId="8244" xr:uid="{00000000-0005-0000-0000-000061190000}"/>
    <cellStyle name="Normal 2 2 6 2 2 4 5" xfId="10063" xr:uid="{00000000-0005-0000-0000-000062190000}"/>
    <cellStyle name="Normal 2 2 6 2 2 5" xfId="4551" xr:uid="{00000000-0005-0000-0000-000063190000}"/>
    <cellStyle name="Normal 2 2 6 2 2 6" xfId="6420" xr:uid="{00000000-0005-0000-0000-000064190000}"/>
    <cellStyle name="Normal 2 2 6 2 2 7" xfId="8239" xr:uid="{00000000-0005-0000-0000-000065190000}"/>
    <cellStyle name="Normal 2 2 6 2 2 8" xfId="10058" xr:uid="{00000000-0005-0000-0000-000066190000}"/>
    <cellStyle name="Normal 2 2 6 2 3" xfId="420" xr:uid="{00000000-0005-0000-0000-000067190000}"/>
    <cellStyle name="Normal 2 2 6 2 3 2" xfId="1045" xr:uid="{00000000-0005-0000-0000-000068190000}"/>
    <cellStyle name="Normal 2 2 6 2 3 2 2" xfId="3114" xr:uid="{00000000-0005-0000-0000-000069190000}"/>
    <cellStyle name="Normal 2 2 6 2 3 2 2 2" xfId="4559" xr:uid="{00000000-0005-0000-0000-00006A190000}"/>
    <cellStyle name="Normal 2 2 6 2 3 2 2 3" xfId="6428" xr:uid="{00000000-0005-0000-0000-00006B190000}"/>
    <cellStyle name="Normal 2 2 6 2 3 2 2 4" xfId="8247" xr:uid="{00000000-0005-0000-0000-00006C190000}"/>
    <cellStyle name="Normal 2 2 6 2 3 2 2 5" xfId="10066" xr:uid="{00000000-0005-0000-0000-00006D190000}"/>
    <cellStyle name="Normal 2 2 6 2 3 2 3" xfId="4558" xr:uid="{00000000-0005-0000-0000-00006E190000}"/>
    <cellStyle name="Normal 2 2 6 2 3 2 4" xfId="6427" xr:uid="{00000000-0005-0000-0000-00006F190000}"/>
    <cellStyle name="Normal 2 2 6 2 3 2 5" xfId="8246" xr:uid="{00000000-0005-0000-0000-000070190000}"/>
    <cellStyle name="Normal 2 2 6 2 3 2 6" xfId="10065" xr:uid="{00000000-0005-0000-0000-000071190000}"/>
    <cellStyle name="Normal 2 2 6 2 3 3" xfId="1649" xr:uid="{00000000-0005-0000-0000-000072190000}"/>
    <cellStyle name="Normal 2 2 6 2 3 3 2" xfId="3115" xr:uid="{00000000-0005-0000-0000-000073190000}"/>
    <cellStyle name="Normal 2 2 6 2 3 3 2 2" xfId="4561" xr:uid="{00000000-0005-0000-0000-000074190000}"/>
    <cellStyle name="Normal 2 2 6 2 3 3 2 3" xfId="6430" xr:uid="{00000000-0005-0000-0000-000075190000}"/>
    <cellStyle name="Normal 2 2 6 2 3 3 2 4" xfId="8249" xr:uid="{00000000-0005-0000-0000-000076190000}"/>
    <cellStyle name="Normal 2 2 6 2 3 3 2 5" xfId="10068" xr:uid="{00000000-0005-0000-0000-000077190000}"/>
    <cellStyle name="Normal 2 2 6 2 3 3 3" xfId="4560" xr:uid="{00000000-0005-0000-0000-000078190000}"/>
    <cellStyle name="Normal 2 2 6 2 3 3 4" xfId="6429" xr:uid="{00000000-0005-0000-0000-000079190000}"/>
    <cellStyle name="Normal 2 2 6 2 3 3 5" xfId="8248" xr:uid="{00000000-0005-0000-0000-00007A190000}"/>
    <cellStyle name="Normal 2 2 6 2 3 3 6" xfId="10067" xr:uid="{00000000-0005-0000-0000-00007B190000}"/>
    <cellStyle name="Normal 2 2 6 2 3 4" xfId="3113" xr:uid="{00000000-0005-0000-0000-00007C190000}"/>
    <cellStyle name="Normal 2 2 6 2 3 4 2" xfId="4562" xr:uid="{00000000-0005-0000-0000-00007D190000}"/>
    <cellStyle name="Normal 2 2 6 2 3 4 3" xfId="6431" xr:uid="{00000000-0005-0000-0000-00007E190000}"/>
    <cellStyle name="Normal 2 2 6 2 3 4 4" xfId="8250" xr:uid="{00000000-0005-0000-0000-00007F190000}"/>
    <cellStyle name="Normal 2 2 6 2 3 4 5" xfId="10069" xr:uid="{00000000-0005-0000-0000-000080190000}"/>
    <cellStyle name="Normal 2 2 6 2 3 5" xfId="4557" xr:uid="{00000000-0005-0000-0000-000081190000}"/>
    <cellStyle name="Normal 2 2 6 2 3 6" xfId="6426" xr:uid="{00000000-0005-0000-0000-000082190000}"/>
    <cellStyle name="Normal 2 2 6 2 3 7" xfId="8245" xr:uid="{00000000-0005-0000-0000-000083190000}"/>
    <cellStyle name="Normal 2 2 6 2 3 8" xfId="10064" xr:uid="{00000000-0005-0000-0000-000084190000}"/>
    <cellStyle name="Normal 2 2 6 2 4" xfId="571" xr:uid="{00000000-0005-0000-0000-000085190000}"/>
    <cellStyle name="Normal 2 2 6 2 4 2" xfId="1046" xr:uid="{00000000-0005-0000-0000-000086190000}"/>
    <cellStyle name="Normal 2 2 6 2 4 2 2" xfId="3117" xr:uid="{00000000-0005-0000-0000-000087190000}"/>
    <cellStyle name="Normal 2 2 6 2 4 2 2 2" xfId="4565" xr:uid="{00000000-0005-0000-0000-000088190000}"/>
    <cellStyle name="Normal 2 2 6 2 4 2 2 3" xfId="6434" xr:uid="{00000000-0005-0000-0000-000089190000}"/>
    <cellStyle name="Normal 2 2 6 2 4 2 2 4" xfId="8253" xr:uid="{00000000-0005-0000-0000-00008A190000}"/>
    <cellStyle name="Normal 2 2 6 2 4 2 2 5" xfId="10072" xr:uid="{00000000-0005-0000-0000-00008B190000}"/>
    <cellStyle name="Normal 2 2 6 2 4 2 3" xfId="4564" xr:uid="{00000000-0005-0000-0000-00008C190000}"/>
    <cellStyle name="Normal 2 2 6 2 4 2 4" xfId="6433" xr:uid="{00000000-0005-0000-0000-00008D190000}"/>
    <cellStyle name="Normal 2 2 6 2 4 2 5" xfId="8252" xr:uid="{00000000-0005-0000-0000-00008E190000}"/>
    <cellStyle name="Normal 2 2 6 2 4 2 6" xfId="10071" xr:uid="{00000000-0005-0000-0000-00008F190000}"/>
    <cellStyle name="Normal 2 2 6 2 4 3" xfId="1650" xr:uid="{00000000-0005-0000-0000-000090190000}"/>
    <cellStyle name="Normal 2 2 6 2 4 3 2" xfId="3118" xr:uid="{00000000-0005-0000-0000-000091190000}"/>
    <cellStyle name="Normal 2 2 6 2 4 3 2 2" xfId="4567" xr:uid="{00000000-0005-0000-0000-000092190000}"/>
    <cellStyle name="Normal 2 2 6 2 4 3 2 3" xfId="6436" xr:uid="{00000000-0005-0000-0000-000093190000}"/>
    <cellStyle name="Normal 2 2 6 2 4 3 2 4" xfId="8255" xr:uid="{00000000-0005-0000-0000-000094190000}"/>
    <cellStyle name="Normal 2 2 6 2 4 3 2 5" xfId="10074" xr:uid="{00000000-0005-0000-0000-000095190000}"/>
    <cellStyle name="Normal 2 2 6 2 4 3 3" xfId="4566" xr:uid="{00000000-0005-0000-0000-000096190000}"/>
    <cellStyle name="Normal 2 2 6 2 4 3 4" xfId="6435" xr:uid="{00000000-0005-0000-0000-000097190000}"/>
    <cellStyle name="Normal 2 2 6 2 4 3 5" xfId="8254" xr:uid="{00000000-0005-0000-0000-000098190000}"/>
    <cellStyle name="Normal 2 2 6 2 4 3 6" xfId="10073" xr:uid="{00000000-0005-0000-0000-000099190000}"/>
    <cellStyle name="Normal 2 2 6 2 4 4" xfId="3116" xr:uid="{00000000-0005-0000-0000-00009A190000}"/>
    <cellStyle name="Normal 2 2 6 2 4 4 2" xfId="4568" xr:uid="{00000000-0005-0000-0000-00009B190000}"/>
    <cellStyle name="Normal 2 2 6 2 4 4 3" xfId="6437" xr:uid="{00000000-0005-0000-0000-00009C190000}"/>
    <cellStyle name="Normal 2 2 6 2 4 4 4" xfId="8256" xr:uid="{00000000-0005-0000-0000-00009D190000}"/>
    <cellStyle name="Normal 2 2 6 2 4 4 5" xfId="10075" xr:uid="{00000000-0005-0000-0000-00009E190000}"/>
    <cellStyle name="Normal 2 2 6 2 4 5" xfId="4563" xr:uid="{00000000-0005-0000-0000-00009F190000}"/>
    <cellStyle name="Normal 2 2 6 2 4 6" xfId="6432" xr:uid="{00000000-0005-0000-0000-0000A0190000}"/>
    <cellStyle name="Normal 2 2 6 2 4 7" xfId="8251" xr:uid="{00000000-0005-0000-0000-0000A1190000}"/>
    <cellStyle name="Normal 2 2 6 2 4 8" xfId="10070" xr:uid="{00000000-0005-0000-0000-0000A2190000}"/>
    <cellStyle name="Normal 2 2 6 2 5" xfId="1043" xr:uid="{00000000-0005-0000-0000-0000A3190000}"/>
    <cellStyle name="Normal 2 2 6 2 5 2" xfId="3119" xr:uid="{00000000-0005-0000-0000-0000A4190000}"/>
    <cellStyle name="Normal 2 2 6 2 5 2 2" xfId="4570" xr:uid="{00000000-0005-0000-0000-0000A5190000}"/>
    <cellStyle name="Normal 2 2 6 2 5 2 3" xfId="6439" xr:uid="{00000000-0005-0000-0000-0000A6190000}"/>
    <cellStyle name="Normal 2 2 6 2 5 2 4" xfId="8258" xr:uid="{00000000-0005-0000-0000-0000A7190000}"/>
    <cellStyle name="Normal 2 2 6 2 5 2 5" xfId="10077" xr:uid="{00000000-0005-0000-0000-0000A8190000}"/>
    <cellStyle name="Normal 2 2 6 2 5 3" xfId="4569" xr:uid="{00000000-0005-0000-0000-0000A9190000}"/>
    <cellStyle name="Normal 2 2 6 2 5 4" xfId="6438" xr:uid="{00000000-0005-0000-0000-0000AA190000}"/>
    <cellStyle name="Normal 2 2 6 2 5 5" xfId="8257" xr:uid="{00000000-0005-0000-0000-0000AB190000}"/>
    <cellStyle name="Normal 2 2 6 2 5 6" xfId="10076" xr:uid="{00000000-0005-0000-0000-0000AC190000}"/>
    <cellStyle name="Normal 2 2 6 2 6" xfId="1647" xr:uid="{00000000-0005-0000-0000-0000AD190000}"/>
    <cellStyle name="Normal 2 2 6 2 6 2" xfId="3120" xr:uid="{00000000-0005-0000-0000-0000AE190000}"/>
    <cellStyle name="Normal 2 2 6 2 6 2 2" xfId="4572" xr:uid="{00000000-0005-0000-0000-0000AF190000}"/>
    <cellStyle name="Normal 2 2 6 2 6 2 3" xfId="6441" xr:uid="{00000000-0005-0000-0000-0000B0190000}"/>
    <cellStyle name="Normal 2 2 6 2 6 2 4" xfId="8260" xr:uid="{00000000-0005-0000-0000-0000B1190000}"/>
    <cellStyle name="Normal 2 2 6 2 6 2 5" xfId="10079" xr:uid="{00000000-0005-0000-0000-0000B2190000}"/>
    <cellStyle name="Normal 2 2 6 2 6 3" xfId="4571" xr:uid="{00000000-0005-0000-0000-0000B3190000}"/>
    <cellStyle name="Normal 2 2 6 2 6 4" xfId="6440" xr:uid="{00000000-0005-0000-0000-0000B4190000}"/>
    <cellStyle name="Normal 2 2 6 2 6 5" xfId="8259" xr:uid="{00000000-0005-0000-0000-0000B5190000}"/>
    <cellStyle name="Normal 2 2 6 2 6 6" xfId="10078" xr:uid="{00000000-0005-0000-0000-0000B6190000}"/>
    <cellStyle name="Normal 2 2 6 2 7" xfId="3109" xr:uid="{00000000-0005-0000-0000-0000B7190000}"/>
    <cellStyle name="Normal 2 2 6 2 7 2" xfId="4573" xr:uid="{00000000-0005-0000-0000-0000B8190000}"/>
    <cellStyle name="Normal 2 2 6 2 7 3" xfId="6442" xr:uid="{00000000-0005-0000-0000-0000B9190000}"/>
    <cellStyle name="Normal 2 2 6 2 7 4" xfId="8261" xr:uid="{00000000-0005-0000-0000-0000BA190000}"/>
    <cellStyle name="Normal 2 2 6 2 7 5" xfId="10080" xr:uid="{00000000-0005-0000-0000-0000BB190000}"/>
    <cellStyle name="Normal 2 2 6 2 8" xfId="4550" xr:uid="{00000000-0005-0000-0000-0000BC190000}"/>
    <cellStyle name="Normal 2 2 6 2 9" xfId="6419" xr:uid="{00000000-0005-0000-0000-0000BD190000}"/>
    <cellStyle name="Normal 2 2 6 3" xfId="268" xr:uid="{00000000-0005-0000-0000-0000BE190000}"/>
    <cellStyle name="Normal 2 2 6 3 2" xfId="1047" xr:uid="{00000000-0005-0000-0000-0000BF190000}"/>
    <cellStyle name="Normal 2 2 6 3 2 2" xfId="3122" xr:uid="{00000000-0005-0000-0000-0000C0190000}"/>
    <cellStyle name="Normal 2 2 6 3 2 2 2" xfId="4576" xr:uid="{00000000-0005-0000-0000-0000C1190000}"/>
    <cellStyle name="Normal 2 2 6 3 2 2 3" xfId="6445" xr:uid="{00000000-0005-0000-0000-0000C2190000}"/>
    <cellStyle name="Normal 2 2 6 3 2 2 4" xfId="8264" xr:uid="{00000000-0005-0000-0000-0000C3190000}"/>
    <cellStyle name="Normal 2 2 6 3 2 2 5" xfId="10083" xr:uid="{00000000-0005-0000-0000-0000C4190000}"/>
    <cellStyle name="Normal 2 2 6 3 2 3" xfId="4575" xr:uid="{00000000-0005-0000-0000-0000C5190000}"/>
    <cellStyle name="Normal 2 2 6 3 2 4" xfId="6444" xr:uid="{00000000-0005-0000-0000-0000C6190000}"/>
    <cellStyle name="Normal 2 2 6 3 2 5" xfId="8263" xr:uid="{00000000-0005-0000-0000-0000C7190000}"/>
    <cellStyle name="Normal 2 2 6 3 2 6" xfId="10082" xr:uid="{00000000-0005-0000-0000-0000C8190000}"/>
    <cellStyle name="Normal 2 2 6 3 3" xfId="1651" xr:uid="{00000000-0005-0000-0000-0000C9190000}"/>
    <cellStyle name="Normal 2 2 6 3 3 2" xfId="3123" xr:uid="{00000000-0005-0000-0000-0000CA190000}"/>
    <cellStyle name="Normal 2 2 6 3 3 2 2" xfId="4578" xr:uid="{00000000-0005-0000-0000-0000CB190000}"/>
    <cellStyle name="Normal 2 2 6 3 3 2 3" xfId="6447" xr:uid="{00000000-0005-0000-0000-0000CC190000}"/>
    <cellStyle name="Normal 2 2 6 3 3 2 4" xfId="8266" xr:uid="{00000000-0005-0000-0000-0000CD190000}"/>
    <cellStyle name="Normal 2 2 6 3 3 2 5" xfId="10085" xr:uid="{00000000-0005-0000-0000-0000CE190000}"/>
    <cellStyle name="Normal 2 2 6 3 3 3" xfId="4577" xr:uid="{00000000-0005-0000-0000-0000CF190000}"/>
    <cellStyle name="Normal 2 2 6 3 3 4" xfId="6446" xr:uid="{00000000-0005-0000-0000-0000D0190000}"/>
    <cellStyle name="Normal 2 2 6 3 3 5" xfId="8265" xr:uid="{00000000-0005-0000-0000-0000D1190000}"/>
    <cellStyle name="Normal 2 2 6 3 3 6" xfId="10084" xr:uid="{00000000-0005-0000-0000-0000D2190000}"/>
    <cellStyle name="Normal 2 2 6 3 4" xfId="3121" xr:uid="{00000000-0005-0000-0000-0000D3190000}"/>
    <cellStyle name="Normal 2 2 6 3 4 2" xfId="4579" xr:uid="{00000000-0005-0000-0000-0000D4190000}"/>
    <cellStyle name="Normal 2 2 6 3 4 3" xfId="6448" xr:uid="{00000000-0005-0000-0000-0000D5190000}"/>
    <cellStyle name="Normal 2 2 6 3 4 4" xfId="8267" xr:uid="{00000000-0005-0000-0000-0000D6190000}"/>
    <cellStyle name="Normal 2 2 6 3 4 5" xfId="10086" xr:uid="{00000000-0005-0000-0000-0000D7190000}"/>
    <cellStyle name="Normal 2 2 6 3 5" xfId="4574" xr:uid="{00000000-0005-0000-0000-0000D8190000}"/>
    <cellStyle name="Normal 2 2 6 3 6" xfId="6443" xr:uid="{00000000-0005-0000-0000-0000D9190000}"/>
    <cellStyle name="Normal 2 2 6 3 7" xfId="8262" xr:uid="{00000000-0005-0000-0000-0000DA190000}"/>
    <cellStyle name="Normal 2 2 6 3 8" xfId="10081" xr:uid="{00000000-0005-0000-0000-0000DB190000}"/>
    <cellStyle name="Normal 2 2 6 4" xfId="419" xr:uid="{00000000-0005-0000-0000-0000DC190000}"/>
    <cellStyle name="Normal 2 2 6 4 2" xfId="1048" xr:uid="{00000000-0005-0000-0000-0000DD190000}"/>
    <cellStyle name="Normal 2 2 6 4 2 2" xfId="3125" xr:uid="{00000000-0005-0000-0000-0000DE190000}"/>
    <cellStyle name="Normal 2 2 6 4 2 2 2" xfId="4582" xr:uid="{00000000-0005-0000-0000-0000DF190000}"/>
    <cellStyle name="Normal 2 2 6 4 2 2 3" xfId="6451" xr:uid="{00000000-0005-0000-0000-0000E0190000}"/>
    <cellStyle name="Normal 2 2 6 4 2 2 4" xfId="8270" xr:uid="{00000000-0005-0000-0000-0000E1190000}"/>
    <cellStyle name="Normal 2 2 6 4 2 2 5" xfId="10089" xr:uid="{00000000-0005-0000-0000-0000E2190000}"/>
    <cellStyle name="Normal 2 2 6 4 2 3" xfId="4581" xr:uid="{00000000-0005-0000-0000-0000E3190000}"/>
    <cellStyle name="Normal 2 2 6 4 2 4" xfId="6450" xr:uid="{00000000-0005-0000-0000-0000E4190000}"/>
    <cellStyle name="Normal 2 2 6 4 2 5" xfId="8269" xr:uid="{00000000-0005-0000-0000-0000E5190000}"/>
    <cellStyle name="Normal 2 2 6 4 2 6" xfId="10088" xr:uid="{00000000-0005-0000-0000-0000E6190000}"/>
    <cellStyle name="Normal 2 2 6 4 3" xfId="1652" xr:uid="{00000000-0005-0000-0000-0000E7190000}"/>
    <cellStyle name="Normal 2 2 6 4 3 2" xfId="3126" xr:uid="{00000000-0005-0000-0000-0000E8190000}"/>
    <cellStyle name="Normal 2 2 6 4 3 2 2" xfId="4584" xr:uid="{00000000-0005-0000-0000-0000E9190000}"/>
    <cellStyle name="Normal 2 2 6 4 3 2 3" xfId="6453" xr:uid="{00000000-0005-0000-0000-0000EA190000}"/>
    <cellStyle name="Normal 2 2 6 4 3 2 4" xfId="8272" xr:uid="{00000000-0005-0000-0000-0000EB190000}"/>
    <cellStyle name="Normal 2 2 6 4 3 2 5" xfId="10091" xr:uid="{00000000-0005-0000-0000-0000EC190000}"/>
    <cellStyle name="Normal 2 2 6 4 3 3" xfId="4583" xr:uid="{00000000-0005-0000-0000-0000ED190000}"/>
    <cellStyle name="Normal 2 2 6 4 3 4" xfId="6452" xr:uid="{00000000-0005-0000-0000-0000EE190000}"/>
    <cellStyle name="Normal 2 2 6 4 3 5" xfId="8271" xr:uid="{00000000-0005-0000-0000-0000EF190000}"/>
    <cellStyle name="Normal 2 2 6 4 3 6" xfId="10090" xr:uid="{00000000-0005-0000-0000-0000F0190000}"/>
    <cellStyle name="Normal 2 2 6 4 4" xfId="3124" xr:uid="{00000000-0005-0000-0000-0000F1190000}"/>
    <cellStyle name="Normal 2 2 6 4 4 2" xfId="4585" xr:uid="{00000000-0005-0000-0000-0000F2190000}"/>
    <cellStyle name="Normal 2 2 6 4 4 3" xfId="6454" xr:uid="{00000000-0005-0000-0000-0000F3190000}"/>
    <cellStyle name="Normal 2 2 6 4 4 4" xfId="8273" xr:uid="{00000000-0005-0000-0000-0000F4190000}"/>
    <cellStyle name="Normal 2 2 6 4 4 5" xfId="10092" xr:uid="{00000000-0005-0000-0000-0000F5190000}"/>
    <cellStyle name="Normal 2 2 6 4 5" xfId="4580" xr:uid="{00000000-0005-0000-0000-0000F6190000}"/>
    <cellStyle name="Normal 2 2 6 4 6" xfId="6449" xr:uid="{00000000-0005-0000-0000-0000F7190000}"/>
    <cellStyle name="Normal 2 2 6 4 7" xfId="8268" xr:uid="{00000000-0005-0000-0000-0000F8190000}"/>
    <cellStyle name="Normal 2 2 6 4 8" xfId="10087" xr:uid="{00000000-0005-0000-0000-0000F9190000}"/>
    <cellStyle name="Normal 2 2 6 5" xfId="570" xr:uid="{00000000-0005-0000-0000-0000FA190000}"/>
    <cellStyle name="Normal 2 2 6 5 2" xfId="1049" xr:uid="{00000000-0005-0000-0000-0000FB190000}"/>
    <cellStyle name="Normal 2 2 6 5 2 2" xfId="3128" xr:uid="{00000000-0005-0000-0000-0000FC190000}"/>
    <cellStyle name="Normal 2 2 6 5 2 2 2" xfId="4588" xr:uid="{00000000-0005-0000-0000-0000FD190000}"/>
    <cellStyle name="Normal 2 2 6 5 2 2 3" xfId="6457" xr:uid="{00000000-0005-0000-0000-0000FE190000}"/>
    <cellStyle name="Normal 2 2 6 5 2 2 4" xfId="8276" xr:uid="{00000000-0005-0000-0000-0000FF190000}"/>
    <cellStyle name="Normal 2 2 6 5 2 2 5" xfId="10095" xr:uid="{00000000-0005-0000-0000-0000001A0000}"/>
    <cellStyle name="Normal 2 2 6 5 2 3" xfId="4587" xr:uid="{00000000-0005-0000-0000-0000011A0000}"/>
    <cellStyle name="Normal 2 2 6 5 2 4" xfId="6456" xr:uid="{00000000-0005-0000-0000-0000021A0000}"/>
    <cellStyle name="Normal 2 2 6 5 2 5" xfId="8275" xr:uid="{00000000-0005-0000-0000-0000031A0000}"/>
    <cellStyle name="Normal 2 2 6 5 2 6" xfId="10094" xr:uid="{00000000-0005-0000-0000-0000041A0000}"/>
    <cellStyle name="Normal 2 2 6 5 3" xfId="1653" xr:uid="{00000000-0005-0000-0000-0000051A0000}"/>
    <cellStyle name="Normal 2 2 6 5 3 2" xfId="3129" xr:uid="{00000000-0005-0000-0000-0000061A0000}"/>
    <cellStyle name="Normal 2 2 6 5 3 2 2" xfId="4590" xr:uid="{00000000-0005-0000-0000-0000071A0000}"/>
    <cellStyle name="Normal 2 2 6 5 3 2 3" xfId="6459" xr:uid="{00000000-0005-0000-0000-0000081A0000}"/>
    <cellStyle name="Normal 2 2 6 5 3 2 4" xfId="8278" xr:uid="{00000000-0005-0000-0000-0000091A0000}"/>
    <cellStyle name="Normal 2 2 6 5 3 2 5" xfId="10097" xr:uid="{00000000-0005-0000-0000-00000A1A0000}"/>
    <cellStyle name="Normal 2 2 6 5 3 3" xfId="4589" xr:uid="{00000000-0005-0000-0000-00000B1A0000}"/>
    <cellStyle name="Normal 2 2 6 5 3 4" xfId="6458" xr:uid="{00000000-0005-0000-0000-00000C1A0000}"/>
    <cellStyle name="Normal 2 2 6 5 3 5" xfId="8277" xr:uid="{00000000-0005-0000-0000-00000D1A0000}"/>
    <cellStyle name="Normal 2 2 6 5 3 6" xfId="10096" xr:uid="{00000000-0005-0000-0000-00000E1A0000}"/>
    <cellStyle name="Normal 2 2 6 5 4" xfId="3127" xr:uid="{00000000-0005-0000-0000-00000F1A0000}"/>
    <cellStyle name="Normal 2 2 6 5 4 2" xfId="4591" xr:uid="{00000000-0005-0000-0000-0000101A0000}"/>
    <cellStyle name="Normal 2 2 6 5 4 3" xfId="6460" xr:uid="{00000000-0005-0000-0000-0000111A0000}"/>
    <cellStyle name="Normal 2 2 6 5 4 4" xfId="8279" xr:uid="{00000000-0005-0000-0000-0000121A0000}"/>
    <cellStyle name="Normal 2 2 6 5 4 5" xfId="10098" xr:uid="{00000000-0005-0000-0000-0000131A0000}"/>
    <cellStyle name="Normal 2 2 6 5 5" xfId="4586" xr:uid="{00000000-0005-0000-0000-0000141A0000}"/>
    <cellStyle name="Normal 2 2 6 5 6" xfId="6455" xr:uid="{00000000-0005-0000-0000-0000151A0000}"/>
    <cellStyle name="Normal 2 2 6 5 7" xfId="8274" xr:uid="{00000000-0005-0000-0000-0000161A0000}"/>
    <cellStyle name="Normal 2 2 6 5 8" xfId="10093" xr:uid="{00000000-0005-0000-0000-0000171A0000}"/>
    <cellStyle name="Normal 2 2 6 6" xfId="1042" xr:uid="{00000000-0005-0000-0000-0000181A0000}"/>
    <cellStyle name="Normal 2 2 6 6 2" xfId="3130" xr:uid="{00000000-0005-0000-0000-0000191A0000}"/>
    <cellStyle name="Normal 2 2 6 6 2 2" xfId="4593" xr:uid="{00000000-0005-0000-0000-00001A1A0000}"/>
    <cellStyle name="Normal 2 2 6 6 2 3" xfId="6462" xr:uid="{00000000-0005-0000-0000-00001B1A0000}"/>
    <cellStyle name="Normal 2 2 6 6 2 4" xfId="8281" xr:uid="{00000000-0005-0000-0000-00001C1A0000}"/>
    <cellStyle name="Normal 2 2 6 6 2 5" xfId="10100" xr:uid="{00000000-0005-0000-0000-00001D1A0000}"/>
    <cellStyle name="Normal 2 2 6 6 3" xfId="4592" xr:uid="{00000000-0005-0000-0000-00001E1A0000}"/>
    <cellStyle name="Normal 2 2 6 6 4" xfId="6461" xr:uid="{00000000-0005-0000-0000-00001F1A0000}"/>
    <cellStyle name="Normal 2 2 6 6 5" xfId="8280" xr:uid="{00000000-0005-0000-0000-0000201A0000}"/>
    <cellStyle name="Normal 2 2 6 6 6" xfId="10099" xr:uid="{00000000-0005-0000-0000-0000211A0000}"/>
    <cellStyle name="Normal 2 2 6 7" xfId="1646" xr:uid="{00000000-0005-0000-0000-0000221A0000}"/>
    <cellStyle name="Normal 2 2 6 7 2" xfId="3131" xr:uid="{00000000-0005-0000-0000-0000231A0000}"/>
    <cellStyle name="Normal 2 2 6 7 2 2" xfId="4595" xr:uid="{00000000-0005-0000-0000-0000241A0000}"/>
    <cellStyle name="Normal 2 2 6 7 2 3" xfId="6464" xr:uid="{00000000-0005-0000-0000-0000251A0000}"/>
    <cellStyle name="Normal 2 2 6 7 2 4" xfId="8283" xr:uid="{00000000-0005-0000-0000-0000261A0000}"/>
    <cellStyle name="Normal 2 2 6 7 2 5" xfId="10102" xr:uid="{00000000-0005-0000-0000-0000271A0000}"/>
    <cellStyle name="Normal 2 2 6 7 3" xfId="4594" xr:uid="{00000000-0005-0000-0000-0000281A0000}"/>
    <cellStyle name="Normal 2 2 6 7 4" xfId="6463" xr:uid="{00000000-0005-0000-0000-0000291A0000}"/>
    <cellStyle name="Normal 2 2 6 7 5" xfId="8282" xr:uid="{00000000-0005-0000-0000-00002A1A0000}"/>
    <cellStyle name="Normal 2 2 6 7 6" xfId="10101" xr:uid="{00000000-0005-0000-0000-00002B1A0000}"/>
    <cellStyle name="Normal 2 2 6 8" xfId="3108" xr:uid="{00000000-0005-0000-0000-00002C1A0000}"/>
    <cellStyle name="Normal 2 2 6 8 2" xfId="4596" xr:uid="{00000000-0005-0000-0000-00002D1A0000}"/>
    <cellStyle name="Normal 2 2 6 8 3" xfId="6465" xr:uid="{00000000-0005-0000-0000-00002E1A0000}"/>
    <cellStyle name="Normal 2 2 6 8 4" xfId="8284" xr:uid="{00000000-0005-0000-0000-00002F1A0000}"/>
    <cellStyle name="Normal 2 2 6 8 5" xfId="10103" xr:uid="{00000000-0005-0000-0000-0000301A0000}"/>
    <cellStyle name="Normal 2 2 6 9" xfId="4549" xr:uid="{00000000-0005-0000-0000-0000311A0000}"/>
    <cellStyle name="Normal 2 2 7" xfId="117" xr:uid="{00000000-0005-0000-0000-0000321A0000}"/>
    <cellStyle name="Normal 2 2 7 10" xfId="8285" xr:uid="{00000000-0005-0000-0000-0000331A0000}"/>
    <cellStyle name="Normal 2 2 7 11" xfId="10104" xr:uid="{00000000-0005-0000-0000-0000341A0000}"/>
    <cellStyle name="Normal 2 2 7 2" xfId="270" xr:uid="{00000000-0005-0000-0000-0000351A0000}"/>
    <cellStyle name="Normal 2 2 7 2 2" xfId="1051" xr:uid="{00000000-0005-0000-0000-0000361A0000}"/>
    <cellStyle name="Normal 2 2 7 2 2 2" xfId="3134" xr:uid="{00000000-0005-0000-0000-0000371A0000}"/>
    <cellStyle name="Normal 2 2 7 2 2 2 2" xfId="4600" xr:uid="{00000000-0005-0000-0000-0000381A0000}"/>
    <cellStyle name="Normal 2 2 7 2 2 2 3" xfId="6469" xr:uid="{00000000-0005-0000-0000-0000391A0000}"/>
    <cellStyle name="Normal 2 2 7 2 2 2 4" xfId="8288" xr:uid="{00000000-0005-0000-0000-00003A1A0000}"/>
    <cellStyle name="Normal 2 2 7 2 2 2 5" xfId="10107" xr:uid="{00000000-0005-0000-0000-00003B1A0000}"/>
    <cellStyle name="Normal 2 2 7 2 2 3" xfId="4599" xr:uid="{00000000-0005-0000-0000-00003C1A0000}"/>
    <cellStyle name="Normal 2 2 7 2 2 4" xfId="6468" xr:uid="{00000000-0005-0000-0000-00003D1A0000}"/>
    <cellStyle name="Normal 2 2 7 2 2 5" xfId="8287" xr:uid="{00000000-0005-0000-0000-00003E1A0000}"/>
    <cellStyle name="Normal 2 2 7 2 2 6" xfId="10106" xr:uid="{00000000-0005-0000-0000-00003F1A0000}"/>
    <cellStyle name="Normal 2 2 7 2 3" xfId="1655" xr:uid="{00000000-0005-0000-0000-0000401A0000}"/>
    <cellStyle name="Normal 2 2 7 2 3 2" xfId="3135" xr:uid="{00000000-0005-0000-0000-0000411A0000}"/>
    <cellStyle name="Normal 2 2 7 2 3 2 2" xfId="4602" xr:uid="{00000000-0005-0000-0000-0000421A0000}"/>
    <cellStyle name="Normal 2 2 7 2 3 2 3" xfId="6471" xr:uid="{00000000-0005-0000-0000-0000431A0000}"/>
    <cellStyle name="Normal 2 2 7 2 3 2 4" xfId="8290" xr:uid="{00000000-0005-0000-0000-0000441A0000}"/>
    <cellStyle name="Normal 2 2 7 2 3 2 5" xfId="10109" xr:uid="{00000000-0005-0000-0000-0000451A0000}"/>
    <cellStyle name="Normal 2 2 7 2 3 3" xfId="4601" xr:uid="{00000000-0005-0000-0000-0000461A0000}"/>
    <cellStyle name="Normal 2 2 7 2 3 4" xfId="6470" xr:uid="{00000000-0005-0000-0000-0000471A0000}"/>
    <cellStyle name="Normal 2 2 7 2 3 5" xfId="8289" xr:uid="{00000000-0005-0000-0000-0000481A0000}"/>
    <cellStyle name="Normal 2 2 7 2 3 6" xfId="10108" xr:uid="{00000000-0005-0000-0000-0000491A0000}"/>
    <cellStyle name="Normal 2 2 7 2 4" xfId="3133" xr:uid="{00000000-0005-0000-0000-00004A1A0000}"/>
    <cellStyle name="Normal 2 2 7 2 4 2" xfId="4603" xr:uid="{00000000-0005-0000-0000-00004B1A0000}"/>
    <cellStyle name="Normal 2 2 7 2 4 3" xfId="6472" xr:uid="{00000000-0005-0000-0000-00004C1A0000}"/>
    <cellStyle name="Normal 2 2 7 2 4 4" xfId="8291" xr:uid="{00000000-0005-0000-0000-00004D1A0000}"/>
    <cellStyle name="Normal 2 2 7 2 4 5" xfId="10110" xr:uid="{00000000-0005-0000-0000-00004E1A0000}"/>
    <cellStyle name="Normal 2 2 7 2 5" xfId="4598" xr:uid="{00000000-0005-0000-0000-00004F1A0000}"/>
    <cellStyle name="Normal 2 2 7 2 6" xfId="6467" xr:uid="{00000000-0005-0000-0000-0000501A0000}"/>
    <cellStyle name="Normal 2 2 7 2 7" xfId="8286" xr:uid="{00000000-0005-0000-0000-0000511A0000}"/>
    <cellStyle name="Normal 2 2 7 2 8" xfId="10105" xr:uid="{00000000-0005-0000-0000-0000521A0000}"/>
    <cellStyle name="Normal 2 2 7 3" xfId="421" xr:uid="{00000000-0005-0000-0000-0000531A0000}"/>
    <cellStyle name="Normal 2 2 7 3 2" xfId="1052" xr:uid="{00000000-0005-0000-0000-0000541A0000}"/>
    <cellStyle name="Normal 2 2 7 3 2 2" xfId="3137" xr:uid="{00000000-0005-0000-0000-0000551A0000}"/>
    <cellStyle name="Normal 2 2 7 3 2 2 2" xfId="4606" xr:uid="{00000000-0005-0000-0000-0000561A0000}"/>
    <cellStyle name="Normal 2 2 7 3 2 2 3" xfId="6475" xr:uid="{00000000-0005-0000-0000-0000571A0000}"/>
    <cellStyle name="Normal 2 2 7 3 2 2 4" xfId="8294" xr:uid="{00000000-0005-0000-0000-0000581A0000}"/>
    <cellStyle name="Normal 2 2 7 3 2 2 5" xfId="10113" xr:uid="{00000000-0005-0000-0000-0000591A0000}"/>
    <cellStyle name="Normal 2 2 7 3 2 3" xfId="4605" xr:uid="{00000000-0005-0000-0000-00005A1A0000}"/>
    <cellStyle name="Normal 2 2 7 3 2 4" xfId="6474" xr:uid="{00000000-0005-0000-0000-00005B1A0000}"/>
    <cellStyle name="Normal 2 2 7 3 2 5" xfId="8293" xr:uid="{00000000-0005-0000-0000-00005C1A0000}"/>
    <cellStyle name="Normal 2 2 7 3 2 6" xfId="10112" xr:uid="{00000000-0005-0000-0000-00005D1A0000}"/>
    <cellStyle name="Normal 2 2 7 3 3" xfId="1656" xr:uid="{00000000-0005-0000-0000-00005E1A0000}"/>
    <cellStyle name="Normal 2 2 7 3 3 2" xfId="3138" xr:uid="{00000000-0005-0000-0000-00005F1A0000}"/>
    <cellStyle name="Normal 2 2 7 3 3 2 2" xfId="4608" xr:uid="{00000000-0005-0000-0000-0000601A0000}"/>
    <cellStyle name="Normal 2 2 7 3 3 2 3" xfId="6477" xr:uid="{00000000-0005-0000-0000-0000611A0000}"/>
    <cellStyle name="Normal 2 2 7 3 3 2 4" xfId="8296" xr:uid="{00000000-0005-0000-0000-0000621A0000}"/>
    <cellStyle name="Normal 2 2 7 3 3 2 5" xfId="10115" xr:uid="{00000000-0005-0000-0000-0000631A0000}"/>
    <cellStyle name="Normal 2 2 7 3 3 3" xfId="4607" xr:uid="{00000000-0005-0000-0000-0000641A0000}"/>
    <cellStyle name="Normal 2 2 7 3 3 4" xfId="6476" xr:uid="{00000000-0005-0000-0000-0000651A0000}"/>
    <cellStyle name="Normal 2 2 7 3 3 5" xfId="8295" xr:uid="{00000000-0005-0000-0000-0000661A0000}"/>
    <cellStyle name="Normal 2 2 7 3 3 6" xfId="10114" xr:uid="{00000000-0005-0000-0000-0000671A0000}"/>
    <cellStyle name="Normal 2 2 7 3 4" xfId="3136" xr:uid="{00000000-0005-0000-0000-0000681A0000}"/>
    <cellStyle name="Normal 2 2 7 3 4 2" xfId="4609" xr:uid="{00000000-0005-0000-0000-0000691A0000}"/>
    <cellStyle name="Normal 2 2 7 3 4 3" xfId="6478" xr:uid="{00000000-0005-0000-0000-00006A1A0000}"/>
    <cellStyle name="Normal 2 2 7 3 4 4" xfId="8297" xr:uid="{00000000-0005-0000-0000-00006B1A0000}"/>
    <cellStyle name="Normal 2 2 7 3 4 5" xfId="10116" xr:uid="{00000000-0005-0000-0000-00006C1A0000}"/>
    <cellStyle name="Normal 2 2 7 3 5" xfId="4604" xr:uid="{00000000-0005-0000-0000-00006D1A0000}"/>
    <cellStyle name="Normal 2 2 7 3 6" xfId="6473" xr:uid="{00000000-0005-0000-0000-00006E1A0000}"/>
    <cellStyle name="Normal 2 2 7 3 7" xfId="8292" xr:uid="{00000000-0005-0000-0000-00006F1A0000}"/>
    <cellStyle name="Normal 2 2 7 3 8" xfId="10111" xr:uid="{00000000-0005-0000-0000-0000701A0000}"/>
    <cellStyle name="Normal 2 2 7 4" xfId="572" xr:uid="{00000000-0005-0000-0000-0000711A0000}"/>
    <cellStyle name="Normal 2 2 7 4 2" xfId="1053" xr:uid="{00000000-0005-0000-0000-0000721A0000}"/>
    <cellStyle name="Normal 2 2 7 4 2 2" xfId="3140" xr:uid="{00000000-0005-0000-0000-0000731A0000}"/>
    <cellStyle name="Normal 2 2 7 4 2 2 2" xfId="4612" xr:uid="{00000000-0005-0000-0000-0000741A0000}"/>
    <cellStyle name="Normal 2 2 7 4 2 2 3" xfId="6481" xr:uid="{00000000-0005-0000-0000-0000751A0000}"/>
    <cellStyle name="Normal 2 2 7 4 2 2 4" xfId="8300" xr:uid="{00000000-0005-0000-0000-0000761A0000}"/>
    <cellStyle name="Normal 2 2 7 4 2 2 5" xfId="10119" xr:uid="{00000000-0005-0000-0000-0000771A0000}"/>
    <cellStyle name="Normal 2 2 7 4 2 3" xfId="4611" xr:uid="{00000000-0005-0000-0000-0000781A0000}"/>
    <cellStyle name="Normal 2 2 7 4 2 4" xfId="6480" xr:uid="{00000000-0005-0000-0000-0000791A0000}"/>
    <cellStyle name="Normal 2 2 7 4 2 5" xfId="8299" xr:uid="{00000000-0005-0000-0000-00007A1A0000}"/>
    <cellStyle name="Normal 2 2 7 4 2 6" xfId="10118" xr:uid="{00000000-0005-0000-0000-00007B1A0000}"/>
    <cellStyle name="Normal 2 2 7 4 3" xfId="1657" xr:uid="{00000000-0005-0000-0000-00007C1A0000}"/>
    <cellStyle name="Normal 2 2 7 4 3 2" xfId="3141" xr:uid="{00000000-0005-0000-0000-00007D1A0000}"/>
    <cellStyle name="Normal 2 2 7 4 3 2 2" xfId="4614" xr:uid="{00000000-0005-0000-0000-00007E1A0000}"/>
    <cellStyle name="Normal 2 2 7 4 3 2 3" xfId="6483" xr:uid="{00000000-0005-0000-0000-00007F1A0000}"/>
    <cellStyle name="Normal 2 2 7 4 3 2 4" xfId="8302" xr:uid="{00000000-0005-0000-0000-0000801A0000}"/>
    <cellStyle name="Normal 2 2 7 4 3 2 5" xfId="10121" xr:uid="{00000000-0005-0000-0000-0000811A0000}"/>
    <cellStyle name="Normal 2 2 7 4 3 3" xfId="4613" xr:uid="{00000000-0005-0000-0000-0000821A0000}"/>
    <cellStyle name="Normal 2 2 7 4 3 4" xfId="6482" xr:uid="{00000000-0005-0000-0000-0000831A0000}"/>
    <cellStyle name="Normal 2 2 7 4 3 5" xfId="8301" xr:uid="{00000000-0005-0000-0000-0000841A0000}"/>
    <cellStyle name="Normal 2 2 7 4 3 6" xfId="10120" xr:uid="{00000000-0005-0000-0000-0000851A0000}"/>
    <cellStyle name="Normal 2 2 7 4 4" xfId="3139" xr:uid="{00000000-0005-0000-0000-0000861A0000}"/>
    <cellStyle name="Normal 2 2 7 4 4 2" xfId="4615" xr:uid="{00000000-0005-0000-0000-0000871A0000}"/>
    <cellStyle name="Normal 2 2 7 4 4 3" xfId="6484" xr:uid="{00000000-0005-0000-0000-0000881A0000}"/>
    <cellStyle name="Normal 2 2 7 4 4 4" xfId="8303" xr:uid="{00000000-0005-0000-0000-0000891A0000}"/>
    <cellStyle name="Normal 2 2 7 4 4 5" xfId="10122" xr:uid="{00000000-0005-0000-0000-00008A1A0000}"/>
    <cellStyle name="Normal 2 2 7 4 5" xfId="4610" xr:uid="{00000000-0005-0000-0000-00008B1A0000}"/>
    <cellStyle name="Normal 2 2 7 4 6" xfId="6479" xr:uid="{00000000-0005-0000-0000-00008C1A0000}"/>
    <cellStyle name="Normal 2 2 7 4 7" xfId="8298" xr:uid="{00000000-0005-0000-0000-00008D1A0000}"/>
    <cellStyle name="Normal 2 2 7 4 8" xfId="10117" xr:uid="{00000000-0005-0000-0000-00008E1A0000}"/>
    <cellStyle name="Normal 2 2 7 5" xfId="1050" xr:uid="{00000000-0005-0000-0000-00008F1A0000}"/>
    <cellStyle name="Normal 2 2 7 5 2" xfId="3142" xr:uid="{00000000-0005-0000-0000-0000901A0000}"/>
    <cellStyle name="Normal 2 2 7 5 2 2" xfId="4617" xr:uid="{00000000-0005-0000-0000-0000911A0000}"/>
    <cellStyle name="Normal 2 2 7 5 2 3" xfId="6486" xr:uid="{00000000-0005-0000-0000-0000921A0000}"/>
    <cellStyle name="Normal 2 2 7 5 2 4" xfId="8305" xr:uid="{00000000-0005-0000-0000-0000931A0000}"/>
    <cellStyle name="Normal 2 2 7 5 2 5" xfId="10124" xr:uid="{00000000-0005-0000-0000-0000941A0000}"/>
    <cellStyle name="Normal 2 2 7 5 3" xfId="4616" xr:uid="{00000000-0005-0000-0000-0000951A0000}"/>
    <cellStyle name="Normal 2 2 7 5 4" xfId="6485" xr:uid="{00000000-0005-0000-0000-0000961A0000}"/>
    <cellStyle name="Normal 2 2 7 5 5" xfId="8304" xr:uid="{00000000-0005-0000-0000-0000971A0000}"/>
    <cellStyle name="Normal 2 2 7 5 6" xfId="10123" xr:uid="{00000000-0005-0000-0000-0000981A0000}"/>
    <cellStyle name="Normal 2 2 7 6" xfId="1654" xr:uid="{00000000-0005-0000-0000-0000991A0000}"/>
    <cellStyle name="Normal 2 2 7 6 2" xfId="3143" xr:uid="{00000000-0005-0000-0000-00009A1A0000}"/>
    <cellStyle name="Normal 2 2 7 6 2 2" xfId="4619" xr:uid="{00000000-0005-0000-0000-00009B1A0000}"/>
    <cellStyle name="Normal 2 2 7 6 2 3" xfId="6488" xr:uid="{00000000-0005-0000-0000-00009C1A0000}"/>
    <cellStyle name="Normal 2 2 7 6 2 4" xfId="8307" xr:uid="{00000000-0005-0000-0000-00009D1A0000}"/>
    <cellStyle name="Normal 2 2 7 6 2 5" xfId="10126" xr:uid="{00000000-0005-0000-0000-00009E1A0000}"/>
    <cellStyle name="Normal 2 2 7 6 3" xfId="4618" xr:uid="{00000000-0005-0000-0000-00009F1A0000}"/>
    <cellStyle name="Normal 2 2 7 6 4" xfId="6487" xr:uid="{00000000-0005-0000-0000-0000A01A0000}"/>
    <cellStyle name="Normal 2 2 7 6 5" xfId="8306" xr:uid="{00000000-0005-0000-0000-0000A11A0000}"/>
    <cellStyle name="Normal 2 2 7 6 6" xfId="10125" xr:uid="{00000000-0005-0000-0000-0000A21A0000}"/>
    <cellStyle name="Normal 2 2 7 7" xfId="3132" xr:uid="{00000000-0005-0000-0000-0000A31A0000}"/>
    <cellStyle name="Normal 2 2 7 7 2" xfId="4620" xr:uid="{00000000-0005-0000-0000-0000A41A0000}"/>
    <cellStyle name="Normal 2 2 7 7 3" xfId="6489" xr:uid="{00000000-0005-0000-0000-0000A51A0000}"/>
    <cellStyle name="Normal 2 2 7 7 4" xfId="8308" xr:uid="{00000000-0005-0000-0000-0000A61A0000}"/>
    <cellStyle name="Normal 2 2 7 7 5" xfId="10127" xr:uid="{00000000-0005-0000-0000-0000A71A0000}"/>
    <cellStyle name="Normal 2 2 7 8" xfId="4597" xr:uid="{00000000-0005-0000-0000-0000A81A0000}"/>
    <cellStyle name="Normal 2 2 7 9" xfId="6466" xr:uid="{00000000-0005-0000-0000-0000A91A0000}"/>
    <cellStyle name="Normal 2 2 8" xfId="235" xr:uid="{00000000-0005-0000-0000-0000AA1A0000}"/>
    <cellStyle name="Normal 2 2 8 2" xfId="1054" xr:uid="{00000000-0005-0000-0000-0000AB1A0000}"/>
    <cellStyle name="Normal 2 2 8 2 2" xfId="3145" xr:uid="{00000000-0005-0000-0000-0000AC1A0000}"/>
    <cellStyle name="Normal 2 2 8 2 2 2" xfId="4623" xr:uid="{00000000-0005-0000-0000-0000AD1A0000}"/>
    <cellStyle name="Normal 2 2 8 2 2 3" xfId="6492" xr:uid="{00000000-0005-0000-0000-0000AE1A0000}"/>
    <cellStyle name="Normal 2 2 8 2 2 4" xfId="8311" xr:uid="{00000000-0005-0000-0000-0000AF1A0000}"/>
    <cellStyle name="Normal 2 2 8 2 2 5" xfId="10130" xr:uid="{00000000-0005-0000-0000-0000B01A0000}"/>
    <cellStyle name="Normal 2 2 8 2 3" xfId="4622" xr:uid="{00000000-0005-0000-0000-0000B11A0000}"/>
    <cellStyle name="Normal 2 2 8 2 4" xfId="6491" xr:uid="{00000000-0005-0000-0000-0000B21A0000}"/>
    <cellStyle name="Normal 2 2 8 2 5" xfId="8310" xr:uid="{00000000-0005-0000-0000-0000B31A0000}"/>
    <cellStyle name="Normal 2 2 8 2 6" xfId="10129" xr:uid="{00000000-0005-0000-0000-0000B41A0000}"/>
    <cellStyle name="Normal 2 2 8 3" xfId="1658" xr:uid="{00000000-0005-0000-0000-0000B51A0000}"/>
    <cellStyle name="Normal 2 2 8 3 2" xfId="3146" xr:uid="{00000000-0005-0000-0000-0000B61A0000}"/>
    <cellStyle name="Normal 2 2 8 3 2 2" xfId="4625" xr:uid="{00000000-0005-0000-0000-0000B71A0000}"/>
    <cellStyle name="Normal 2 2 8 3 2 3" xfId="6494" xr:uid="{00000000-0005-0000-0000-0000B81A0000}"/>
    <cellStyle name="Normal 2 2 8 3 2 4" xfId="8313" xr:uid="{00000000-0005-0000-0000-0000B91A0000}"/>
    <cellStyle name="Normal 2 2 8 3 2 5" xfId="10132" xr:uid="{00000000-0005-0000-0000-0000BA1A0000}"/>
    <cellStyle name="Normal 2 2 8 3 3" xfId="4624" xr:uid="{00000000-0005-0000-0000-0000BB1A0000}"/>
    <cellStyle name="Normal 2 2 8 3 4" xfId="6493" xr:uid="{00000000-0005-0000-0000-0000BC1A0000}"/>
    <cellStyle name="Normal 2 2 8 3 5" xfId="8312" xr:uid="{00000000-0005-0000-0000-0000BD1A0000}"/>
    <cellStyle name="Normal 2 2 8 3 6" xfId="10131" xr:uid="{00000000-0005-0000-0000-0000BE1A0000}"/>
    <cellStyle name="Normal 2 2 8 4" xfId="3144" xr:uid="{00000000-0005-0000-0000-0000BF1A0000}"/>
    <cellStyle name="Normal 2 2 8 4 2" xfId="4626" xr:uid="{00000000-0005-0000-0000-0000C01A0000}"/>
    <cellStyle name="Normal 2 2 8 4 3" xfId="6495" xr:uid="{00000000-0005-0000-0000-0000C11A0000}"/>
    <cellStyle name="Normal 2 2 8 4 4" xfId="8314" xr:uid="{00000000-0005-0000-0000-0000C21A0000}"/>
    <cellStyle name="Normal 2 2 8 4 5" xfId="10133" xr:uid="{00000000-0005-0000-0000-0000C31A0000}"/>
    <cellStyle name="Normal 2 2 8 5" xfId="4621" xr:uid="{00000000-0005-0000-0000-0000C41A0000}"/>
    <cellStyle name="Normal 2 2 8 6" xfId="6490" xr:uid="{00000000-0005-0000-0000-0000C51A0000}"/>
    <cellStyle name="Normal 2 2 8 7" xfId="8309" xr:uid="{00000000-0005-0000-0000-0000C61A0000}"/>
    <cellStyle name="Normal 2 2 8 8" xfId="10128" xr:uid="{00000000-0005-0000-0000-0000C71A0000}"/>
    <cellStyle name="Normal 2 2 9" xfId="386" xr:uid="{00000000-0005-0000-0000-0000C81A0000}"/>
    <cellStyle name="Normal 2 2 9 2" xfId="1055" xr:uid="{00000000-0005-0000-0000-0000C91A0000}"/>
    <cellStyle name="Normal 2 2 9 2 2" xfId="3148" xr:uid="{00000000-0005-0000-0000-0000CA1A0000}"/>
    <cellStyle name="Normal 2 2 9 2 2 2" xfId="4629" xr:uid="{00000000-0005-0000-0000-0000CB1A0000}"/>
    <cellStyle name="Normal 2 2 9 2 2 3" xfId="6498" xr:uid="{00000000-0005-0000-0000-0000CC1A0000}"/>
    <cellStyle name="Normal 2 2 9 2 2 4" xfId="8317" xr:uid="{00000000-0005-0000-0000-0000CD1A0000}"/>
    <cellStyle name="Normal 2 2 9 2 2 5" xfId="10136" xr:uid="{00000000-0005-0000-0000-0000CE1A0000}"/>
    <cellStyle name="Normal 2 2 9 2 3" xfId="4628" xr:uid="{00000000-0005-0000-0000-0000CF1A0000}"/>
    <cellStyle name="Normal 2 2 9 2 4" xfId="6497" xr:uid="{00000000-0005-0000-0000-0000D01A0000}"/>
    <cellStyle name="Normal 2 2 9 2 5" xfId="8316" xr:uid="{00000000-0005-0000-0000-0000D11A0000}"/>
    <cellStyle name="Normal 2 2 9 2 6" xfId="10135" xr:uid="{00000000-0005-0000-0000-0000D21A0000}"/>
    <cellStyle name="Normal 2 2 9 3" xfId="1659" xr:uid="{00000000-0005-0000-0000-0000D31A0000}"/>
    <cellStyle name="Normal 2 2 9 3 2" xfId="3149" xr:uid="{00000000-0005-0000-0000-0000D41A0000}"/>
    <cellStyle name="Normal 2 2 9 3 2 2" xfId="4631" xr:uid="{00000000-0005-0000-0000-0000D51A0000}"/>
    <cellStyle name="Normal 2 2 9 3 2 3" xfId="6500" xr:uid="{00000000-0005-0000-0000-0000D61A0000}"/>
    <cellStyle name="Normal 2 2 9 3 2 4" xfId="8319" xr:uid="{00000000-0005-0000-0000-0000D71A0000}"/>
    <cellStyle name="Normal 2 2 9 3 2 5" xfId="10138" xr:uid="{00000000-0005-0000-0000-0000D81A0000}"/>
    <cellStyle name="Normal 2 2 9 3 3" xfId="4630" xr:uid="{00000000-0005-0000-0000-0000D91A0000}"/>
    <cellStyle name="Normal 2 2 9 3 4" xfId="6499" xr:uid="{00000000-0005-0000-0000-0000DA1A0000}"/>
    <cellStyle name="Normal 2 2 9 3 5" xfId="8318" xr:uid="{00000000-0005-0000-0000-0000DB1A0000}"/>
    <cellStyle name="Normal 2 2 9 3 6" xfId="10137" xr:uid="{00000000-0005-0000-0000-0000DC1A0000}"/>
    <cellStyle name="Normal 2 2 9 4" xfId="3147" xr:uid="{00000000-0005-0000-0000-0000DD1A0000}"/>
    <cellStyle name="Normal 2 2 9 4 2" xfId="4632" xr:uid="{00000000-0005-0000-0000-0000DE1A0000}"/>
    <cellStyle name="Normal 2 2 9 4 3" xfId="6501" xr:uid="{00000000-0005-0000-0000-0000DF1A0000}"/>
    <cellStyle name="Normal 2 2 9 4 4" xfId="8320" xr:uid="{00000000-0005-0000-0000-0000E01A0000}"/>
    <cellStyle name="Normal 2 2 9 4 5" xfId="10139" xr:uid="{00000000-0005-0000-0000-0000E11A0000}"/>
    <cellStyle name="Normal 2 2 9 5" xfId="4627" xr:uid="{00000000-0005-0000-0000-0000E21A0000}"/>
    <cellStyle name="Normal 2 2 9 6" xfId="6496" xr:uid="{00000000-0005-0000-0000-0000E31A0000}"/>
    <cellStyle name="Normal 2 2 9 7" xfId="8315" xr:uid="{00000000-0005-0000-0000-0000E41A0000}"/>
    <cellStyle name="Normal 2 2 9 8" xfId="10134" xr:uid="{00000000-0005-0000-0000-0000E51A0000}"/>
    <cellStyle name="Normal 2 3" xfId="14" xr:uid="{00000000-0005-0000-0000-0000E61A0000}"/>
    <cellStyle name="Normal 2 3 10" xfId="1660" xr:uid="{00000000-0005-0000-0000-0000E71A0000}"/>
    <cellStyle name="Normal 2 3 10 2" xfId="3151" xr:uid="{00000000-0005-0000-0000-0000E81A0000}"/>
    <cellStyle name="Normal 2 3 10 2 2" xfId="4635" xr:uid="{00000000-0005-0000-0000-0000E91A0000}"/>
    <cellStyle name="Normal 2 3 10 2 3" xfId="6504" xr:uid="{00000000-0005-0000-0000-0000EA1A0000}"/>
    <cellStyle name="Normal 2 3 10 2 4" xfId="8323" xr:uid="{00000000-0005-0000-0000-0000EB1A0000}"/>
    <cellStyle name="Normal 2 3 10 2 5" xfId="10142" xr:uid="{00000000-0005-0000-0000-0000EC1A0000}"/>
    <cellStyle name="Normal 2 3 10 3" xfId="4634" xr:uid="{00000000-0005-0000-0000-0000ED1A0000}"/>
    <cellStyle name="Normal 2 3 10 4" xfId="6503" xr:uid="{00000000-0005-0000-0000-0000EE1A0000}"/>
    <cellStyle name="Normal 2 3 10 5" xfId="8322" xr:uid="{00000000-0005-0000-0000-0000EF1A0000}"/>
    <cellStyle name="Normal 2 3 10 6" xfId="10141" xr:uid="{00000000-0005-0000-0000-0000F01A0000}"/>
    <cellStyle name="Normal 2 3 11" xfId="3150" xr:uid="{00000000-0005-0000-0000-0000F11A0000}"/>
    <cellStyle name="Normal 2 3 11 2" xfId="4636" xr:uid="{00000000-0005-0000-0000-0000F21A0000}"/>
    <cellStyle name="Normal 2 3 11 3" xfId="6505" xr:uid="{00000000-0005-0000-0000-0000F31A0000}"/>
    <cellStyle name="Normal 2 3 11 4" xfId="8324" xr:uid="{00000000-0005-0000-0000-0000F41A0000}"/>
    <cellStyle name="Normal 2 3 11 5" xfId="10143" xr:uid="{00000000-0005-0000-0000-0000F51A0000}"/>
    <cellStyle name="Normal 2 3 12" xfId="3672" xr:uid="{00000000-0005-0000-0000-0000F61A0000}"/>
    <cellStyle name="Normal 2 3 13" xfId="4633" xr:uid="{00000000-0005-0000-0000-0000F71A0000}"/>
    <cellStyle name="Normal 2 3 14" xfId="6502" xr:uid="{00000000-0005-0000-0000-0000F81A0000}"/>
    <cellStyle name="Normal 2 3 15" xfId="8321" xr:uid="{00000000-0005-0000-0000-0000F91A0000}"/>
    <cellStyle name="Normal 2 3 16" xfId="10140" xr:uid="{00000000-0005-0000-0000-0000FA1A0000}"/>
    <cellStyle name="Normal 2 3 2" xfId="23" xr:uid="{00000000-0005-0000-0000-0000FB1A0000}"/>
    <cellStyle name="Normal 2 3 2 10" xfId="3152" xr:uid="{00000000-0005-0000-0000-0000FC1A0000}"/>
    <cellStyle name="Normal 2 3 2 10 2" xfId="4638" xr:uid="{00000000-0005-0000-0000-0000FD1A0000}"/>
    <cellStyle name="Normal 2 3 2 10 3" xfId="6507" xr:uid="{00000000-0005-0000-0000-0000FE1A0000}"/>
    <cellStyle name="Normal 2 3 2 10 4" xfId="8326" xr:uid="{00000000-0005-0000-0000-0000FF1A0000}"/>
    <cellStyle name="Normal 2 3 2 10 5" xfId="10145" xr:uid="{00000000-0005-0000-0000-0000001B0000}"/>
    <cellStyle name="Normal 2 3 2 11" xfId="4637" xr:uid="{00000000-0005-0000-0000-0000011B0000}"/>
    <cellStyle name="Normal 2 3 2 12" xfId="6506" xr:uid="{00000000-0005-0000-0000-0000021B0000}"/>
    <cellStyle name="Normal 2 3 2 13" xfId="8325" xr:uid="{00000000-0005-0000-0000-0000031B0000}"/>
    <cellStyle name="Normal 2 3 2 14" xfId="10144" xr:uid="{00000000-0005-0000-0000-0000041B0000}"/>
    <cellStyle name="Normal 2 3 2 15" xfId="11500" xr:uid="{00000000-0005-0000-0000-0000051B0000}"/>
    <cellStyle name="Normal 2 3 2 2" xfId="38" xr:uid="{00000000-0005-0000-0000-0000061B0000}"/>
    <cellStyle name="Normal 2 3 2 2 10" xfId="4639" xr:uid="{00000000-0005-0000-0000-0000071B0000}"/>
    <cellStyle name="Normal 2 3 2 2 11" xfId="6508" xr:uid="{00000000-0005-0000-0000-0000081B0000}"/>
    <cellStyle name="Normal 2 3 2 2 12" xfId="8327" xr:uid="{00000000-0005-0000-0000-0000091B0000}"/>
    <cellStyle name="Normal 2 3 2 2 13" xfId="10146" xr:uid="{00000000-0005-0000-0000-00000A1B0000}"/>
    <cellStyle name="Normal 2 3 2 2 2" xfId="74" xr:uid="{00000000-0005-0000-0000-00000B1B0000}"/>
    <cellStyle name="Normal 2 3 2 2 2 10" xfId="6509" xr:uid="{00000000-0005-0000-0000-00000C1B0000}"/>
    <cellStyle name="Normal 2 3 2 2 2 11" xfId="8328" xr:uid="{00000000-0005-0000-0000-00000D1B0000}"/>
    <cellStyle name="Normal 2 3 2 2 2 12" xfId="10147" xr:uid="{00000000-0005-0000-0000-00000E1B0000}"/>
    <cellStyle name="Normal 2 3 2 2 2 2" xfId="138" xr:uid="{00000000-0005-0000-0000-00000F1B0000}"/>
    <cellStyle name="Normal 2 3 2 2 2 2 10" xfId="8329" xr:uid="{00000000-0005-0000-0000-0000101B0000}"/>
    <cellStyle name="Normal 2 3 2 2 2 2 11" xfId="10148" xr:uid="{00000000-0005-0000-0000-0000111B0000}"/>
    <cellStyle name="Normal 2 3 2 2 2 2 2" xfId="275" xr:uid="{00000000-0005-0000-0000-0000121B0000}"/>
    <cellStyle name="Normal 2 3 2 2 2 2 2 2" xfId="1061" xr:uid="{00000000-0005-0000-0000-0000131B0000}"/>
    <cellStyle name="Normal 2 3 2 2 2 2 2 2 2" xfId="3157" xr:uid="{00000000-0005-0000-0000-0000141B0000}"/>
    <cellStyle name="Normal 2 3 2 2 2 2 2 2 2 2" xfId="4644" xr:uid="{00000000-0005-0000-0000-0000151B0000}"/>
    <cellStyle name="Normal 2 3 2 2 2 2 2 2 2 3" xfId="6513" xr:uid="{00000000-0005-0000-0000-0000161B0000}"/>
    <cellStyle name="Normal 2 3 2 2 2 2 2 2 2 4" xfId="8332" xr:uid="{00000000-0005-0000-0000-0000171B0000}"/>
    <cellStyle name="Normal 2 3 2 2 2 2 2 2 2 5" xfId="10151" xr:uid="{00000000-0005-0000-0000-0000181B0000}"/>
    <cellStyle name="Normal 2 3 2 2 2 2 2 2 3" xfId="4643" xr:uid="{00000000-0005-0000-0000-0000191B0000}"/>
    <cellStyle name="Normal 2 3 2 2 2 2 2 2 4" xfId="6512" xr:uid="{00000000-0005-0000-0000-00001A1B0000}"/>
    <cellStyle name="Normal 2 3 2 2 2 2 2 2 5" xfId="8331" xr:uid="{00000000-0005-0000-0000-00001B1B0000}"/>
    <cellStyle name="Normal 2 3 2 2 2 2 2 2 6" xfId="10150" xr:uid="{00000000-0005-0000-0000-00001C1B0000}"/>
    <cellStyle name="Normal 2 3 2 2 2 2 2 3" xfId="1665" xr:uid="{00000000-0005-0000-0000-00001D1B0000}"/>
    <cellStyle name="Normal 2 3 2 2 2 2 2 3 2" xfId="3158" xr:uid="{00000000-0005-0000-0000-00001E1B0000}"/>
    <cellStyle name="Normal 2 3 2 2 2 2 2 3 2 2" xfId="4646" xr:uid="{00000000-0005-0000-0000-00001F1B0000}"/>
    <cellStyle name="Normal 2 3 2 2 2 2 2 3 2 3" xfId="6515" xr:uid="{00000000-0005-0000-0000-0000201B0000}"/>
    <cellStyle name="Normal 2 3 2 2 2 2 2 3 2 4" xfId="8334" xr:uid="{00000000-0005-0000-0000-0000211B0000}"/>
    <cellStyle name="Normal 2 3 2 2 2 2 2 3 2 5" xfId="10153" xr:uid="{00000000-0005-0000-0000-0000221B0000}"/>
    <cellStyle name="Normal 2 3 2 2 2 2 2 3 3" xfId="4645" xr:uid="{00000000-0005-0000-0000-0000231B0000}"/>
    <cellStyle name="Normal 2 3 2 2 2 2 2 3 4" xfId="6514" xr:uid="{00000000-0005-0000-0000-0000241B0000}"/>
    <cellStyle name="Normal 2 3 2 2 2 2 2 3 5" xfId="8333" xr:uid="{00000000-0005-0000-0000-0000251B0000}"/>
    <cellStyle name="Normal 2 3 2 2 2 2 2 3 6" xfId="10152" xr:uid="{00000000-0005-0000-0000-0000261B0000}"/>
    <cellStyle name="Normal 2 3 2 2 2 2 2 4" xfId="3156" xr:uid="{00000000-0005-0000-0000-0000271B0000}"/>
    <cellStyle name="Normal 2 3 2 2 2 2 2 4 2" xfId="4647" xr:uid="{00000000-0005-0000-0000-0000281B0000}"/>
    <cellStyle name="Normal 2 3 2 2 2 2 2 4 3" xfId="6516" xr:uid="{00000000-0005-0000-0000-0000291B0000}"/>
    <cellStyle name="Normal 2 3 2 2 2 2 2 4 4" xfId="8335" xr:uid="{00000000-0005-0000-0000-00002A1B0000}"/>
    <cellStyle name="Normal 2 3 2 2 2 2 2 4 5" xfId="10154" xr:uid="{00000000-0005-0000-0000-00002B1B0000}"/>
    <cellStyle name="Normal 2 3 2 2 2 2 2 5" xfId="4642" xr:uid="{00000000-0005-0000-0000-00002C1B0000}"/>
    <cellStyle name="Normal 2 3 2 2 2 2 2 6" xfId="6511" xr:uid="{00000000-0005-0000-0000-00002D1B0000}"/>
    <cellStyle name="Normal 2 3 2 2 2 2 2 7" xfId="8330" xr:uid="{00000000-0005-0000-0000-00002E1B0000}"/>
    <cellStyle name="Normal 2 3 2 2 2 2 2 8" xfId="10149" xr:uid="{00000000-0005-0000-0000-00002F1B0000}"/>
    <cellStyle name="Normal 2 3 2 2 2 2 3" xfId="426" xr:uid="{00000000-0005-0000-0000-0000301B0000}"/>
    <cellStyle name="Normal 2 3 2 2 2 2 3 2" xfId="1062" xr:uid="{00000000-0005-0000-0000-0000311B0000}"/>
    <cellStyle name="Normal 2 3 2 2 2 2 3 2 2" xfId="3160" xr:uid="{00000000-0005-0000-0000-0000321B0000}"/>
    <cellStyle name="Normal 2 3 2 2 2 2 3 2 2 2" xfId="4650" xr:uid="{00000000-0005-0000-0000-0000331B0000}"/>
    <cellStyle name="Normal 2 3 2 2 2 2 3 2 2 3" xfId="6519" xr:uid="{00000000-0005-0000-0000-0000341B0000}"/>
    <cellStyle name="Normal 2 3 2 2 2 2 3 2 2 4" xfId="8338" xr:uid="{00000000-0005-0000-0000-0000351B0000}"/>
    <cellStyle name="Normal 2 3 2 2 2 2 3 2 2 5" xfId="10157" xr:uid="{00000000-0005-0000-0000-0000361B0000}"/>
    <cellStyle name="Normal 2 3 2 2 2 2 3 2 3" xfId="4649" xr:uid="{00000000-0005-0000-0000-0000371B0000}"/>
    <cellStyle name="Normal 2 3 2 2 2 2 3 2 4" xfId="6518" xr:uid="{00000000-0005-0000-0000-0000381B0000}"/>
    <cellStyle name="Normal 2 3 2 2 2 2 3 2 5" xfId="8337" xr:uid="{00000000-0005-0000-0000-0000391B0000}"/>
    <cellStyle name="Normal 2 3 2 2 2 2 3 2 6" xfId="10156" xr:uid="{00000000-0005-0000-0000-00003A1B0000}"/>
    <cellStyle name="Normal 2 3 2 2 2 2 3 3" xfId="1666" xr:uid="{00000000-0005-0000-0000-00003B1B0000}"/>
    <cellStyle name="Normal 2 3 2 2 2 2 3 3 2" xfId="3161" xr:uid="{00000000-0005-0000-0000-00003C1B0000}"/>
    <cellStyle name="Normal 2 3 2 2 2 2 3 3 2 2" xfId="4652" xr:uid="{00000000-0005-0000-0000-00003D1B0000}"/>
    <cellStyle name="Normal 2 3 2 2 2 2 3 3 2 3" xfId="6521" xr:uid="{00000000-0005-0000-0000-00003E1B0000}"/>
    <cellStyle name="Normal 2 3 2 2 2 2 3 3 2 4" xfId="8340" xr:uid="{00000000-0005-0000-0000-00003F1B0000}"/>
    <cellStyle name="Normal 2 3 2 2 2 2 3 3 2 5" xfId="10159" xr:uid="{00000000-0005-0000-0000-0000401B0000}"/>
    <cellStyle name="Normal 2 3 2 2 2 2 3 3 3" xfId="4651" xr:uid="{00000000-0005-0000-0000-0000411B0000}"/>
    <cellStyle name="Normal 2 3 2 2 2 2 3 3 4" xfId="6520" xr:uid="{00000000-0005-0000-0000-0000421B0000}"/>
    <cellStyle name="Normal 2 3 2 2 2 2 3 3 5" xfId="8339" xr:uid="{00000000-0005-0000-0000-0000431B0000}"/>
    <cellStyle name="Normal 2 3 2 2 2 2 3 3 6" xfId="10158" xr:uid="{00000000-0005-0000-0000-0000441B0000}"/>
    <cellStyle name="Normal 2 3 2 2 2 2 3 4" xfId="3159" xr:uid="{00000000-0005-0000-0000-0000451B0000}"/>
    <cellStyle name="Normal 2 3 2 2 2 2 3 4 2" xfId="4653" xr:uid="{00000000-0005-0000-0000-0000461B0000}"/>
    <cellStyle name="Normal 2 3 2 2 2 2 3 4 3" xfId="6522" xr:uid="{00000000-0005-0000-0000-0000471B0000}"/>
    <cellStyle name="Normal 2 3 2 2 2 2 3 4 4" xfId="8341" xr:uid="{00000000-0005-0000-0000-0000481B0000}"/>
    <cellStyle name="Normal 2 3 2 2 2 2 3 4 5" xfId="10160" xr:uid="{00000000-0005-0000-0000-0000491B0000}"/>
    <cellStyle name="Normal 2 3 2 2 2 2 3 5" xfId="4648" xr:uid="{00000000-0005-0000-0000-00004A1B0000}"/>
    <cellStyle name="Normal 2 3 2 2 2 2 3 6" xfId="6517" xr:uid="{00000000-0005-0000-0000-00004B1B0000}"/>
    <cellStyle name="Normal 2 3 2 2 2 2 3 7" xfId="8336" xr:uid="{00000000-0005-0000-0000-00004C1B0000}"/>
    <cellStyle name="Normal 2 3 2 2 2 2 3 8" xfId="10155" xr:uid="{00000000-0005-0000-0000-00004D1B0000}"/>
    <cellStyle name="Normal 2 3 2 2 2 2 4" xfId="577" xr:uid="{00000000-0005-0000-0000-00004E1B0000}"/>
    <cellStyle name="Normal 2 3 2 2 2 2 4 2" xfId="1063" xr:uid="{00000000-0005-0000-0000-00004F1B0000}"/>
    <cellStyle name="Normal 2 3 2 2 2 2 4 2 2" xfId="3163" xr:uid="{00000000-0005-0000-0000-0000501B0000}"/>
    <cellStyle name="Normal 2 3 2 2 2 2 4 2 2 2" xfId="4656" xr:uid="{00000000-0005-0000-0000-0000511B0000}"/>
    <cellStyle name="Normal 2 3 2 2 2 2 4 2 2 3" xfId="6525" xr:uid="{00000000-0005-0000-0000-0000521B0000}"/>
    <cellStyle name="Normal 2 3 2 2 2 2 4 2 2 4" xfId="8344" xr:uid="{00000000-0005-0000-0000-0000531B0000}"/>
    <cellStyle name="Normal 2 3 2 2 2 2 4 2 2 5" xfId="10163" xr:uid="{00000000-0005-0000-0000-0000541B0000}"/>
    <cellStyle name="Normal 2 3 2 2 2 2 4 2 3" xfId="4655" xr:uid="{00000000-0005-0000-0000-0000551B0000}"/>
    <cellStyle name="Normal 2 3 2 2 2 2 4 2 4" xfId="6524" xr:uid="{00000000-0005-0000-0000-0000561B0000}"/>
    <cellStyle name="Normal 2 3 2 2 2 2 4 2 5" xfId="8343" xr:uid="{00000000-0005-0000-0000-0000571B0000}"/>
    <cellStyle name="Normal 2 3 2 2 2 2 4 2 6" xfId="10162" xr:uid="{00000000-0005-0000-0000-0000581B0000}"/>
    <cellStyle name="Normal 2 3 2 2 2 2 4 3" xfId="1667" xr:uid="{00000000-0005-0000-0000-0000591B0000}"/>
    <cellStyle name="Normal 2 3 2 2 2 2 4 3 2" xfId="3164" xr:uid="{00000000-0005-0000-0000-00005A1B0000}"/>
    <cellStyle name="Normal 2 3 2 2 2 2 4 3 2 2" xfId="4658" xr:uid="{00000000-0005-0000-0000-00005B1B0000}"/>
    <cellStyle name="Normal 2 3 2 2 2 2 4 3 2 3" xfId="6527" xr:uid="{00000000-0005-0000-0000-00005C1B0000}"/>
    <cellStyle name="Normal 2 3 2 2 2 2 4 3 2 4" xfId="8346" xr:uid="{00000000-0005-0000-0000-00005D1B0000}"/>
    <cellStyle name="Normal 2 3 2 2 2 2 4 3 2 5" xfId="10165" xr:uid="{00000000-0005-0000-0000-00005E1B0000}"/>
    <cellStyle name="Normal 2 3 2 2 2 2 4 3 3" xfId="4657" xr:uid="{00000000-0005-0000-0000-00005F1B0000}"/>
    <cellStyle name="Normal 2 3 2 2 2 2 4 3 4" xfId="6526" xr:uid="{00000000-0005-0000-0000-0000601B0000}"/>
    <cellStyle name="Normal 2 3 2 2 2 2 4 3 5" xfId="8345" xr:uid="{00000000-0005-0000-0000-0000611B0000}"/>
    <cellStyle name="Normal 2 3 2 2 2 2 4 3 6" xfId="10164" xr:uid="{00000000-0005-0000-0000-0000621B0000}"/>
    <cellStyle name="Normal 2 3 2 2 2 2 4 4" xfId="3162" xr:uid="{00000000-0005-0000-0000-0000631B0000}"/>
    <cellStyle name="Normal 2 3 2 2 2 2 4 4 2" xfId="4659" xr:uid="{00000000-0005-0000-0000-0000641B0000}"/>
    <cellStyle name="Normal 2 3 2 2 2 2 4 4 3" xfId="6528" xr:uid="{00000000-0005-0000-0000-0000651B0000}"/>
    <cellStyle name="Normal 2 3 2 2 2 2 4 4 4" xfId="8347" xr:uid="{00000000-0005-0000-0000-0000661B0000}"/>
    <cellStyle name="Normal 2 3 2 2 2 2 4 4 5" xfId="10166" xr:uid="{00000000-0005-0000-0000-0000671B0000}"/>
    <cellStyle name="Normal 2 3 2 2 2 2 4 5" xfId="4654" xr:uid="{00000000-0005-0000-0000-0000681B0000}"/>
    <cellStyle name="Normal 2 3 2 2 2 2 4 6" xfId="6523" xr:uid="{00000000-0005-0000-0000-0000691B0000}"/>
    <cellStyle name="Normal 2 3 2 2 2 2 4 7" xfId="8342" xr:uid="{00000000-0005-0000-0000-00006A1B0000}"/>
    <cellStyle name="Normal 2 3 2 2 2 2 4 8" xfId="10161" xr:uid="{00000000-0005-0000-0000-00006B1B0000}"/>
    <cellStyle name="Normal 2 3 2 2 2 2 5" xfId="1060" xr:uid="{00000000-0005-0000-0000-00006C1B0000}"/>
    <cellStyle name="Normal 2 3 2 2 2 2 5 2" xfId="3165" xr:uid="{00000000-0005-0000-0000-00006D1B0000}"/>
    <cellStyle name="Normal 2 3 2 2 2 2 5 2 2" xfId="4661" xr:uid="{00000000-0005-0000-0000-00006E1B0000}"/>
    <cellStyle name="Normal 2 3 2 2 2 2 5 2 3" xfId="6530" xr:uid="{00000000-0005-0000-0000-00006F1B0000}"/>
    <cellStyle name="Normal 2 3 2 2 2 2 5 2 4" xfId="8349" xr:uid="{00000000-0005-0000-0000-0000701B0000}"/>
    <cellStyle name="Normal 2 3 2 2 2 2 5 2 5" xfId="10168" xr:uid="{00000000-0005-0000-0000-0000711B0000}"/>
    <cellStyle name="Normal 2 3 2 2 2 2 5 3" xfId="4660" xr:uid="{00000000-0005-0000-0000-0000721B0000}"/>
    <cellStyle name="Normal 2 3 2 2 2 2 5 4" xfId="6529" xr:uid="{00000000-0005-0000-0000-0000731B0000}"/>
    <cellStyle name="Normal 2 3 2 2 2 2 5 5" xfId="8348" xr:uid="{00000000-0005-0000-0000-0000741B0000}"/>
    <cellStyle name="Normal 2 3 2 2 2 2 5 6" xfId="10167" xr:uid="{00000000-0005-0000-0000-0000751B0000}"/>
    <cellStyle name="Normal 2 3 2 2 2 2 6" xfId="1664" xr:uid="{00000000-0005-0000-0000-0000761B0000}"/>
    <cellStyle name="Normal 2 3 2 2 2 2 6 2" xfId="3166" xr:uid="{00000000-0005-0000-0000-0000771B0000}"/>
    <cellStyle name="Normal 2 3 2 2 2 2 6 2 2" xfId="4663" xr:uid="{00000000-0005-0000-0000-0000781B0000}"/>
    <cellStyle name="Normal 2 3 2 2 2 2 6 2 3" xfId="6532" xr:uid="{00000000-0005-0000-0000-0000791B0000}"/>
    <cellStyle name="Normal 2 3 2 2 2 2 6 2 4" xfId="8351" xr:uid="{00000000-0005-0000-0000-00007A1B0000}"/>
    <cellStyle name="Normal 2 3 2 2 2 2 6 2 5" xfId="10170" xr:uid="{00000000-0005-0000-0000-00007B1B0000}"/>
    <cellStyle name="Normal 2 3 2 2 2 2 6 3" xfId="4662" xr:uid="{00000000-0005-0000-0000-00007C1B0000}"/>
    <cellStyle name="Normal 2 3 2 2 2 2 6 4" xfId="6531" xr:uid="{00000000-0005-0000-0000-00007D1B0000}"/>
    <cellStyle name="Normal 2 3 2 2 2 2 6 5" xfId="8350" xr:uid="{00000000-0005-0000-0000-00007E1B0000}"/>
    <cellStyle name="Normal 2 3 2 2 2 2 6 6" xfId="10169" xr:uid="{00000000-0005-0000-0000-00007F1B0000}"/>
    <cellStyle name="Normal 2 3 2 2 2 2 7" xfId="3155" xr:uid="{00000000-0005-0000-0000-0000801B0000}"/>
    <cellStyle name="Normal 2 3 2 2 2 2 7 2" xfId="4664" xr:uid="{00000000-0005-0000-0000-0000811B0000}"/>
    <cellStyle name="Normal 2 3 2 2 2 2 7 3" xfId="6533" xr:uid="{00000000-0005-0000-0000-0000821B0000}"/>
    <cellStyle name="Normal 2 3 2 2 2 2 7 4" xfId="8352" xr:uid="{00000000-0005-0000-0000-0000831B0000}"/>
    <cellStyle name="Normal 2 3 2 2 2 2 7 5" xfId="10171" xr:uid="{00000000-0005-0000-0000-0000841B0000}"/>
    <cellStyle name="Normal 2 3 2 2 2 2 8" xfId="4641" xr:uid="{00000000-0005-0000-0000-0000851B0000}"/>
    <cellStyle name="Normal 2 3 2 2 2 2 9" xfId="6510" xr:uid="{00000000-0005-0000-0000-0000861B0000}"/>
    <cellStyle name="Normal 2 3 2 2 2 3" xfId="274" xr:uid="{00000000-0005-0000-0000-0000871B0000}"/>
    <cellStyle name="Normal 2 3 2 2 2 3 2" xfId="1064" xr:uid="{00000000-0005-0000-0000-0000881B0000}"/>
    <cellStyle name="Normal 2 3 2 2 2 3 2 2" xfId="3168" xr:uid="{00000000-0005-0000-0000-0000891B0000}"/>
    <cellStyle name="Normal 2 3 2 2 2 3 2 2 2" xfId="4667" xr:uid="{00000000-0005-0000-0000-00008A1B0000}"/>
    <cellStyle name="Normal 2 3 2 2 2 3 2 2 3" xfId="6536" xr:uid="{00000000-0005-0000-0000-00008B1B0000}"/>
    <cellStyle name="Normal 2 3 2 2 2 3 2 2 4" xfId="8355" xr:uid="{00000000-0005-0000-0000-00008C1B0000}"/>
    <cellStyle name="Normal 2 3 2 2 2 3 2 2 5" xfId="10174" xr:uid="{00000000-0005-0000-0000-00008D1B0000}"/>
    <cellStyle name="Normal 2 3 2 2 2 3 2 3" xfId="4666" xr:uid="{00000000-0005-0000-0000-00008E1B0000}"/>
    <cellStyle name="Normal 2 3 2 2 2 3 2 4" xfId="6535" xr:uid="{00000000-0005-0000-0000-00008F1B0000}"/>
    <cellStyle name="Normal 2 3 2 2 2 3 2 5" xfId="8354" xr:uid="{00000000-0005-0000-0000-0000901B0000}"/>
    <cellStyle name="Normal 2 3 2 2 2 3 2 6" xfId="10173" xr:uid="{00000000-0005-0000-0000-0000911B0000}"/>
    <cellStyle name="Normal 2 3 2 2 2 3 3" xfId="1668" xr:uid="{00000000-0005-0000-0000-0000921B0000}"/>
    <cellStyle name="Normal 2 3 2 2 2 3 3 2" xfId="3169" xr:uid="{00000000-0005-0000-0000-0000931B0000}"/>
    <cellStyle name="Normal 2 3 2 2 2 3 3 2 2" xfId="4669" xr:uid="{00000000-0005-0000-0000-0000941B0000}"/>
    <cellStyle name="Normal 2 3 2 2 2 3 3 2 3" xfId="6538" xr:uid="{00000000-0005-0000-0000-0000951B0000}"/>
    <cellStyle name="Normal 2 3 2 2 2 3 3 2 4" xfId="8357" xr:uid="{00000000-0005-0000-0000-0000961B0000}"/>
    <cellStyle name="Normal 2 3 2 2 2 3 3 2 5" xfId="10176" xr:uid="{00000000-0005-0000-0000-0000971B0000}"/>
    <cellStyle name="Normal 2 3 2 2 2 3 3 3" xfId="4668" xr:uid="{00000000-0005-0000-0000-0000981B0000}"/>
    <cellStyle name="Normal 2 3 2 2 2 3 3 4" xfId="6537" xr:uid="{00000000-0005-0000-0000-0000991B0000}"/>
    <cellStyle name="Normal 2 3 2 2 2 3 3 5" xfId="8356" xr:uid="{00000000-0005-0000-0000-00009A1B0000}"/>
    <cellStyle name="Normal 2 3 2 2 2 3 3 6" xfId="10175" xr:uid="{00000000-0005-0000-0000-00009B1B0000}"/>
    <cellStyle name="Normal 2 3 2 2 2 3 4" xfId="3167" xr:uid="{00000000-0005-0000-0000-00009C1B0000}"/>
    <cellStyle name="Normal 2 3 2 2 2 3 4 2" xfId="4670" xr:uid="{00000000-0005-0000-0000-00009D1B0000}"/>
    <cellStyle name="Normal 2 3 2 2 2 3 4 3" xfId="6539" xr:uid="{00000000-0005-0000-0000-00009E1B0000}"/>
    <cellStyle name="Normal 2 3 2 2 2 3 4 4" xfId="8358" xr:uid="{00000000-0005-0000-0000-00009F1B0000}"/>
    <cellStyle name="Normal 2 3 2 2 2 3 4 5" xfId="10177" xr:uid="{00000000-0005-0000-0000-0000A01B0000}"/>
    <cellStyle name="Normal 2 3 2 2 2 3 5" xfId="4665" xr:uid="{00000000-0005-0000-0000-0000A11B0000}"/>
    <cellStyle name="Normal 2 3 2 2 2 3 6" xfId="6534" xr:uid="{00000000-0005-0000-0000-0000A21B0000}"/>
    <cellStyle name="Normal 2 3 2 2 2 3 7" xfId="8353" xr:uid="{00000000-0005-0000-0000-0000A31B0000}"/>
    <cellStyle name="Normal 2 3 2 2 2 3 8" xfId="10172" xr:uid="{00000000-0005-0000-0000-0000A41B0000}"/>
    <cellStyle name="Normal 2 3 2 2 2 4" xfId="425" xr:uid="{00000000-0005-0000-0000-0000A51B0000}"/>
    <cellStyle name="Normal 2 3 2 2 2 4 2" xfId="1065" xr:uid="{00000000-0005-0000-0000-0000A61B0000}"/>
    <cellStyle name="Normal 2 3 2 2 2 4 2 2" xfId="3171" xr:uid="{00000000-0005-0000-0000-0000A71B0000}"/>
    <cellStyle name="Normal 2 3 2 2 2 4 2 2 2" xfId="4673" xr:uid="{00000000-0005-0000-0000-0000A81B0000}"/>
    <cellStyle name="Normal 2 3 2 2 2 4 2 2 3" xfId="6542" xr:uid="{00000000-0005-0000-0000-0000A91B0000}"/>
    <cellStyle name="Normal 2 3 2 2 2 4 2 2 4" xfId="8361" xr:uid="{00000000-0005-0000-0000-0000AA1B0000}"/>
    <cellStyle name="Normal 2 3 2 2 2 4 2 2 5" xfId="10180" xr:uid="{00000000-0005-0000-0000-0000AB1B0000}"/>
    <cellStyle name="Normal 2 3 2 2 2 4 2 3" xfId="4672" xr:uid="{00000000-0005-0000-0000-0000AC1B0000}"/>
    <cellStyle name="Normal 2 3 2 2 2 4 2 4" xfId="6541" xr:uid="{00000000-0005-0000-0000-0000AD1B0000}"/>
    <cellStyle name="Normal 2 3 2 2 2 4 2 5" xfId="8360" xr:uid="{00000000-0005-0000-0000-0000AE1B0000}"/>
    <cellStyle name="Normal 2 3 2 2 2 4 2 6" xfId="10179" xr:uid="{00000000-0005-0000-0000-0000AF1B0000}"/>
    <cellStyle name="Normal 2 3 2 2 2 4 3" xfId="1669" xr:uid="{00000000-0005-0000-0000-0000B01B0000}"/>
    <cellStyle name="Normal 2 3 2 2 2 4 3 2" xfId="3172" xr:uid="{00000000-0005-0000-0000-0000B11B0000}"/>
    <cellStyle name="Normal 2 3 2 2 2 4 3 2 2" xfId="4675" xr:uid="{00000000-0005-0000-0000-0000B21B0000}"/>
    <cellStyle name="Normal 2 3 2 2 2 4 3 2 3" xfId="6544" xr:uid="{00000000-0005-0000-0000-0000B31B0000}"/>
    <cellStyle name="Normal 2 3 2 2 2 4 3 2 4" xfId="8363" xr:uid="{00000000-0005-0000-0000-0000B41B0000}"/>
    <cellStyle name="Normal 2 3 2 2 2 4 3 2 5" xfId="10182" xr:uid="{00000000-0005-0000-0000-0000B51B0000}"/>
    <cellStyle name="Normal 2 3 2 2 2 4 3 3" xfId="4674" xr:uid="{00000000-0005-0000-0000-0000B61B0000}"/>
    <cellStyle name="Normal 2 3 2 2 2 4 3 4" xfId="6543" xr:uid="{00000000-0005-0000-0000-0000B71B0000}"/>
    <cellStyle name="Normal 2 3 2 2 2 4 3 5" xfId="8362" xr:uid="{00000000-0005-0000-0000-0000B81B0000}"/>
    <cellStyle name="Normal 2 3 2 2 2 4 3 6" xfId="10181" xr:uid="{00000000-0005-0000-0000-0000B91B0000}"/>
    <cellStyle name="Normal 2 3 2 2 2 4 4" xfId="3170" xr:uid="{00000000-0005-0000-0000-0000BA1B0000}"/>
    <cellStyle name="Normal 2 3 2 2 2 4 4 2" xfId="4676" xr:uid="{00000000-0005-0000-0000-0000BB1B0000}"/>
    <cellStyle name="Normal 2 3 2 2 2 4 4 3" xfId="6545" xr:uid="{00000000-0005-0000-0000-0000BC1B0000}"/>
    <cellStyle name="Normal 2 3 2 2 2 4 4 4" xfId="8364" xr:uid="{00000000-0005-0000-0000-0000BD1B0000}"/>
    <cellStyle name="Normal 2 3 2 2 2 4 4 5" xfId="10183" xr:uid="{00000000-0005-0000-0000-0000BE1B0000}"/>
    <cellStyle name="Normal 2 3 2 2 2 4 5" xfId="4671" xr:uid="{00000000-0005-0000-0000-0000BF1B0000}"/>
    <cellStyle name="Normal 2 3 2 2 2 4 6" xfId="6540" xr:uid="{00000000-0005-0000-0000-0000C01B0000}"/>
    <cellStyle name="Normal 2 3 2 2 2 4 7" xfId="8359" xr:uid="{00000000-0005-0000-0000-0000C11B0000}"/>
    <cellStyle name="Normal 2 3 2 2 2 4 8" xfId="10178" xr:uid="{00000000-0005-0000-0000-0000C21B0000}"/>
    <cellStyle name="Normal 2 3 2 2 2 5" xfId="576" xr:uid="{00000000-0005-0000-0000-0000C31B0000}"/>
    <cellStyle name="Normal 2 3 2 2 2 5 2" xfId="1066" xr:uid="{00000000-0005-0000-0000-0000C41B0000}"/>
    <cellStyle name="Normal 2 3 2 2 2 5 2 2" xfId="3174" xr:uid="{00000000-0005-0000-0000-0000C51B0000}"/>
    <cellStyle name="Normal 2 3 2 2 2 5 2 2 2" xfId="4679" xr:uid="{00000000-0005-0000-0000-0000C61B0000}"/>
    <cellStyle name="Normal 2 3 2 2 2 5 2 2 3" xfId="6548" xr:uid="{00000000-0005-0000-0000-0000C71B0000}"/>
    <cellStyle name="Normal 2 3 2 2 2 5 2 2 4" xfId="8367" xr:uid="{00000000-0005-0000-0000-0000C81B0000}"/>
    <cellStyle name="Normal 2 3 2 2 2 5 2 2 5" xfId="10186" xr:uid="{00000000-0005-0000-0000-0000C91B0000}"/>
    <cellStyle name="Normal 2 3 2 2 2 5 2 3" xfId="4678" xr:uid="{00000000-0005-0000-0000-0000CA1B0000}"/>
    <cellStyle name="Normal 2 3 2 2 2 5 2 4" xfId="6547" xr:uid="{00000000-0005-0000-0000-0000CB1B0000}"/>
    <cellStyle name="Normal 2 3 2 2 2 5 2 5" xfId="8366" xr:uid="{00000000-0005-0000-0000-0000CC1B0000}"/>
    <cellStyle name="Normal 2 3 2 2 2 5 2 6" xfId="10185" xr:uid="{00000000-0005-0000-0000-0000CD1B0000}"/>
    <cellStyle name="Normal 2 3 2 2 2 5 3" xfId="1670" xr:uid="{00000000-0005-0000-0000-0000CE1B0000}"/>
    <cellStyle name="Normal 2 3 2 2 2 5 3 2" xfId="3175" xr:uid="{00000000-0005-0000-0000-0000CF1B0000}"/>
    <cellStyle name="Normal 2 3 2 2 2 5 3 2 2" xfId="4681" xr:uid="{00000000-0005-0000-0000-0000D01B0000}"/>
    <cellStyle name="Normal 2 3 2 2 2 5 3 2 3" xfId="6550" xr:uid="{00000000-0005-0000-0000-0000D11B0000}"/>
    <cellStyle name="Normal 2 3 2 2 2 5 3 2 4" xfId="8369" xr:uid="{00000000-0005-0000-0000-0000D21B0000}"/>
    <cellStyle name="Normal 2 3 2 2 2 5 3 2 5" xfId="10188" xr:uid="{00000000-0005-0000-0000-0000D31B0000}"/>
    <cellStyle name="Normal 2 3 2 2 2 5 3 3" xfId="4680" xr:uid="{00000000-0005-0000-0000-0000D41B0000}"/>
    <cellStyle name="Normal 2 3 2 2 2 5 3 4" xfId="6549" xr:uid="{00000000-0005-0000-0000-0000D51B0000}"/>
    <cellStyle name="Normal 2 3 2 2 2 5 3 5" xfId="8368" xr:uid="{00000000-0005-0000-0000-0000D61B0000}"/>
    <cellStyle name="Normal 2 3 2 2 2 5 3 6" xfId="10187" xr:uid="{00000000-0005-0000-0000-0000D71B0000}"/>
    <cellStyle name="Normal 2 3 2 2 2 5 4" xfId="3173" xr:uid="{00000000-0005-0000-0000-0000D81B0000}"/>
    <cellStyle name="Normal 2 3 2 2 2 5 4 2" xfId="4682" xr:uid="{00000000-0005-0000-0000-0000D91B0000}"/>
    <cellStyle name="Normal 2 3 2 2 2 5 4 3" xfId="6551" xr:uid="{00000000-0005-0000-0000-0000DA1B0000}"/>
    <cellStyle name="Normal 2 3 2 2 2 5 4 4" xfId="8370" xr:uid="{00000000-0005-0000-0000-0000DB1B0000}"/>
    <cellStyle name="Normal 2 3 2 2 2 5 4 5" xfId="10189" xr:uid="{00000000-0005-0000-0000-0000DC1B0000}"/>
    <cellStyle name="Normal 2 3 2 2 2 5 5" xfId="4677" xr:uid="{00000000-0005-0000-0000-0000DD1B0000}"/>
    <cellStyle name="Normal 2 3 2 2 2 5 6" xfId="6546" xr:uid="{00000000-0005-0000-0000-0000DE1B0000}"/>
    <cellStyle name="Normal 2 3 2 2 2 5 7" xfId="8365" xr:uid="{00000000-0005-0000-0000-0000DF1B0000}"/>
    <cellStyle name="Normal 2 3 2 2 2 5 8" xfId="10184" xr:uid="{00000000-0005-0000-0000-0000E01B0000}"/>
    <cellStyle name="Normal 2 3 2 2 2 6" xfId="1059" xr:uid="{00000000-0005-0000-0000-0000E11B0000}"/>
    <cellStyle name="Normal 2 3 2 2 2 6 2" xfId="3176" xr:uid="{00000000-0005-0000-0000-0000E21B0000}"/>
    <cellStyle name="Normal 2 3 2 2 2 6 2 2" xfId="4684" xr:uid="{00000000-0005-0000-0000-0000E31B0000}"/>
    <cellStyle name="Normal 2 3 2 2 2 6 2 3" xfId="6553" xr:uid="{00000000-0005-0000-0000-0000E41B0000}"/>
    <cellStyle name="Normal 2 3 2 2 2 6 2 4" xfId="8372" xr:uid="{00000000-0005-0000-0000-0000E51B0000}"/>
    <cellStyle name="Normal 2 3 2 2 2 6 2 5" xfId="10191" xr:uid="{00000000-0005-0000-0000-0000E61B0000}"/>
    <cellStyle name="Normal 2 3 2 2 2 6 3" xfId="4683" xr:uid="{00000000-0005-0000-0000-0000E71B0000}"/>
    <cellStyle name="Normal 2 3 2 2 2 6 4" xfId="6552" xr:uid="{00000000-0005-0000-0000-0000E81B0000}"/>
    <cellStyle name="Normal 2 3 2 2 2 6 5" xfId="8371" xr:uid="{00000000-0005-0000-0000-0000E91B0000}"/>
    <cellStyle name="Normal 2 3 2 2 2 6 6" xfId="10190" xr:uid="{00000000-0005-0000-0000-0000EA1B0000}"/>
    <cellStyle name="Normal 2 3 2 2 2 7" xfId="1663" xr:uid="{00000000-0005-0000-0000-0000EB1B0000}"/>
    <cellStyle name="Normal 2 3 2 2 2 7 2" xfId="3177" xr:uid="{00000000-0005-0000-0000-0000EC1B0000}"/>
    <cellStyle name="Normal 2 3 2 2 2 7 2 2" xfId="4686" xr:uid="{00000000-0005-0000-0000-0000ED1B0000}"/>
    <cellStyle name="Normal 2 3 2 2 2 7 2 3" xfId="6555" xr:uid="{00000000-0005-0000-0000-0000EE1B0000}"/>
    <cellStyle name="Normal 2 3 2 2 2 7 2 4" xfId="8374" xr:uid="{00000000-0005-0000-0000-0000EF1B0000}"/>
    <cellStyle name="Normal 2 3 2 2 2 7 2 5" xfId="10193" xr:uid="{00000000-0005-0000-0000-0000F01B0000}"/>
    <cellStyle name="Normal 2 3 2 2 2 7 3" xfId="4685" xr:uid="{00000000-0005-0000-0000-0000F11B0000}"/>
    <cellStyle name="Normal 2 3 2 2 2 7 4" xfId="6554" xr:uid="{00000000-0005-0000-0000-0000F21B0000}"/>
    <cellStyle name="Normal 2 3 2 2 2 7 5" xfId="8373" xr:uid="{00000000-0005-0000-0000-0000F31B0000}"/>
    <cellStyle name="Normal 2 3 2 2 2 7 6" xfId="10192" xr:uid="{00000000-0005-0000-0000-0000F41B0000}"/>
    <cellStyle name="Normal 2 3 2 2 2 8" xfId="3154" xr:uid="{00000000-0005-0000-0000-0000F51B0000}"/>
    <cellStyle name="Normal 2 3 2 2 2 8 2" xfId="4687" xr:uid="{00000000-0005-0000-0000-0000F61B0000}"/>
    <cellStyle name="Normal 2 3 2 2 2 8 3" xfId="6556" xr:uid="{00000000-0005-0000-0000-0000F71B0000}"/>
    <cellStyle name="Normal 2 3 2 2 2 8 4" xfId="8375" xr:uid="{00000000-0005-0000-0000-0000F81B0000}"/>
    <cellStyle name="Normal 2 3 2 2 2 8 5" xfId="10194" xr:uid="{00000000-0005-0000-0000-0000F91B0000}"/>
    <cellStyle name="Normal 2 3 2 2 2 9" xfId="4640" xr:uid="{00000000-0005-0000-0000-0000FA1B0000}"/>
    <cellStyle name="Normal 2 3 2 2 3" xfId="137" xr:uid="{00000000-0005-0000-0000-0000FB1B0000}"/>
    <cellStyle name="Normal 2 3 2 2 3 10" xfId="8376" xr:uid="{00000000-0005-0000-0000-0000FC1B0000}"/>
    <cellStyle name="Normal 2 3 2 2 3 11" xfId="10195" xr:uid="{00000000-0005-0000-0000-0000FD1B0000}"/>
    <cellStyle name="Normal 2 3 2 2 3 2" xfId="276" xr:uid="{00000000-0005-0000-0000-0000FE1B0000}"/>
    <cellStyle name="Normal 2 3 2 2 3 2 2" xfId="1068" xr:uid="{00000000-0005-0000-0000-0000FF1B0000}"/>
    <cellStyle name="Normal 2 3 2 2 3 2 2 2" xfId="3180" xr:uid="{00000000-0005-0000-0000-0000001C0000}"/>
    <cellStyle name="Normal 2 3 2 2 3 2 2 2 2" xfId="4691" xr:uid="{00000000-0005-0000-0000-0000011C0000}"/>
    <cellStyle name="Normal 2 3 2 2 3 2 2 2 3" xfId="6560" xr:uid="{00000000-0005-0000-0000-0000021C0000}"/>
    <cellStyle name="Normal 2 3 2 2 3 2 2 2 4" xfId="8379" xr:uid="{00000000-0005-0000-0000-0000031C0000}"/>
    <cellStyle name="Normal 2 3 2 2 3 2 2 2 5" xfId="10198" xr:uid="{00000000-0005-0000-0000-0000041C0000}"/>
    <cellStyle name="Normal 2 3 2 2 3 2 2 3" xfId="4690" xr:uid="{00000000-0005-0000-0000-0000051C0000}"/>
    <cellStyle name="Normal 2 3 2 2 3 2 2 4" xfId="6559" xr:uid="{00000000-0005-0000-0000-0000061C0000}"/>
    <cellStyle name="Normal 2 3 2 2 3 2 2 5" xfId="8378" xr:uid="{00000000-0005-0000-0000-0000071C0000}"/>
    <cellStyle name="Normal 2 3 2 2 3 2 2 6" xfId="10197" xr:uid="{00000000-0005-0000-0000-0000081C0000}"/>
    <cellStyle name="Normal 2 3 2 2 3 2 3" xfId="1672" xr:uid="{00000000-0005-0000-0000-0000091C0000}"/>
    <cellStyle name="Normal 2 3 2 2 3 2 3 2" xfId="3181" xr:uid="{00000000-0005-0000-0000-00000A1C0000}"/>
    <cellStyle name="Normal 2 3 2 2 3 2 3 2 2" xfId="4693" xr:uid="{00000000-0005-0000-0000-00000B1C0000}"/>
    <cellStyle name="Normal 2 3 2 2 3 2 3 2 3" xfId="6562" xr:uid="{00000000-0005-0000-0000-00000C1C0000}"/>
    <cellStyle name="Normal 2 3 2 2 3 2 3 2 4" xfId="8381" xr:uid="{00000000-0005-0000-0000-00000D1C0000}"/>
    <cellStyle name="Normal 2 3 2 2 3 2 3 2 5" xfId="10200" xr:uid="{00000000-0005-0000-0000-00000E1C0000}"/>
    <cellStyle name="Normal 2 3 2 2 3 2 3 3" xfId="4692" xr:uid="{00000000-0005-0000-0000-00000F1C0000}"/>
    <cellStyle name="Normal 2 3 2 2 3 2 3 4" xfId="6561" xr:uid="{00000000-0005-0000-0000-0000101C0000}"/>
    <cellStyle name="Normal 2 3 2 2 3 2 3 5" xfId="8380" xr:uid="{00000000-0005-0000-0000-0000111C0000}"/>
    <cellStyle name="Normal 2 3 2 2 3 2 3 6" xfId="10199" xr:uid="{00000000-0005-0000-0000-0000121C0000}"/>
    <cellStyle name="Normal 2 3 2 2 3 2 4" xfId="3179" xr:uid="{00000000-0005-0000-0000-0000131C0000}"/>
    <cellStyle name="Normal 2 3 2 2 3 2 4 2" xfId="4694" xr:uid="{00000000-0005-0000-0000-0000141C0000}"/>
    <cellStyle name="Normal 2 3 2 2 3 2 4 3" xfId="6563" xr:uid="{00000000-0005-0000-0000-0000151C0000}"/>
    <cellStyle name="Normal 2 3 2 2 3 2 4 4" xfId="8382" xr:uid="{00000000-0005-0000-0000-0000161C0000}"/>
    <cellStyle name="Normal 2 3 2 2 3 2 4 5" xfId="10201" xr:uid="{00000000-0005-0000-0000-0000171C0000}"/>
    <cellStyle name="Normal 2 3 2 2 3 2 5" xfId="4689" xr:uid="{00000000-0005-0000-0000-0000181C0000}"/>
    <cellStyle name="Normal 2 3 2 2 3 2 6" xfId="6558" xr:uid="{00000000-0005-0000-0000-0000191C0000}"/>
    <cellStyle name="Normal 2 3 2 2 3 2 7" xfId="8377" xr:uid="{00000000-0005-0000-0000-00001A1C0000}"/>
    <cellStyle name="Normal 2 3 2 2 3 2 8" xfId="10196" xr:uid="{00000000-0005-0000-0000-00001B1C0000}"/>
    <cellStyle name="Normal 2 3 2 2 3 3" xfId="427" xr:uid="{00000000-0005-0000-0000-00001C1C0000}"/>
    <cellStyle name="Normal 2 3 2 2 3 3 2" xfId="1069" xr:uid="{00000000-0005-0000-0000-00001D1C0000}"/>
    <cellStyle name="Normal 2 3 2 2 3 3 2 2" xfId="3183" xr:uid="{00000000-0005-0000-0000-00001E1C0000}"/>
    <cellStyle name="Normal 2 3 2 2 3 3 2 2 2" xfId="4697" xr:uid="{00000000-0005-0000-0000-00001F1C0000}"/>
    <cellStyle name="Normal 2 3 2 2 3 3 2 2 3" xfId="6566" xr:uid="{00000000-0005-0000-0000-0000201C0000}"/>
    <cellStyle name="Normal 2 3 2 2 3 3 2 2 4" xfId="8385" xr:uid="{00000000-0005-0000-0000-0000211C0000}"/>
    <cellStyle name="Normal 2 3 2 2 3 3 2 2 5" xfId="10204" xr:uid="{00000000-0005-0000-0000-0000221C0000}"/>
    <cellStyle name="Normal 2 3 2 2 3 3 2 3" xfId="4696" xr:uid="{00000000-0005-0000-0000-0000231C0000}"/>
    <cellStyle name="Normal 2 3 2 2 3 3 2 4" xfId="6565" xr:uid="{00000000-0005-0000-0000-0000241C0000}"/>
    <cellStyle name="Normal 2 3 2 2 3 3 2 5" xfId="8384" xr:uid="{00000000-0005-0000-0000-0000251C0000}"/>
    <cellStyle name="Normal 2 3 2 2 3 3 2 6" xfId="10203" xr:uid="{00000000-0005-0000-0000-0000261C0000}"/>
    <cellStyle name="Normal 2 3 2 2 3 3 3" xfId="1673" xr:uid="{00000000-0005-0000-0000-0000271C0000}"/>
    <cellStyle name="Normal 2 3 2 2 3 3 3 2" xfId="3184" xr:uid="{00000000-0005-0000-0000-0000281C0000}"/>
    <cellStyle name="Normal 2 3 2 2 3 3 3 2 2" xfId="4699" xr:uid="{00000000-0005-0000-0000-0000291C0000}"/>
    <cellStyle name="Normal 2 3 2 2 3 3 3 2 3" xfId="6568" xr:uid="{00000000-0005-0000-0000-00002A1C0000}"/>
    <cellStyle name="Normal 2 3 2 2 3 3 3 2 4" xfId="8387" xr:uid="{00000000-0005-0000-0000-00002B1C0000}"/>
    <cellStyle name="Normal 2 3 2 2 3 3 3 2 5" xfId="10206" xr:uid="{00000000-0005-0000-0000-00002C1C0000}"/>
    <cellStyle name="Normal 2 3 2 2 3 3 3 3" xfId="4698" xr:uid="{00000000-0005-0000-0000-00002D1C0000}"/>
    <cellStyle name="Normal 2 3 2 2 3 3 3 4" xfId="6567" xr:uid="{00000000-0005-0000-0000-00002E1C0000}"/>
    <cellStyle name="Normal 2 3 2 2 3 3 3 5" xfId="8386" xr:uid="{00000000-0005-0000-0000-00002F1C0000}"/>
    <cellStyle name="Normal 2 3 2 2 3 3 3 6" xfId="10205" xr:uid="{00000000-0005-0000-0000-0000301C0000}"/>
    <cellStyle name="Normal 2 3 2 2 3 3 4" xfId="3182" xr:uid="{00000000-0005-0000-0000-0000311C0000}"/>
    <cellStyle name="Normal 2 3 2 2 3 3 4 2" xfId="4700" xr:uid="{00000000-0005-0000-0000-0000321C0000}"/>
    <cellStyle name="Normal 2 3 2 2 3 3 4 3" xfId="6569" xr:uid="{00000000-0005-0000-0000-0000331C0000}"/>
    <cellStyle name="Normal 2 3 2 2 3 3 4 4" xfId="8388" xr:uid="{00000000-0005-0000-0000-0000341C0000}"/>
    <cellStyle name="Normal 2 3 2 2 3 3 4 5" xfId="10207" xr:uid="{00000000-0005-0000-0000-0000351C0000}"/>
    <cellStyle name="Normal 2 3 2 2 3 3 5" xfId="4695" xr:uid="{00000000-0005-0000-0000-0000361C0000}"/>
    <cellStyle name="Normal 2 3 2 2 3 3 6" xfId="6564" xr:uid="{00000000-0005-0000-0000-0000371C0000}"/>
    <cellStyle name="Normal 2 3 2 2 3 3 7" xfId="8383" xr:uid="{00000000-0005-0000-0000-0000381C0000}"/>
    <cellStyle name="Normal 2 3 2 2 3 3 8" xfId="10202" xr:uid="{00000000-0005-0000-0000-0000391C0000}"/>
    <cellStyle name="Normal 2 3 2 2 3 4" xfId="578" xr:uid="{00000000-0005-0000-0000-00003A1C0000}"/>
    <cellStyle name="Normal 2 3 2 2 3 4 2" xfId="1070" xr:uid="{00000000-0005-0000-0000-00003B1C0000}"/>
    <cellStyle name="Normal 2 3 2 2 3 4 2 2" xfId="3186" xr:uid="{00000000-0005-0000-0000-00003C1C0000}"/>
    <cellStyle name="Normal 2 3 2 2 3 4 2 2 2" xfId="4703" xr:uid="{00000000-0005-0000-0000-00003D1C0000}"/>
    <cellStyle name="Normal 2 3 2 2 3 4 2 2 3" xfId="6572" xr:uid="{00000000-0005-0000-0000-00003E1C0000}"/>
    <cellStyle name="Normal 2 3 2 2 3 4 2 2 4" xfId="8391" xr:uid="{00000000-0005-0000-0000-00003F1C0000}"/>
    <cellStyle name="Normal 2 3 2 2 3 4 2 2 5" xfId="10210" xr:uid="{00000000-0005-0000-0000-0000401C0000}"/>
    <cellStyle name="Normal 2 3 2 2 3 4 2 3" xfId="4702" xr:uid="{00000000-0005-0000-0000-0000411C0000}"/>
    <cellStyle name="Normal 2 3 2 2 3 4 2 4" xfId="6571" xr:uid="{00000000-0005-0000-0000-0000421C0000}"/>
    <cellStyle name="Normal 2 3 2 2 3 4 2 5" xfId="8390" xr:uid="{00000000-0005-0000-0000-0000431C0000}"/>
    <cellStyle name="Normal 2 3 2 2 3 4 2 6" xfId="10209" xr:uid="{00000000-0005-0000-0000-0000441C0000}"/>
    <cellStyle name="Normal 2 3 2 2 3 4 3" xfId="1674" xr:uid="{00000000-0005-0000-0000-0000451C0000}"/>
    <cellStyle name="Normal 2 3 2 2 3 4 3 2" xfId="3187" xr:uid="{00000000-0005-0000-0000-0000461C0000}"/>
    <cellStyle name="Normal 2 3 2 2 3 4 3 2 2" xfId="4705" xr:uid="{00000000-0005-0000-0000-0000471C0000}"/>
    <cellStyle name="Normal 2 3 2 2 3 4 3 2 3" xfId="6574" xr:uid="{00000000-0005-0000-0000-0000481C0000}"/>
    <cellStyle name="Normal 2 3 2 2 3 4 3 2 4" xfId="8393" xr:uid="{00000000-0005-0000-0000-0000491C0000}"/>
    <cellStyle name="Normal 2 3 2 2 3 4 3 2 5" xfId="10212" xr:uid="{00000000-0005-0000-0000-00004A1C0000}"/>
    <cellStyle name="Normal 2 3 2 2 3 4 3 3" xfId="4704" xr:uid="{00000000-0005-0000-0000-00004B1C0000}"/>
    <cellStyle name="Normal 2 3 2 2 3 4 3 4" xfId="6573" xr:uid="{00000000-0005-0000-0000-00004C1C0000}"/>
    <cellStyle name="Normal 2 3 2 2 3 4 3 5" xfId="8392" xr:uid="{00000000-0005-0000-0000-00004D1C0000}"/>
    <cellStyle name="Normal 2 3 2 2 3 4 3 6" xfId="10211" xr:uid="{00000000-0005-0000-0000-00004E1C0000}"/>
    <cellStyle name="Normal 2 3 2 2 3 4 4" xfId="3185" xr:uid="{00000000-0005-0000-0000-00004F1C0000}"/>
    <cellStyle name="Normal 2 3 2 2 3 4 4 2" xfId="4706" xr:uid="{00000000-0005-0000-0000-0000501C0000}"/>
    <cellStyle name="Normal 2 3 2 2 3 4 4 3" xfId="6575" xr:uid="{00000000-0005-0000-0000-0000511C0000}"/>
    <cellStyle name="Normal 2 3 2 2 3 4 4 4" xfId="8394" xr:uid="{00000000-0005-0000-0000-0000521C0000}"/>
    <cellStyle name="Normal 2 3 2 2 3 4 4 5" xfId="10213" xr:uid="{00000000-0005-0000-0000-0000531C0000}"/>
    <cellStyle name="Normal 2 3 2 2 3 4 5" xfId="4701" xr:uid="{00000000-0005-0000-0000-0000541C0000}"/>
    <cellStyle name="Normal 2 3 2 2 3 4 6" xfId="6570" xr:uid="{00000000-0005-0000-0000-0000551C0000}"/>
    <cellStyle name="Normal 2 3 2 2 3 4 7" xfId="8389" xr:uid="{00000000-0005-0000-0000-0000561C0000}"/>
    <cellStyle name="Normal 2 3 2 2 3 4 8" xfId="10208" xr:uid="{00000000-0005-0000-0000-0000571C0000}"/>
    <cellStyle name="Normal 2 3 2 2 3 5" xfId="1067" xr:uid="{00000000-0005-0000-0000-0000581C0000}"/>
    <cellStyle name="Normal 2 3 2 2 3 5 2" xfId="3188" xr:uid="{00000000-0005-0000-0000-0000591C0000}"/>
    <cellStyle name="Normal 2 3 2 2 3 5 2 2" xfId="4708" xr:uid="{00000000-0005-0000-0000-00005A1C0000}"/>
    <cellStyle name="Normal 2 3 2 2 3 5 2 3" xfId="6577" xr:uid="{00000000-0005-0000-0000-00005B1C0000}"/>
    <cellStyle name="Normal 2 3 2 2 3 5 2 4" xfId="8396" xr:uid="{00000000-0005-0000-0000-00005C1C0000}"/>
    <cellStyle name="Normal 2 3 2 2 3 5 2 5" xfId="10215" xr:uid="{00000000-0005-0000-0000-00005D1C0000}"/>
    <cellStyle name="Normal 2 3 2 2 3 5 3" xfId="4707" xr:uid="{00000000-0005-0000-0000-00005E1C0000}"/>
    <cellStyle name="Normal 2 3 2 2 3 5 4" xfId="6576" xr:uid="{00000000-0005-0000-0000-00005F1C0000}"/>
    <cellStyle name="Normal 2 3 2 2 3 5 5" xfId="8395" xr:uid="{00000000-0005-0000-0000-0000601C0000}"/>
    <cellStyle name="Normal 2 3 2 2 3 5 6" xfId="10214" xr:uid="{00000000-0005-0000-0000-0000611C0000}"/>
    <cellStyle name="Normal 2 3 2 2 3 6" xfId="1671" xr:uid="{00000000-0005-0000-0000-0000621C0000}"/>
    <cellStyle name="Normal 2 3 2 2 3 6 2" xfId="3189" xr:uid="{00000000-0005-0000-0000-0000631C0000}"/>
    <cellStyle name="Normal 2 3 2 2 3 6 2 2" xfId="4710" xr:uid="{00000000-0005-0000-0000-0000641C0000}"/>
    <cellStyle name="Normal 2 3 2 2 3 6 2 3" xfId="6579" xr:uid="{00000000-0005-0000-0000-0000651C0000}"/>
    <cellStyle name="Normal 2 3 2 2 3 6 2 4" xfId="8398" xr:uid="{00000000-0005-0000-0000-0000661C0000}"/>
    <cellStyle name="Normal 2 3 2 2 3 6 2 5" xfId="10217" xr:uid="{00000000-0005-0000-0000-0000671C0000}"/>
    <cellStyle name="Normal 2 3 2 2 3 6 3" xfId="4709" xr:uid="{00000000-0005-0000-0000-0000681C0000}"/>
    <cellStyle name="Normal 2 3 2 2 3 6 4" xfId="6578" xr:uid="{00000000-0005-0000-0000-0000691C0000}"/>
    <cellStyle name="Normal 2 3 2 2 3 6 5" xfId="8397" xr:uid="{00000000-0005-0000-0000-00006A1C0000}"/>
    <cellStyle name="Normal 2 3 2 2 3 6 6" xfId="10216" xr:uid="{00000000-0005-0000-0000-00006B1C0000}"/>
    <cellStyle name="Normal 2 3 2 2 3 7" xfId="3178" xr:uid="{00000000-0005-0000-0000-00006C1C0000}"/>
    <cellStyle name="Normal 2 3 2 2 3 7 2" xfId="4711" xr:uid="{00000000-0005-0000-0000-00006D1C0000}"/>
    <cellStyle name="Normal 2 3 2 2 3 7 3" xfId="6580" xr:uid="{00000000-0005-0000-0000-00006E1C0000}"/>
    <cellStyle name="Normal 2 3 2 2 3 7 4" xfId="8399" xr:uid="{00000000-0005-0000-0000-00006F1C0000}"/>
    <cellStyle name="Normal 2 3 2 2 3 7 5" xfId="10218" xr:uid="{00000000-0005-0000-0000-0000701C0000}"/>
    <cellStyle name="Normal 2 3 2 2 3 8" xfId="4688" xr:uid="{00000000-0005-0000-0000-0000711C0000}"/>
    <cellStyle name="Normal 2 3 2 2 3 9" xfId="6557" xr:uid="{00000000-0005-0000-0000-0000721C0000}"/>
    <cellStyle name="Normal 2 3 2 2 4" xfId="273" xr:uid="{00000000-0005-0000-0000-0000731C0000}"/>
    <cellStyle name="Normal 2 3 2 2 4 2" xfId="1071" xr:uid="{00000000-0005-0000-0000-0000741C0000}"/>
    <cellStyle name="Normal 2 3 2 2 4 2 2" xfId="3191" xr:uid="{00000000-0005-0000-0000-0000751C0000}"/>
    <cellStyle name="Normal 2 3 2 2 4 2 2 2" xfId="4714" xr:uid="{00000000-0005-0000-0000-0000761C0000}"/>
    <cellStyle name="Normal 2 3 2 2 4 2 2 3" xfId="6583" xr:uid="{00000000-0005-0000-0000-0000771C0000}"/>
    <cellStyle name="Normal 2 3 2 2 4 2 2 4" xfId="8402" xr:uid="{00000000-0005-0000-0000-0000781C0000}"/>
    <cellStyle name="Normal 2 3 2 2 4 2 2 5" xfId="10221" xr:uid="{00000000-0005-0000-0000-0000791C0000}"/>
    <cellStyle name="Normal 2 3 2 2 4 2 3" xfId="4713" xr:uid="{00000000-0005-0000-0000-00007A1C0000}"/>
    <cellStyle name="Normal 2 3 2 2 4 2 4" xfId="6582" xr:uid="{00000000-0005-0000-0000-00007B1C0000}"/>
    <cellStyle name="Normal 2 3 2 2 4 2 5" xfId="8401" xr:uid="{00000000-0005-0000-0000-00007C1C0000}"/>
    <cellStyle name="Normal 2 3 2 2 4 2 6" xfId="10220" xr:uid="{00000000-0005-0000-0000-00007D1C0000}"/>
    <cellStyle name="Normal 2 3 2 2 4 3" xfId="1675" xr:uid="{00000000-0005-0000-0000-00007E1C0000}"/>
    <cellStyle name="Normal 2 3 2 2 4 3 2" xfId="3192" xr:uid="{00000000-0005-0000-0000-00007F1C0000}"/>
    <cellStyle name="Normal 2 3 2 2 4 3 2 2" xfId="4716" xr:uid="{00000000-0005-0000-0000-0000801C0000}"/>
    <cellStyle name="Normal 2 3 2 2 4 3 2 3" xfId="6585" xr:uid="{00000000-0005-0000-0000-0000811C0000}"/>
    <cellStyle name="Normal 2 3 2 2 4 3 2 4" xfId="8404" xr:uid="{00000000-0005-0000-0000-0000821C0000}"/>
    <cellStyle name="Normal 2 3 2 2 4 3 2 5" xfId="10223" xr:uid="{00000000-0005-0000-0000-0000831C0000}"/>
    <cellStyle name="Normal 2 3 2 2 4 3 3" xfId="4715" xr:uid="{00000000-0005-0000-0000-0000841C0000}"/>
    <cellStyle name="Normal 2 3 2 2 4 3 4" xfId="6584" xr:uid="{00000000-0005-0000-0000-0000851C0000}"/>
    <cellStyle name="Normal 2 3 2 2 4 3 5" xfId="8403" xr:uid="{00000000-0005-0000-0000-0000861C0000}"/>
    <cellStyle name="Normal 2 3 2 2 4 3 6" xfId="10222" xr:uid="{00000000-0005-0000-0000-0000871C0000}"/>
    <cellStyle name="Normal 2 3 2 2 4 4" xfId="3190" xr:uid="{00000000-0005-0000-0000-0000881C0000}"/>
    <cellStyle name="Normal 2 3 2 2 4 4 2" xfId="4717" xr:uid="{00000000-0005-0000-0000-0000891C0000}"/>
    <cellStyle name="Normal 2 3 2 2 4 4 3" xfId="6586" xr:uid="{00000000-0005-0000-0000-00008A1C0000}"/>
    <cellStyle name="Normal 2 3 2 2 4 4 4" xfId="8405" xr:uid="{00000000-0005-0000-0000-00008B1C0000}"/>
    <cellStyle name="Normal 2 3 2 2 4 4 5" xfId="10224" xr:uid="{00000000-0005-0000-0000-00008C1C0000}"/>
    <cellStyle name="Normal 2 3 2 2 4 5" xfId="4712" xr:uid="{00000000-0005-0000-0000-00008D1C0000}"/>
    <cellStyle name="Normal 2 3 2 2 4 6" xfId="6581" xr:uid="{00000000-0005-0000-0000-00008E1C0000}"/>
    <cellStyle name="Normal 2 3 2 2 4 7" xfId="8400" xr:uid="{00000000-0005-0000-0000-00008F1C0000}"/>
    <cellStyle name="Normal 2 3 2 2 4 8" xfId="10219" xr:uid="{00000000-0005-0000-0000-0000901C0000}"/>
    <cellStyle name="Normal 2 3 2 2 5" xfId="424" xr:uid="{00000000-0005-0000-0000-0000911C0000}"/>
    <cellStyle name="Normal 2 3 2 2 5 2" xfId="1072" xr:uid="{00000000-0005-0000-0000-0000921C0000}"/>
    <cellStyle name="Normal 2 3 2 2 5 2 2" xfId="3194" xr:uid="{00000000-0005-0000-0000-0000931C0000}"/>
    <cellStyle name="Normal 2 3 2 2 5 2 2 2" xfId="4720" xr:uid="{00000000-0005-0000-0000-0000941C0000}"/>
    <cellStyle name="Normal 2 3 2 2 5 2 2 3" xfId="6589" xr:uid="{00000000-0005-0000-0000-0000951C0000}"/>
    <cellStyle name="Normal 2 3 2 2 5 2 2 4" xfId="8408" xr:uid="{00000000-0005-0000-0000-0000961C0000}"/>
    <cellStyle name="Normal 2 3 2 2 5 2 2 5" xfId="10227" xr:uid="{00000000-0005-0000-0000-0000971C0000}"/>
    <cellStyle name="Normal 2 3 2 2 5 2 3" xfId="4719" xr:uid="{00000000-0005-0000-0000-0000981C0000}"/>
    <cellStyle name="Normal 2 3 2 2 5 2 4" xfId="6588" xr:uid="{00000000-0005-0000-0000-0000991C0000}"/>
    <cellStyle name="Normal 2 3 2 2 5 2 5" xfId="8407" xr:uid="{00000000-0005-0000-0000-00009A1C0000}"/>
    <cellStyle name="Normal 2 3 2 2 5 2 6" xfId="10226" xr:uid="{00000000-0005-0000-0000-00009B1C0000}"/>
    <cellStyle name="Normal 2 3 2 2 5 3" xfId="1676" xr:uid="{00000000-0005-0000-0000-00009C1C0000}"/>
    <cellStyle name="Normal 2 3 2 2 5 3 2" xfId="3195" xr:uid="{00000000-0005-0000-0000-00009D1C0000}"/>
    <cellStyle name="Normal 2 3 2 2 5 3 2 2" xfId="4722" xr:uid="{00000000-0005-0000-0000-00009E1C0000}"/>
    <cellStyle name="Normal 2 3 2 2 5 3 2 3" xfId="6591" xr:uid="{00000000-0005-0000-0000-00009F1C0000}"/>
    <cellStyle name="Normal 2 3 2 2 5 3 2 4" xfId="8410" xr:uid="{00000000-0005-0000-0000-0000A01C0000}"/>
    <cellStyle name="Normal 2 3 2 2 5 3 2 5" xfId="10229" xr:uid="{00000000-0005-0000-0000-0000A11C0000}"/>
    <cellStyle name="Normal 2 3 2 2 5 3 3" xfId="4721" xr:uid="{00000000-0005-0000-0000-0000A21C0000}"/>
    <cellStyle name="Normal 2 3 2 2 5 3 4" xfId="6590" xr:uid="{00000000-0005-0000-0000-0000A31C0000}"/>
    <cellStyle name="Normal 2 3 2 2 5 3 5" xfId="8409" xr:uid="{00000000-0005-0000-0000-0000A41C0000}"/>
    <cellStyle name="Normal 2 3 2 2 5 3 6" xfId="10228" xr:uid="{00000000-0005-0000-0000-0000A51C0000}"/>
    <cellStyle name="Normal 2 3 2 2 5 4" xfId="3193" xr:uid="{00000000-0005-0000-0000-0000A61C0000}"/>
    <cellStyle name="Normal 2 3 2 2 5 4 2" xfId="4723" xr:uid="{00000000-0005-0000-0000-0000A71C0000}"/>
    <cellStyle name="Normal 2 3 2 2 5 4 3" xfId="6592" xr:uid="{00000000-0005-0000-0000-0000A81C0000}"/>
    <cellStyle name="Normal 2 3 2 2 5 4 4" xfId="8411" xr:uid="{00000000-0005-0000-0000-0000A91C0000}"/>
    <cellStyle name="Normal 2 3 2 2 5 4 5" xfId="10230" xr:uid="{00000000-0005-0000-0000-0000AA1C0000}"/>
    <cellStyle name="Normal 2 3 2 2 5 5" xfId="4718" xr:uid="{00000000-0005-0000-0000-0000AB1C0000}"/>
    <cellStyle name="Normal 2 3 2 2 5 6" xfId="6587" xr:uid="{00000000-0005-0000-0000-0000AC1C0000}"/>
    <cellStyle name="Normal 2 3 2 2 5 7" xfId="8406" xr:uid="{00000000-0005-0000-0000-0000AD1C0000}"/>
    <cellStyle name="Normal 2 3 2 2 5 8" xfId="10225" xr:uid="{00000000-0005-0000-0000-0000AE1C0000}"/>
    <cellStyle name="Normal 2 3 2 2 6" xfId="575" xr:uid="{00000000-0005-0000-0000-0000AF1C0000}"/>
    <cellStyle name="Normal 2 3 2 2 6 2" xfId="1073" xr:uid="{00000000-0005-0000-0000-0000B01C0000}"/>
    <cellStyle name="Normal 2 3 2 2 6 2 2" xfId="3197" xr:uid="{00000000-0005-0000-0000-0000B11C0000}"/>
    <cellStyle name="Normal 2 3 2 2 6 2 2 2" xfId="4726" xr:uid="{00000000-0005-0000-0000-0000B21C0000}"/>
    <cellStyle name="Normal 2 3 2 2 6 2 2 3" xfId="6595" xr:uid="{00000000-0005-0000-0000-0000B31C0000}"/>
    <cellStyle name="Normal 2 3 2 2 6 2 2 4" xfId="8414" xr:uid="{00000000-0005-0000-0000-0000B41C0000}"/>
    <cellStyle name="Normal 2 3 2 2 6 2 2 5" xfId="10233" xr:uid="{00000000-0005-0000-0000-0000B51C0000}"/>
    <cellStyle name="Normal 2 3 2 2 6 2 3" xfId="4725" xr:uid="{00000000-0005-0000-0000-0000B61C0000}"/>
    <cellStyle name="Normal 2 3 2 2 6 2 4" xfId="6594" xr:uid="{00000000-0005-0000-0000-0000B71C0000}"/>
    <cellStyle name="Normal 2 3 2 2 6 2 5" xfId="8413" xr:uid="{00000000-0005-0000-0000-0000B81C0000}"/>
    <cellStyle name="Normal 2 3 2 2 6 2 6" xfId="10232" xr:uid="{00000000-0005-0000-0000-0000B91C0000}"/>
    <cellStyle name="Normal 2 3 2 2 6 3" xfId="1677" xr:uid="{00000000-0005-0000-0000-0000BA1C0000}"/>
    <cellStyle name="Normal 2 3 2 2 6 3 2" xfId="3198" xr:uid="{00000000-0005-0000-0000-0000BB1C0000}"/>
    <cellStyle name="Normal 2 3 2 2 6 3 2 2" xfId="4728" xr:uid="{00000000-0005-0000-0000-0000BC1C0000}"/>
    <cellStyle name="Normal 2 3 2 2 6 3 2 3" xfId="6597" xr:uid="{00000000-0005-0000-0000-0000BD1C0000}"/>
    <cellStyle name="Normal 2 3 2 2 6 3 2 4" xfId="8416" xr:uid="{00000000-0005-0000-0000-0000BE1C0000}"/>
    <cellStyle name="Normal 2 3 2 2 6 3 2 5" xfId="10235" xr:uid="{00000000-0005-0000-0000-0000BF1C0000}"/>
    <cellStyle name="Normal 2 3 2 2 6 3 3" xfId="4727" xr:uid="{00000000-0005-0000-0000-0000C01C0000}"/>
    <cellStyle name="Normal 2 3 2 2 6 3 4" xfId="6596" xr:uid="{00000000-0005-0000-0000-0000C11C0000}"/>
    <cellStyle name="Normal 2 3 2 2 6 3 5" xfId="8415" xr:uid="{00000000-0005-0000-0000-0000C21C0000}"/>
    <cellStyle name="Normal 2 3 2 2 6 3 6" xfId="10234" xr:uid="{00000000-0005-0000-0000-0000C31C0000}"/>
    <cellStyle name="Normal 2 3 2 2 6 4" xfId="3196" xr:uid="{00000000-0005-0000-0000-0000C41C0000}"/>
    <cellStyle name="Normal 2 3 2 2 6 4 2" xfId="4729" xr:uid="{00000000-0005-0000-0000-0000C51C0000}"/>
    <cellStyle name="Normal 2 3 2 2 6 4 3" xfId="6598" xr:uid="{00000000-0005-0000-0000-0000C61C0000}"/>
    <cellStyle name="Normal 2 3 2 2 6 4 4" xfId="8417" xr:uid="{00000000-0005-0000-0000-0000C71C0000}"/>
    <cellStyle name="Normal 2 3 2 2 6 4 5" xfId="10236" xr:uid="{00000000-0005-0000-0000-0000C81C0000}"/>
    <cellStyle name="Normal 2 3 2 2 6 5" xfId="4724" xr:uid="{00000000-0005-0000-0000-0000C91C0000}"/>
    <cellStyle name="Normal 2 3 2 2 6 6" xfId="6593" xr:uid="{00000000-0005-0000-0000-0000CA1C0000}"/>
    <cellStyle name="Normal 2 3 2 2 6 7" xfId="8412" xr:uid="{00000000-0005-0000-0000-0000CB1C0000}"/>
    <cellStyle name="Normal 2 3 2 2 6 8" xfId="10231" xr:uid="{00000000-0005-0000-0000-0000CC1C0000}"/>
    <cellStyle name="Normal 2 3 2 2 7" xfId="1058" xr:uid="{00000000-0005-0000-0000-0000CD1C0000}"/>
    <cellStyle name="Normal 2 3 2 2 7 2" xfId="3199" xr:uid="{00000000-0005-0000-0000-0000CE1C0000}"/>
    <cellStyle name="Normal 2 3 2 2 7 2 2" xfId="4731" xr:uid="{00000000-0005-0000-0000-0000CF1C0000}"/>
    <cellStyle name="Normal 2 3 2 2 7 2 3" xfId="6600" xr:uid="{00000000-0005-0000-0000-0000D01C0000}"/>
    <cellStyle name="Normal 2 3 2 2 7 2 4" xfId="8419" xr:uid="{00000000-0005-0000-0000-0000D11C0000}"/>
    <cellStyle name="Normal 2 3 2 2 7 2 5" xfId="10238" xr:uid="{00000000-0005-0000-0000-0000D21C0000}"/>
    <cellStyle name="Normal 2 3 2 2 7 3" xfId="4730" xr:uid="{00000000-0005-0000-0000-0000D31C0000}"/>
    <cellStyle name="Normal 2 3 2 2 7 4" xfId="6599" xr:uid="{00000000-0005-0000-0000-0000D41C0000}"/>
    <cellStyle name="Normal 2 3 2 2 7 5" xfId="8418" xr:uid="{00000000-0005-0000-0000-0000D51C0000}"/>
    <cellStyle name="Normal 2 3 2 2 7 6" xfId="10237" xr:uid="{00000000-0005-0000-0000-0000D61C0000}"/>
    <cellStyle name="Normal 2 3 2 2 8" xfId="1662" xr:uid="{00000000-0005-0000-0000-0000D71C0000}"/>
    <cellStyle name="Normal 2 3 2 2 8 2" xfId="3200" xr:uid="{00000000-0005-0000-0000-0000D81C0000}"/>
    <cellStyle name="Normal 2 3 2 2 8 2 2" xfId="4733" xr:uid="{00000000-0005-0000-0000-0000D91C0000}"/>
    <cellStyle name="Normal 2 3 2 2 8 2 3" xfId="6602" xr:uid="{00000000-0005-0000-0000-0000DA1C0000}"/>
    <cellStyle name="Normal 2 3 2 2 8 2 4" xfId="8421" xr:uid="{00000000-0005-0000-0000-0000DB1C0000}"/>
    <cellStyle name="Normal 2 3 2 2 8 2 5" xfId="10240" xr:uid="{00000000-0005-0000-0000-0000DC1C0000}"/>
    <cellStyle name="Normal 2 3 2 2 8 3" xfId="4732" xr:uid="{00000000-0005-0000-0000-0000DD1C0000}"/>
    <cellStyle name="Normal 2 3 2 2 8 4" xfId="6601" xr:uid="{00000000-0005-0000-0000-0000DE1C0000}"/>
    <cellStyle name="Normal 2 3 2 2 8 5" xfId="8420" xr:uid="{00000000-0005-0000-0000-0000DF1C0000}"/>
    <cellStyle name="Normal 2 3 2 2 8 6" xfId="10239" xr:uid="{00000000-0005-0000-0000-0000E01C0000}"/>
    <cellStyle name="Normal 2 3 2 2 9" xfId="3153" xr:uid="{00000000-0005-0000-0000-0000E11C0000}"/>
    <cellStyle name="Normal 2 3 2 2 9 2" xfId="4734" xr:uid="{00000000-0005-0000-0000-0000E21C0000}"/>
    <cellStyle name="Normal 2 3 2 2 9 3" xfId="6603" xr:uid="{00000000-0005-0000-0000-0000E31C0000}"/>
    <cellStyle name="Normal 2 3 2 2 9 4" xfId="8422" xr:uid="{00000000-0005-0000-0000-0000E41C0000}"/>
    <cellStyle name="Normal 2 3 2 2 9 5" xfId="10241" xr:uid="{00000000-0005-0000-0000-0000E51C0000}"/>
    <cellStyle name="Normal 2 3 2 3" xfId="73" xr:uid="{00000000-0005-0000-0000-0000E61C0000}"/>
    <cellStyle name="Normal 2 3 2 3 10" xfId="6604" xr:uid="{00000000-0005-0000-0000-0000E71C0000}"/>
    <cellStyle name="Normal 2 3 2 3 11" xfId="8423" xr:uid="{00000000-0005-0000-0000-0000E81C0000}"/>
    <cellStyle name="Normal 2 3 2 3 12" xfId="10242" xr:uid="{00000000-0005-0000-0000-0000E91C0000}"/>
    <cellStyle name="Normal 2 3 2 3 2" xfId="139" xr:uid="{00000000-0005-0000-0000-0000EA1C0000}"/>
    <cellStyle name="Normal 2 3 2 3 2 10" xfId="8424" xr:uid="{00000000-0005-0000-0000-0000EB1C0000}"/>
    <cellStyle name="Normal 2 3 2 3 2 11" xfId="10243" xr:uid="{00000000-0005-0000-0000-0000EC1C0000}"/>
    <cellStyle name="Normal 2 3 2 3 2 2" xfId="278" xr:uid="{00000000-0005-0000-0000-0000ED1C0000}"/>
    <cellStyle name="Normal 2 3 2 3 2 2 2" xfId="1076" xr:uid="{00000000-0005-0000-0000-0000EE1C0000}"/>
    <cellStyle name="Normal 2 3 2 3 2 2 2 2" xfId="3204" xr:uid="{00000000-0005-0000-0000-0000EF1C0000}"/>
    <cellStyle name="Normal 2 3 2 3 2 2 2 2 2" xfId="4739" xr:uid="{00000000-0005-0000-0000-0000F01C0000}"/>
    <cellStyle name="Normal 2 3 2 3 2 2 2 2 3" xfId="6608" xr:uid="{00000000-0005-0000-0000-0000F11C0000}"/>
    <cellStyle name="Normal 2 3 2 3 2 2 2 2 4" xfId="8427" xr:uid="{00000000-0005-0000-0000-0000F21C0000}"/>
    <cellStyle name="Normal 2 3 2 3 2 2 2 2 5" xfId="10246" xr:uid="{00000000-0005-0000-0000-0000F31C0000}"/>
    <cellStyle name="Normal 2 3 2 3 2 2 2 3" xfId="4738" xr:uid="{00000000-0005-0000-0000-0000F41C0000}"/>
    <cellStyle name="Normal 2 3 2 3 2 2 2 4" xfId="6607" xr:uid="{00000000-0005-0000-0000-0000F51C0000}"/>
    <cellStyle name="Normal 2 3 2 3 2 2 2 5" xfId="8426" xr:uid="{00000000-0005-0000-0000-0000F61C0000}"/>
    <cellStyle name="Normal 2 3 2 3 2 2 2 6" xfId="10245" xr:uid="{00000000-0005-0000-0000-0000F71C0000}"/>
    <cellStyle name="Normal 2 3 2 3 2 2 3" xfId="1680" xr:uid="{00000000-0005-0000-0000-0000F81C0000}"/>
    <cellStyle name="Normal 2 3 2 3 2 2 3 2" xfId="3205" xr:uid="{00000000-0005-0000-0000-0000F91C0000}"/>
    <cellStyle name="Normal 2 3 2 3 2 2 3 2 2" xfId="4741" xr:uid="{00000000-0005-0000-0000-0000FA1C0000}"/>
    <cellStyle name="Normal 2 3 2 3 2 2 3 2 3" xfId="6610" xr:uid="{00000000-0005-0000-0000-0000FB1C0000}"/>
    <cellStyle name="Normal 2 3 2 3 2 2 3 2 4" xfId="8429" xr:uid="{00000000-0005-0000-0000-0000FC1C0000}"/>
    <cellStyle name="Normal 2 3 2 3 2 2 3 2 5" xfId="10248" xr:uid="{00000000-0005-0000-0000-0000FD1C0000}"/>
    <cellStyle name="Normal 2 3 2 3 2 2 3 3" xfId="4740" xr:uid="{00000000-0005-0000-0000-0000FE1C0000}"/>
    <cellStyle name="Normal 2 3 2 3 2 2 3 4" xfId="6609" xr:uid="{00000000-0005-0000-0000-0000FF1C0000}"/>
    <cellStyle name="Normal 2 3 2 3 2 2 3 5" xfId="8428" xr:uid="{00000000-0005-0000-0000-0000001D0000}"/>
    <cellStyle name="Normal 2 3 2 3 2 2 3 6" xfId="10247" xr:uid="{00000000-0005-0000-0000-0000011D0000}"/>
    <cellStyle name="Normal 2 3 2 3 2 2 4" xfId="3203" xr:uid="{00000000-0005-0000-0000-0000021D0000}"/>
    <cellStyle name="Normal 2 3 2 3 2 2 4 2" xfId="4742" xr:uid="{00000000-0005-0000-0000-0000031D0000}"/>
    <cellStyle name="Normal 2 3 2 3 2 2 4 3" xfId="6611" xr:uid="{00000000-0005-0000-0000-0000041D0000}"/>
    <cellStyle name="Normal 2 3 2 3 2 2 4 4" xfId="8430" xr:uid="{00000000-0005-0000-0000-0000051D0000}"/>
    <cellStyle name="Normal 2 3 2 3 2 2 4 5" xfId="10249" xr:uid="{00000000-0005-0000-0000-0000061D0000}"/>
    <cellStyle name="Normal 2 3 2 3 2 2 5" xfId="4737" xr:uid="{00000000-0005-0000-0000-0000071D0000}"/>
    <cellStyle name="Normal 2 3 2 3 2 2 6" xfId="6606" xr:uid="{00000000-0005-0000-0000-0000081D0000}"/>
    <cellStyle name="Normal 2 3 2 3 2 2 7" xfId="8425" xr:uid="{00000000-0005-0000-0000-0000091D0000}"/>
    <cellStyle name="Normal 2 3 2 3 2 2 8" xfId="10244" xr:uid="{00000000-0005-0000-0000-00000A1D0000}"/>
    <cellStyle name="Normal 2 3 2 3 2 3" xfId="429" xr:uid="{00000000-0005-0000-0000-00000B1D0000}"/>
    <cellStyle name="Normal 2 3 2 3 2 3 2" xfId="1077" xr:uid="{00000000-0005-0000-0000-00000C1D0000}"/>
    <cellStyle name="Normal 2 3 2 3 2 3 2 2" xfId="3207" xr:uid="{00000000-0005-0000-0000-00000D1D0000}"/>
    <cellStyle name="Normal 2 3 2 3 2 3 2 2 2" xfId="4745" xr:uid="{00000000-0005-0000-0000-00000E1D0000}"/>
    <cellStyle name="Normal 2 3 2 3 2 3 2 2 3" xfId="6614" xr:uid="{00000000-0005-0000-0000-00000F1D0000}"/>
    <cellStyle name="Normal 2 3 2 3 2 3 2 2 4" xfId="8433" xr:uid="{00000000-0005-0000-0000-0000101D0000}"/>
    <cellStyle name="Normal 2 3 2 3 2 3 2 2 5" xfId="10252" xr:uid="{00000000-0005-0000-0000-0000111D0000}"/>
    <cellStyle name="Normal 2 3 2 3 2 3 2 3" xfId="4744" xr:uid="{00000000-0005-0000-0000-0000121D0000}"/>
    <cellStyle name="Normal 2 3 2 3 2 3 2 4" xfId="6613" xr:uid="{00000000-0005-0000-0000-0000131D0000}"/>
    <cellStyle name="Normal 2 3 2 3 2 3 2 5" xfId="8432" xr:uid="{00000000-0005-0000-0000-0000141D0000}"/>
    <cellStyle name="Normal 2 3 2 3 2 3 2 6" xfId="10251" xr:uid="{00000000-0005-0000-0000-0000151D0000}"/>
    <cellStyle name="Normal 2 3 2 3 2 3 3" xfId="1681" xr:uid="{00000000-0005-0000-0000-0000161D0000}"/>
    <cellStyle name="Normal 2 3 2 3 2 3 3 2" xfId="3208" xr:uid="{00000000-0005-0000-0000-0000171D0000}"/>
    <cellStyle name="Normal 2 3 2 3 2 3 3 2 2" xfId="4747" xr:uid="{00000000-0005-0000-0000-0000181D0000}"/>
    <cellStyle name="Normal 2 3 2 3 2 3 3 2 3" xfId="6616" xr:uid="{00000000-0005-0000-0000-0000191D0000}"/>
    <cellStyle name="Normal 2 3 2 3 2 3 3 2 4" xfId="8435" xr:uid="{00000000-0005-0000-0000-00001A1D0000}"/>
    <cellStyle name="Normal 2 3 2 3 2 3 3 2 5" xfId="10254" xr:uid="{00000000-0005-0000-0000-00001B1D0000}"/>
    <cellStyle name="Normal 2 3 2 3 2 3 3 3" xfId="4746" xr:uid="{00000000-0005-0000-0000-00001C1D0000}"/>
    <cellStyle name="Normal 2 3 2 3 2 3 3 4" xfId="6615" xr:uid="{00000000-0005-0000-0000-00001D1D0000}"/>
    <cellStyle name="Normal 2 3 2 3 2 3 3 5" xfId="8434" xr:uid="{00000000-0005-0000-0000-00001E1D0000}"/>
    <cellStyle name="Normal 2 3 2 3 2 3 3 6" xfId="10253" xr:uid="{00000000-0005-0000-0000-00001F1D0000}"/>
    <cellStyle name="Normal 2 3 2 3 2 3 4" xfId="3206" xr:uid="{00000000-0005-0000-0000-0000201D0000}"/>
    <cellStyle name="Normal 2 3 2 3 2 3 4 2" xfId="4748" xr:uid="{00000000-0005-0000-0000-0000211D0000}"/>
    <cellStyle name="Normal 2 3 2 3 2 3 4 3" xfId="6617" xr:uid="{00000000-0005-0000-0000-0000221D0000}"/>
    <cellStyle name="Normal 2 3 2 3 2 3 4 4" xfId="8436" xr:uid="{00000000-0005-0000-0000-0000231D0000}"/>
    <cellStyle name="Normal 2 3 2 3 2 3 4 5" xfId="10255" xr:uid="{00000000-0005-0000-0000-0000241D0000}"/>
    <cellStyle name="Normal 2 3 2 3 2 3 5" xfId="4743" xr:uid="{00000000-0005-0000-0000-0000251D0000}"/>
    <cellStyle name="Normal 2 3 2 3 2 3 6" xfId="6612" xr:uid="{00000000-0005-0000-0000-0000261D0000}"/>
    <cellStyle name="Normal 2 3 2 3 2 3 7" xfId="8431" xr:uid="{00000000-0005-0000-0000-0000271D0000}"/>
    <cellStyle name="Normal 2 3 2 3 2 3 8" xfId="10250" xr:uid="{00000000-0005-0000-0000-0000281D0000}"/>
    <cellStyle name="Normal 2 3 2 3 2 4" xfId="580" xr:uid="{00000000-0005-0000-0000-0000291D0000}"/>
    <cellStyle name="Normal 2 3 2 3 2 4 2" xfId="1078" xr:uid="{00000000-0005-0000-0000-00002A1D0000}"/>
    <cellStyle name="Normal 2 3 2 3 2 4 2 2" xfId="3210" xr:uid="{00000000-0005-0000-0000-00002B1D0000}"/>
    <cellStyle name="Normal 2 3 2 3 2 4 2 2 2" xfId="4751" xr:uid="{00000000-0005-0000-0000-00002C1D0000}"/>
    <cellStyle name="Normal 2 3 2 3 2 4 2 2 3" xfId="6620" xr:uid="{00000000-0005-0000-0000-00002D1D0000}"/>
    <cellStyle name="Normal 2 3 2 3 2 4 2 2 4" xfId="8439" xr:uid="{00000000-0005-0000-0000-00002E1D0000}"/>
    <cellStyle name="Normal 2 3 2 3 2 4 2 2 5" xfId="10258" xr:uid="{00000000-0005-0000-0000-00002F1D0000}"/>
    <cellStyle name="Normal 2 3 2 3 2 4 2 3" xfId="4750" xr:uid="{00000000-0005-0000-0000-0000301D0000}"/>
    <cellStyle name="Normal 2 3 2 3 2 4 2 4" xfId="6619" xr:uid="{00000000-0005-0000-0000-0000311D0000}"/>
    <cellStyle name="Normal 2 3 2 3 2 4 2 5" xfId="8438" xr:uid="{00000000-0005-0000-0000-0000321D0000}"/>
    <cellStyle name="Normal 2 3 2 3 2 4 2 6" xfId="10257" xr:uid="{00000000-0005-0000-0000-0000331D0000}"/>
    <cellStyle name="Normal 2 3 2 3 2 4 3" xfId="1682" xr:uid="{00000000-0005-0000-0000-0000341D0000}"/>
    <cellStyle name="Normal 2 3 2 3 2 4 3 2" xfId="3211" xr:uid="{00000000-0005-0000-0000-0000351D0000}"/>
    <cellStyle name="Normal 2 3 2 3 2 4 3 2 2" xfId="4753" xr:uid="{00000000-0005-0000-0000-0000361D0000}"/>
    <cellStyle name="Normal 2 3 2 3 2 4 3 2 3" xfId="6622" xr:uid="{00000000-0005-0000-0000-0000371D0000}"/>
    <cellStyle name="Normal 2 3 2 3 2 4 3 2 4" xfId="8441" xr:uid="{00000000-0005-0000-0000-0000381D0000}"/>
    <cellStyle name="Normal 2 3 2 3 2 4 3 2 5" xfId="10260" xr:uid="{00000000-0005-0000-0000-0000391D0000}"/>
    <cellStyle name="Normal 2 3 2 3 2 4 3 3" xfId="4752" xr:uid="{00000000-0005-0000-0000-00003A1D0000}"/>
    <cellStyle name="Normal 2 3 2 3 2 4 3 4" xfId="6621" xr:uid="{00000000-0005-0000-0000-00003B1D0000}"/>
    <cellStyle name="Normal 2 3 2 3 2 4 3 5" xfId="8440" xr:uid="{00000000-0005-0000-0000-00003C1D0000}"/>
    <cellStyle name="Normal 2 3 2 3 2 4 3 6" xfId="10259" xr:uid="{00000000-0005-0000-0000-00003D1D0000}"/>
    <cellStyle name="Normal 2 3 2 3 2 4 4" xfId="3209" xr:uid="{00000000-0005-0000-0000-00003E1D0000}"/>
    <cellStyle name="Normal 2 3 2 3 2 4 4 2" xfId="4754" xr:uid="{00000000-0005-0000-0000-00003F1D0000}"/>
    <cellStyle name="Normal 2 3 2 3 2 4 4 3" xfId="6623" xr:uid="{00000000-0005-0000-0000-0000401D0000}"/>
    <cellStyle name="Normal 2 3 2 3 2 4 4 4" xfId="8442" xr:uid="{00000000-0005-0000-0000-0000411D0000}"/>
    <cellStyle name="Normal 2 3 2 3 2 4 4 5" xfId="10261" xr:uid="{00000000-0005-0000-0000-0000421D0000}"/>
    <cellStyle name="Normal 2 3 2 3 2 4 5" xfId="4749" xr:uid="{00000000-0005-0000-0000-0000431D0000}"/>
    <cellStyle name="Normal 2 3 2 3 2 4 6" xfId="6618" xr:uid="{00000000-0005-0000-0000-0000441D0000}"/>
    <cellStyle name="Normal 2 3 2 3 2 4 7" xfId="8437" xr:uid="{00000000-0005-0000-0000-0000451D0000}"/>
    <cellStyle name="Normal 2 3 2 3 2 4 8" xfId="10256" xr:uid="{00000000-0005-0000-0000-0000461D0000}"/>
    <cellStyle name="Normal 2 3 2 3 2 5" xfId="1075" xr:uid="{00000000-0005-0000-0000-0000471D0000}"/>
    <cellStyle name="Normal 2 3 2 3 2 5 2" xfId="3212" xr:uid="{00000000-0005-0000-0000-0000481D0000}"/>
    <cellStyle name="Normal 2 3 2 3 2 5 2 2" xfId="4756" xr:uid="{00000000-0005-0000-0000-0000491D0000}"/>
    <cellStyle name="Normal 2 3 2 3 2 5 2 3" xfId="6625" xr:uid="{00000000-0005-0000-0000-00004A1D0000}"/>
    <cellStyle name="Normal 2 3 2 3 2 5 2 4" xfId="8444" xr:uid="{00000000-0005-0000-0000-00004B1D0000}"/>
    <cellStyle name="Normal 2 3 2 3 2 5 2 5" xfId="10263" xr:uid="{00000000-0005-0000-0000-00004C1D0000}"/>
    <cellStyle name="Normal 2 3 2 3 2 5 3" xfId="4755" xr:uid="{00000000-0005-0000-0000-00004D1D0000}"/>
    <cellStyle name="Normal 2 3 2 3 2 5 4" xfId="6624" xr:uid="{00000000-0005-0000-0000-00004E1D0000}"/>
    <cellStyle name="Normal 2 3 2 3 2 5 5" xfId="8443" xr:uid="{00000000-0005-0000-0000-00004F1D0000}"/>
    <cellStyle name="Normal 2 3 2 3 2 5 6" xfId="10262" xr:uid="{00000000-0005-0000-0000-0000501D0000}"/>
    <cellStyle name="Normal 2 3 2 3 2 6" xfId="1679" xr:uid="{00000000-0005-0000-0000-0000511D0000}"/>
    <cellStyle name="Normal 2 3 2 3 2 6 2" xfId="3213" xr:uid="{00000000-0005-0000-0000-0000521D0000}"/>
    <cellStyle name="Normal 2 3 2 3 2 6 2 2" xfId="4758" xr:uid="{00000000-0005-0000-0000-0000531D0000}"/>
    <cellStyle name="Normal 2 3 2 3 2 6 2 3" xfId="6627" xr:uid="{00000000-0005-0000-0000-0000541D0000}"/>
    <cellStyle name="Normal 2 3 2 3 2 6 2 4" xfId="8446" xr:uid="{00000000-0005-0000-0000-0000551D0000}"/>
    <cellStyle name="Normal 2 3 2 3 2 6 2 5" xfId="10265" xr:uid="{00000000-0005-0000-0000-0000561D0000}"/>
    <cellStyle name="Normal 2 3 2 3 2 6 3" xfId="4757" xr:uid="{00000000-0005-0000-0000-0000571D0000}"/>
    <cellStyle name="Normal 2 3 2 3 2 6 4" xfId="6626" xr:uid="{00000000-0005-0000-0000-0000581D0000}"/>
    <cellStyle name="Normal 2 3 2 3 2 6 5" xfId="8445" xr:uid="{00000000-0005-0000-0000-0000591D0000}"/>
    <cellStyle name="Normal 2 3 2 3 2 6 6" xfId="10264" xr:uid="{00000000-0005-0000-0000-00005A1D0000}"/>
    <cellStyle name="Normal 2 3 2 3 2 7" xfId="3202" xr:uid="{00000000-0005-0000-0000-00005B1D0000}"/>
    <cellStyle name="Normal 2 3 2 3 2 7 2" xfId="4759" xr:uid="{00000000-0005-0000-0000-00005C1D0000}"/>
    <cellStyle name="Normal 2 3 2 3 2 7 3" xfId="6628" xr:uid="{00000000-0005-0000-0000-00005D1D0000}"/>
    <cellStyle name="Normal 2 3 2 3 2 7 4" xfId="8447" xr:uid="{00000000-0005-0000-0000-00005E1D0000}"/>
    <cellStyle name="Normal 2 3 2 3 2 7 5" xfId="10266" xr:uid="{00000000-0005-0000-0000-00005F1D0000}"/>
    <cellStyle name="Normal 2 3 2 3 2 8" xfId="4736" xr:uid="{00000000-0005-0000-0000-0000601D0000}"/>
    <cellStyle name="Normal 2 3 2 3 2 9" xfId="6605" xr:uid="{00000000-0005-0000-0000-0000611D0000}"/>
    <cellStyle name="Normal 2 3 2 3 3" xfId="277" xr:uid="{00000000-0005-0000-0000-0000621D0000}"/>
    <cellStyle name="Normal 2 3 2 3 3 2" xfId="1079" xr:uid="{00000000-0005-0000-0000-0000631D0000}"/>
    <cellStyle name="Normal 2 3 2 3 3 2 2" xfId="3215" xr:uid="{00000000-0005-0000-0000-0000641D0000}"/>
    <cellStyle name="Normal 2 3 2 3 3 2 2 2" xfId="4762" xr:uid="{00000000-0005-0000-0000-0000651D0000}"/>
    <cellStyle name="Normal 2 3 2 3 3 2 2 3" xfId="6631" xr:uid="{00000000-0005-0000-0000-0000661D0000}"/>
    <cellStyle name="Normal 2 3 2 3 3 2 2 4" xfId="8450" xr:uid="{00000000-0005-0000-0000-0000671D0000}"/>
    <cellStyle name="Normal 2 3 2 3 3 2 2 5" xfId="10269" xr:uid="{00000000-0005-0000-0000-0000681D0000}"/>
    <cellStyle name="Normal 2 3 2 3 3 2 3" xfId="4761" xr:uid="{00000000-0005-0000-0000-0000691D0000}"/>
    <cellStyle name="Normal 2 3 2 3 3 2 4" xfId="6630" xr:uid="{00000000-0005-0000-0000-00006A1D0000}"/>
    <cellStyle name="Normal 2 3 2 3 3 2 5" xfId="8449" xr:uid="{00000000-0005-0000-0000-00006B1D0000}"/>
    <cellStyle name="Normal 2 3 2 3 3 2 6" xfId="10268" xr:uid="{00000000-0005-0000-0000-00006C1D0000}"/>
    <cellStyle name="Normal 2 3 2 3 3 3" xfId="1683" xr:uid="{00000000-0005-0000-0000-00006D1D0000}"/>
    <cellStyle name="Normal 2 3 2 3 3 3 2" xfId="3216" xr:uid="{00000000-0005-0000-0000-00006E1D0000}"/>
    <cellStyle name="Normal 2 3 2 3 3 3 2 2" xfId="4764" xr:uid="{00000000-0005-0000-0000-00006F1D0000}"/>
    <cellStyle name="Normal 2 3 2 3 3 3 2 3" xfId="6633" xr:uid="{00000000-0005-0000-0000-0000701D0000}"/>
    <cellStyle name="Normal 2 3 2 3 3 3 2 4" xfId="8452" xr:uid="{00000000-0005-0000-0000-0000711D0000}"/>
    <cellStyle name="Normal 2 3 2 3 3 3 2 5" xfId="10271" xr:uid="{00000000-0005-0000-0000-0000721D0000}"/>
    <cellStyle name="Normal 2 3 2 3 3 3 3" xfId="4763" xr:uid="{00000000-0005-0000-0000-0000731D0000}"/>
    <cellStyle name="Normal 2 3 2 3 3 3 4" xfId="6632" xr:uid="{00000000-0005-0000-0000-0000741D0000}"/>
    <cellStyle name="Normal 2 3 2 3 3 3 5" xfId="8451" xr:uid="{00000000-0005-0000-0000-0000751D0000}"/>
    <cellStyle name="Normal 2 3 2 3 3 3 6" xfId="10270" xr:uid="{00000000-0005-0000-0000-0000761D0000}"/>
    <cellStyle name="Normal 2 3 2 3 3 4" xfId="3214" xr:uid="{00000000-0005-0000-0000-0000771D0000}"/>
    <cellStyle name="Normal 2 3 2 3 3 4 2" xfId="4765" xr:uid="{00000000-0005-0000-0000-0000781D0000}"/>
    <cellStyle name="Normal 2 3 2 3 3 4 3" xfId="6634" xr:uid="{00000000-0005-0000-0000-0000791D0000}"/>
    <cellStyle name="Normal 2 3 2 3 3 4 4" xfId="8453" xr:uid="{00000000-0005-0000-0000-00007A1D0000}"/>
    <cellStyle name="Normal 2 3 2 3 3 4 5" xfId="10272" xr:uid="{00000000-0005-0000-0000-00007B1D0000}"/>
    <cellStyle name="Normal 2 3 2 3 3 5" xfId="4760" xr:uid="{00000000-0005-0000-0000-00007C1D0000}"/>
    <cellStyle name="Normal 2 3 2 3 3 6" xfId="6629" xr:uid="{00000000-0005-0000-0000-00007D1D0000}"/>
    <cellStyle name="Normal 2 3 2 3 3 7" xfId="8448" xr:uid="{00000000-0005-0000-0000-00007E1D0000}"/>
    <cellStyle name="Normal 2 3 2 3 3 8" xfId="10267" xr:uid="{00000000-0005-0000-0000-00007F1D0000}"/>
    <cellStyle name="Normal 2 3 2 3 4" xfId="428" xr:uid="{00000000-0005-0000-0000-0000801D0000}"/>
    <cellStyle name="Normal 2 3 2 3 4 2" xfId="1080" xr:uid="{00000000-0005-0000-0000-0000811D0000}"/>
    <cellStyle name="Normal 2 3 2 3 4 2 2" xfId="3218" xr:uid="{00000000-0005-0000-0000-0000821D0000}"/>
    <cellStyle name="Normal 2 3 2 3 4 2 2 2" xfId="4768" xr:uid="{00000000-0005-0000-0000-0000831D0000}"/>
    <cellStyle name="Normal 2 3 2 3 4 2 2 3" xfId="6637" xr:uid="{00000000-0005-0000-0000-0000841D0000}"/>
    <cellStyle name="Normal 2 3 2 3 4 2 2 4" xfId="8456" xr:uid="{00000000-0005-0000-0000-0000851D0000}"/>
    <cellStyle name="Normal 2 3 2 3 4 2 2 5" xfId="10275" xr:uid="{00000000-0005-0000-0000-0000861D0000}"/>
    <cellStyle name="Normal 2 3 2 3 4 2 3" xfId="4767" xr:uid="{00000000-0005-0000-0000-0000871D0000}"/>
    <cellStyle name="Normal 2 3 2 3 4 2 4" xfId="6636" xr:uid="{00000000-0005-0000-0000-0000881D0000}"/>
    <cellStyle name="Normal 2 3 2 3 4 2 5" xfId="8455" xr:uid="{00000000-0005-0000-0000-0000891D0000}"/>
    <cellStyle name="Normal 2 3 2 3 4 2 6" xfId="10274" xr:uid="{00000000-0005-0000-0000-00008A1D0000}"/>
    <cellStyle name="Normal 2 3 2 3 4 3" xfId="1684" xr:uid="{00000000-0005-0000-0000-00008B1D0000}"/>
    <cellStyle name="Normal 2 3 2 3 4 3 2" xfId="3219" xr:uid="{00000000-0005-0000-0000-00008C1D0000}"/>
    <cellStyle name="Normal 2 3 2 3 4 3 2 2" xfId="4770" xr:uid="{00000000-0005-0000-0000-00008D1D0000}"/>
    <cellStyle name="Normal 2 3 2 3 4 3 2 3" xfId="6639" xr:uid="{00000000-0005-0000-0000-00008E1D0000}"/>
    <cellStyle name="Normal 2 3 2 3 4 3 2 4" xfId="8458" xr:uid="{00000000-0005-0000-0000-00008F1D0000}"/>
    <cellStyle name="Normal 2 3 2 3 4 3 2 5" xfId="10277" xr:uid="{00000000-0005-0000-0000-0000901D0000}"/>
    <cellStyle name="Normal 2 3 2 3 4 3 3" xfId="4769" xr:uid="{00000000-0005-0000-0000-0000911D0000}"/>
    <cellStyle name="Normal 2 3 2 3 4 3 4" xfId="6638" xr:uid="{00000000-0005-0000-0000-0000921D0000}"/>
    <cellStyle name="Normal 2 3 2 3 4 3 5" xfId="8457" xr:uid="{00000000-0005-0000-0000-0000931D0000}"/>
    <cellStyle name="Normal 2 3 2 3 4 3 6" xfId="10276" xr:uid="{00000000-0005-0000-0000-0000941D0000}"/>
    <cellStyle name="Normal 2 3 2 3 4 4" xfId="3217" xr:uid="{00000000-0005-0000-0000-0000951D0000}"/>
    <cellStyle name="Normal 2 3 2 3 4 4 2" xfId="4771" xr:uid="{00000000-0005-0000-0000-0000961D0000}"/>
    <cellStyle name="Normal 2 3 2 3 4 4 3" xfId="6640" xr:uid="{00000000-0005-0000-0000-0000971D0000}"/>
    <cellStyle name="Normal 2 3 2 3 4 4 4" xfId="8459" xr:uid="{00000000-0005-0000-0000-0000981D0000}"/>
    <cellStyle name="Normal 2 3 2 3 4 4 5" xfId="10278" xr:uid="{00000000-0005-0000-0000-0000991D0000}"/>
    <cellStyle name="Normal 2 3 2 3 4 5" xfId="4766" xr:uid="{00000000-0005-0000-0000-00009A1D0000}"/>
    <cellStyle name="Normal 2 3 2 3 4 6" xfId="6635" xr:uid="{00000000-0005-0000-0000-00009B1D0000}"/>
    <cellStyle name="Normal 2 3 2 3 4 7" xfId="8454" xr:uid="{00000000-0005-0000-0000-00009C1D0000}"/>
    <cellStyle name="Normal 2 3 2 3 4 8" xfId="10273" xr:uid="{00000000-0005-0000-0000-00009D1D0000}"/>
    <cellStyle name="Normal 2 3 2 3 5" xfId="579" xr:uid="{00000000-0005-0000-0000-00009E1D0000}"/>
    <cellStyle name="Normal 2 3 2 3 5 2" xfId="1081" xr:uid="{00000000-0005-0000-0000-00009F1D0000}"/>
    <cellStyle name="Normal 2 3 2 3 5 2 2" xfId="3221" xr:uid="{00000000-0005-0000-0000-0000A01D0000}"/>
    <cellStyle name="Normal 2 3 2 3 5 2 2 2" xfId="4774" xr:uid="{00000000-0005-0000-0000-0000A11D0000}"/>
    <cellStyle name="Normal 2 3 2 3 5 2 2 3" xfId="6643" xr:uid="{00000000-0005-0000-0000-0000A21D0000}"/>
    <cellStyle name="Normal 2 3 2 3 5 2 2 4" xfId="8462" xr:uid="{00000000-0005-0000-0000-0000A31D0000}"/>
    <cellStyle name="Normal 2 3 2 3 5 2 2 5" xfId="10281" xr:uid="{00000000-0005-0000-0000-0000A41D0000}"/>
    <cellStyle name="Normal 2 3 2 3 5 2 3" xfId="4773" xr:uid="{00000000-0005-0000-0000-0000A51D0000}"/>
    <cellStyle name="Normal 2 3 2 3 5 2 4" xfId="6642" xr:uid="{00000000-0005-0000-0000-0000A61D0000}"/>
    <cellStyle name="Normal 2 3 2 3 5 2 5" xfId="8461" xr:uid="{00000000-0005-0000-0000-0000A71D0000}"/>
    <cellStyle name="Normal 2 3 2 3 5 2 6" xfId="10280" xr:uid="{00000000-0005-0000-0000-0000A81D0000}"/>
    <cellStyle name="Normal 2 3 2 3 5 3" xfId="1685" xr:uid="{00000000-0005-0000-0000-0000A91D0000}"/>
    <cellStyle name="Normal 2 3 2 3 5 3 2" xfId="3222" xr:uid="{00000000-0005-0000-0000-0000AA1D0000}"/>
    <cellStyle name="Normal 2 3 2 3 5 3 2 2" xfId="4776" xr:uid="{00000000-0005-0000-0000-0000AB1D0000}"/>
    <cellStyle name="Normal 2 3 2 3 5 3 2 3" xfId="6645" xr:uid="{00000000-0005-0000-0000-0000AC1D0000}"/>
    <cellStyle name="Normal 2 3 2 3 5 3 2 4" xfId="8464" xr:uid="{00000000-0005-0000-0000-0000AD1D0000}"/>
    <cellStyle name="Normal 2 3 2 3 5 3 2 5" xfId="10283" xr:uid="{00000000-0005-0000-0000-0000AE1D0000}"/>
    <cellStyle name="Normal 2 3 2 3 5 3 3" xfId="4775" xr:uid="{00000000-0005-0000-0000-0000AF1D0000}"/>
    <cellStyle name="Normal 2 3 2 3 5 3 4" xfId="6644" xr:uid="{00000000-0005-0000-0000-0000B01D0000}"/>
    <cellStyle name="Normal 2 3 2 3 5 3 5" xfId="8463" xr:uid="{00000000-0005-0000-0000-0000B11D0000}"/>
    <cellStyle name="Normal 2 3 2 3 5 3 6" xfId="10282" xr:uid="{00000000-0005-0000-0000-0000B21D0000}"/>
    <cellStyle name="Normal 2 3 2 3 5 4" xfId="3220" xr:uid="{00000000-0005-0000-0000-0000B31D0000}"/>
    <cellStyle name="Normal 2 3 2 3 5 4 2" xfId="4777" xr:uid="{00000000-0005-0000-0000-0000B41D0000}"/>
    <cellStyle name="Normal 2 3 2 3 5 4 3" xfId="6646" xr:uid="{00000000-0005-0000-0000-0000B51D0000}"/>
    <cellStyle name="Normal 2 3 2 3 5 4 4" xfId="8465" xr:uid="{00000000-0005-0000-0000-0000B61D0000}"/>
    <cellStyle name="Normal 2 3 2 3 5 4 5" xfId="10284" xr:uid="{00000000-0005-0000-0000-0000B71D0000}"/>
    <cellStyle name="Normal 2 3 2 3 5 5" xfId="4772" xr:uid="{00000000-0005-0000-0000-0000B81D0000}"/>
    <cellStyle name="Normal 2 3 2 3 5 6" xfId="6641" xr:uid="{00000000-0005-0000-0000-0000B91D0000}"/>
    <cellStyle name="Normal 2 3 2 3 5 7" xfId="8460" xr:uid="{00000000-0005-0000-0000-0000BA1D0000}"/>
    <cellStyle name="Normal 2 3 2 3 5 8" xfId="10279" xr:uid="{00000000-0005-0000-0000-0000BB1D0000}"/>
    <cellStyle name="Normal 2 3 2 3 6" xfId="1074" xr:uid="{00000000-0005-0000-0000-0000BC1D0000}"/>
    <cellStyle name="Normal 2 3 2 3 6 2" xfId="3223" xr:uid="{00000000-0005-0000-0000-0000BD1D0000}"/>
    <cellStyle name="Normal 2 3 2 3 6 2 2" xfId="4779" xr:uid="{00000000-0005-0000-0000-0000BE1D0000}"/>
    <cellStyle name="Normal 2 3 2 3 6 2 3" xfId="6648" xr:uid="{00000000-0005-0000-0000-0000BF1D0000}"/>
    <cellStyle name="Normal 2 3 2 3 6 2 4" xfId="8467" xr:uid="{00000000-0005-0000-0000-0000C01D0000}"/>
    <cellStyle name="Normal 2 3 2 3 6 2 5" xfId="10286" xr:uid="{00000000-0005-0000-0000-0000C11D0000}"/>
    <cellStyle name="Normal 2 3 2 3 6 3" xfId="4778" xr:uid="{00000000-0005-0000-0000-0000C21D0000}"/>
    <cellStyle name="Normal 2 3 2 3 6 4" xfId="6647" xr:uid="{00000000-0005-0000-0000-0000C31D0000}"/>
    <cellStyle name="Normal 2 3 2 3 6 5" xfId="8466" xr:uid="{00000000-0005-0000-0000-0000C41D0000}"/>
    <cellStyle name="Normal 2 3 2 3 6 6" xfId="10285" xr:uid="{00000000-0005-0000-0000-0000C51D0000}"/>
    <cellStyle name="Normal 2 3 2 3 7" xfId="1678" xr:uid="{00000000-0005-0000-0000-0000C61D0000}"/>
    <cellStyle name="Normal 2 3 2 3 7 2" xfId="3224" xr:uid="{00000000-0005-0000-0000-0000C71D0000}"/>
    <cellStyle name="Normal 2 3 2 3 7 2 2" xfId="4781" xr:uid="{00000000-0005-0000-0000-0000C81D0000}"/>
    <cellStyle name="Normal 2 3 2 3 7 2 3" xfId="6650" xr:uid="{00000000-0005-0000-0000-0000C91D0000}"/>
    <cellStyle name="Normal 2 3 2 3 7 2 4" xfId="8469" xr:uid="{00000000-0005-0000-0000-0000CA1D0000}"/>
    <cellStyle name="Normal 2 3 2 3 7 2 5" xfId="10288" xr:uid="{00000000-0005-0000-0000-0000CB1D0000}"/>
    <cellStyle name="Normal 2 3 2 3 7 3" xfId="4780" xr:uid="{00000000-0005-0000-0000-0000CC1D0000}"/>
    <cellStyle name="Normal 2 3 2 3 7 4" xfId="6649" xr:uid="{00000000-0005-0000-0000-0000CD1D0000}"/>
    <cellStyle name="Normal 2 3 2 3 7 5" xfId="8468" xr:uid="{00000000-0005-0000-0000-0000CE1D0000}"/>
    <cellStyle name="Normal 2 3 2 3 7 6" xfId="10287" xr:uid="{00000000-0005-0000-0000-0000CF1D0000}"/>
    <cellStyle name="Normal 2 3 2 3 8" xfId="3201" xr:uid="{00000000-0005-0000-0000-0000D01D0000}"/>
    <cellStyle name="Normal 2 3 2 3 8 2" xfId="4782" xr:uid="{00000000-0005-0000-0000-0000D11D0000}"/>
    <cellStyle name="Normal 2 3 2 3 8 3" xfId="6651" xr:uid="{00000000-0005-0000-0000-0000D21D0000}"/>
    <cellStyle name="Normal 2 3 2 3 8 4" xfId="8470" xr:uid="{00000000-0005-0000-0000-0000D31D0000}"/>
    <cellStyle name="Normal 2 3 2 3 8 5" xfId="10289" xr:uid="{00000000-0005-0000-0000-0000D41D0000}"/>
    <cellStyle name="Normal 2 3 2 3 9" xfId="4735" xr:uid="{00000000-0005-0000-0000-0000D51D0000}"/>
    <cellStyle name="Normal 2 3 2 4" xfId="136" xr:uid="{00000000-0005-0000-0000-0000D61D0000}"/>
    <cellStyle name="Normal 2 3 2 4 10" xfId="8471" xr:uid="{00000000-0005-0000-0000-0000D71D0000}"/>
    <cellStyle name="Normal 2 3 2 4 11" xfId="10290" xr:uid="{00000000-0005-0000-0000-0000D81D0000}"/>
    <cellStyle name="Normal 2 3 2 4 2" xfId="279" xr:uid="{00000000-0005-0000-0000-0000D91D0000}"/>
    <cellStyle name="Normal 2 3 2 4 2 2" xfId="1083" xr:uid="{00000000-0005-0000-0000-0000DA1D0000}"/>
    <cellStyle name="Normal 2 3 2 4 2 2 2" xfId="3227" xr:uid="{00000000-0005-0000-0000-0000DB1D0000}"/>
    <cellStyle name="Normal 2 3 2 4 2 2 2 2" xfId="4786" xr:uid="{00000000-0005-0000-0000-0000DC1D0000}"/>
    <cellStyle name="Normal 2 3 2 4 2 2 2 3" xfId="6655" xr:uid="{00000000-0005-0000-0000-0000DD1D0000}"/>
    <cellStyle name="Normal 2 3 2 4 2 2 2 4" xfId="8474" xr:uid="{00000000-0005-0000-0000-0000DE1D0000}"/>
    <cellStyle name="Normal 2 3 2 4 2 2 2 5" xfId="10293" xr:uid="{00000000-0005-0000-0000-0000DF1D0000}"/>
    <cellStyle name="Normal 2 3 2 4 2 2 3" xfId="4785" xr:uid="{00000000-0005-0000-0000-0000E01D0000}"/>
    <cellStyle name="Normal 2 3 2 4 2 2 4" xfId="6654" xr:uid="{00000000-0005-0000-0000-0000E11D0000}"/>
    <cellStyle name="Normal 2 3 2 4 2 2 5" xfId="8473" xr:uid="{00000000-0005-0000-0000-0000E21D0000}"/>
    <cellStyle name="Normal 2 3 2 4 2 2 6" xfId="10292" xr:uid="{00000000-0005-0000-0000-0000E31D0000}"/>
    <cellStyle name="Normal 2 3 2 4 2 3" xfId="1687" xr:uid="{00000000-0005-0000-0000-0000E41D0000}"/>
    <cellStyle name="Normal 2 3 2 4 2 3 2" xfId="3228" xr:uid="{00000000-0005-0000-0000-0000E51D0000}"/>
    <cellStyle name="Normal 2 3 2 4 2 3 2 2" xfId="4788" xr:uid="{00000000-0005-0000-0000-0000E61D0000}"/>
    <cellStyle name="Normal 2 3 2 4 2 3 2 3" xfId="6657" xr:uid="{00000000-0005-0000-0000-0000E71D0000}"/>
    <cellStyle name="Normal 2 3 2 4 2 3 2 4" xfId="8476" xr:uid="{00000000-0005-0000-0000-0000E81D0000}"/>
    <cellStyle name="Normal 2 3 2 4 2 3 2 5" xfId="10295" xr:uid="{00000000-0005-0000-0000-0000E91D0000}"/>
    <cellStyle name="Normal 2 3 2 4 2 3 3" xfId="4787" xr:uid="{00000000-0005-0000-0000-0000EA1D0000}"/>
    <cellStyle name="Normal 2 3 2 4 2 3 4" xfId="6656" xr:uid="{00000000-0005-0000-0000-0000EB1D0000}"/>
    <cellStyle name="Normal 2 3 2 4 2 3 5" xfId="8475" xr:uid="{00000000-0005-0000-0000-0000EC1D0000}"/>
    <cellStyle name="Normal 2 3 2 4 2 3 6" xfId="10294" xr:uid="{00000000-0005-0000-0000-0000ED1D0000}"/>
    <cellStyle name="Normal 2 3 2 4 2 4" xfId="3226" xr:uid="{00000000-0005-0000-0000-0000EE1D0000}"/>
    <cellStyle name="Normal 2 3 2 4 2 4 2" xfId="4789" xr:uid="{00000000-0005-0000-0000-0000EF1D0000}"/>
    <cellStyle name="Normal 2 3 2 4 2 4 3" xfId="6658" xr:uid="{00000000-0005-0000-0000-0000F01D0000}"/>
    <cellStyle name="Normal 2 3 2 4 2 4 4" xfId="8477" xr:uid="{00000000-0005-0000-0000-0000F11D0000}"/>
    <cellStyle name="Normal 2 3 2 4 2 4 5" xfId="10296" xr:uid="{00000000-0005-0000-0000-0000F21D0000}"/>
    <cellStyle name="Normal 2 3 2 4 2 5" xfId="4784" xr:uid="{00000000-0005-0000-0000-0000F31D0000}"/>
    <cellStyle name="Normal 2 3 2 4 2 6" xfId="6653" xr:uid="{00000000-0005-0000-0000-0000F41D0000}"/>
    <cellStyle name="Normal 2 3 2 4 2 7" xfId="8472" xr:uid="{00000000-0005-0000-0000-0000F51D0000}"/>
    <cellStyle name="Normal 2 3 2 4 2 8" xfId="10291" xr:uid="{00000000-0005-0000-0000-0000F61D0000}"/>
    <cellStyle name="Normal 2 3 2 4 3" xfId="430" xr:uid="{00000000-0005-0000-0000-0000F71D0000}"/>
    <cellStyle name="Normal 2 3 2 4 3 2" xfId="1084" xr:uid="{00000000-0005-0000-0000-0000F81D0000}"/>
    <cellStyle name="Normal 2 3 2 4 3 2 2" xfId="3230" xr:uid="{00000000-0005-0000-0000-0000F91D0000}"/>
    <cellStyle name="Normal 2 3 2 4 3 2 2 2" xfId="4792" xr:uid="{00000000-0005-0000-0000-0000FA1D0000}"/>
    <cellStyle name="Normal 2 3 2 4 3 2 2 3" xfId="6661" xr:uid="{00000000-0005-0000-0000-0000FB1D0000}"/>
    <cellStyle name="Normal 2 3 2 4 3 2 2 4" xfId="8480" xr:uid="{00000000-0005-0000-0000-0000FC1D0000}"/>
    <cellStyle name="Normal 2 3 2 4 3 2 2 5" xfId="10299" xr:uid="{00000000-0005-0000-0000-0000FD1D0000}"/>
    <cellStyle name="Normal 2 3 2 4 3 2 3" xfId="4791" xr:uid="{00000000-0005-0000-0000-0000FE1D0000}"/>
    <cellStyle name="Normal 2 3 2 4 3 2 4" xfId="6660" xr:uid="{00000000-0005-0000-0000-0000FF1D0000}"/>
    <cellStyle name="Normal 2 3 2 4 3 2 5" xfId="8479" xr:uid="{00000000-0005-0000-0000-0000001E0000}"/>
    <cellStyle name="Normal 2 3 2 4 3 2 6" xfId="10298" xr:uid="{00000000-0005-0000-0000-0000011E0000}"/>
    <cellStyle name="Normal 2 3 2 4 3 3" xfId="1688" xr:uid="{00000000-0005-0000-0000-0000021E0000}"/>
    <cellStyle name="Normal 2 3 2 4 3 3 2" xfId="3231" xr:uid="{00000000-0005-0000-0000-0000031E0000}"/>
    <cellStyle name="Normal 2 3 2 4 3 3 2 2" xfId="4794" xr:uid="{00000000-0005-0000-0000-0000041E0000}"/>
    <cellStyle name="Normal 2 3 2 4 3 3 2 3" xfId="6663" xr:uid="{00000000-0005-0000-0000-0000051E0000}"/>
    <cellStyle name="Normal 2 3 2 4 3 3 2 4" xfId="8482" xr:uid="{00000000-0005-0000-0000-0000061E0000}"/>
    <cellStyle name="Normal 2 3 2 4 3 3 2 5" xfId="10301" xr:uid="{00000000-0005-0000-0000-0000071E0000}"/>
    <cellStyle name="Normal 2 3 2 4 3 3 3" xfId="4793" xr:uid="{00000000-0005-0000-0000-0000081E0000}"/>
    <cellStyle name="Normal 2 3 2 4 3 3 4" xfId="6662" xr:uid="{00000000-0005-0000-0000-0000091E0000}"/>
    <cellStyle name="Normal 2 3 2 4 3 3 5" xfId="8481" xr:uid="{00000000-0005-0000-0000-00000A1E0000}"/>
    <cellStyle name="Normal 2 3 2 4 3 3 6" xfId="10300" xr:uid="{00000000-0005-0000-0000-00000B1E0000}"/>
    <cellStyle name="Normal 2 3 2 4 3 4" xfId="3229" xr:uid="{00000000-0005-0000-0000-00000C1E0000}"/>
    <cellStyle name="Normal 2 3 2 4 3 4 2" xfId="4795" xr:uid="{00000000-0005-0000-0000-00000D1E0000}"/>
    <cellStyle name="Normal 2 3 2 4 3 4 3" xfId="6664" xr:uid="{00000000-0005-0000-0000-00000E1E0000}"/>
    <cellStyle name="Normal 2 3 2 4 3 4 4" xfId="8483" xr:uid="{00000000-0005-0000-0000-00000F1E0000}"/>
    <cellStyle name="Normal 2 3 2 4 3 4 5" xfId="10302" xr:uid="{00000000-0005-0000-0000-0000101E0000}"/>
    <cellStyle name="Normal 2 3 2 4 3 5" xfId="4790" xr:uid="{00000000-0005-0000-0000-0000111E0000}"/>
    <cellStyle name="Normal 2 3 2 4 3 6" xfId="6659" xr:uid="{00000000-0005-0000-0000-0000121E0000}"/>
    <cellStyle name="Normal 2 3 2 4 3 7" xfId="8478" xr:uid="{00000000-0005-0000-0000-0000131E0000}"/>
    <cellStyle name="Normal 2 3 2 4 3 8" xfId="10297" xr:uid="{00000000-0005-0000-0000-0000141E0000}"/>
    <cellStyle name="Normal 2 3 2 4 4" xfId="581" xr:uid="{00000000-0005-0000-0000-0000151E0000}"/>
    <cellStyle name="Normal 2 3 2 4 4 2" xfId="1085" xr:uid="{00000000-0005-0000-0000-0000161E0000}"/>
    <cellStyle name="Normal 2 3 2 4 4 2 2" xfId="3233" xr:uid="{00000000-0005-0000-0000-0000171E0000}"/>
    <cellStyle name="Normal 2 3 2 4 4 2 2 2" xfId="4798" xr:uid="{00000000-0005-0000-0000-0000181E0000}"/>
    <cellStyle name="Normal 2 3 2 4 4 2 2 3" xfId="6667" xr:uid="{00000000-0005-0000-0000-0000191E0000}"/>
    <cellStyle name="Normal 2 3 2 4 4 2 2 4" xfId="8486" xr:uid="{00000000-0005-0000-0000-00001A1E0000}"/>
    <cellStyle name="Normal 2 3 2 4 4 2 2 5" xfId="10305" xr:uid="{00000000-0005-0000-0000-00001B1E0000}"/>
    <cellStyle name="Normal 2 3 2 4 4 2 3" xfId="4797" xr:uid="{00000000-0005-0000-0000-00001C1E0000}"/>
    <cellStyle name="Normal 2 3 2 4 4 2 4" xfId="6666" xr:uid="{00000000-0005-0000-0000-00001D1E0000}"/>
    <cellStyle name="Normal 2 3 2 4 4 2 5" xfId="8485" xr:uid="{00000000-0005-0000-0000-00001E1E0000}"/>
    <cellStyle name="Normal 2 3 2 4 4 2 6" xfId="10304" xr:uid="{00000000-0005-0000-0000-00001F1E0000}"/>
    <cellStyle name="Normal 2 3 2 4 4 3" xfId="1689" xr:uid="{00000000-0005-0000-0000-0000201E0000}"/>
    <cellStyle name="Normal 2 3 2 4 4 3 2" xfId="3234" xr:uid="{00000000-0005-0000-0000-0000211E0000}"/>
    <cellStyle name="Normal 2 3 2 4 4 3 2 2" xfId="4800" xr:uid="{00000000-0005-0000-0000-0000221E0000}"/>
    <cellStyle name="Normal 2 3 2 4 4 3 2 3" xfId="6669" xr:uid="{00000000-0005-0000-0000-0000231E0000}"/>
    <cellStyle name="Normal 2 3 2 4 4 3 2 4" xfId="8488" xr:uid="{00000000-0005-0000-0000-0000241E0000}"/>
    <cellStyle name="Normal 2 3 2 4 4 3 2 5" xfId="10307" xr:uid="{00000000-0005-0000-0000-0000251E0000}"/>
    <cellStyle name="Normal 2 3 2 4 4 3 3" xfId="4799" xr:uid="{00000000-0005-0000-0000-0000261E0000}"/>
    <cellStyle name="Normal 2 3 2 4 4 3 4" xfId="6668" xr:uid="{00000000-0005-0000-0000-0000271E0000}"/>
    <cellStyle name="Normal 2 3 2 4 4 3 5" xfId="8487" xr:uid="{00000000-0005-0000-0000-0000281E0000}"/>
    <cellStyle name="Normal 2 3 2 4 4 3 6" xfId="10306" xr:uid="{00000000-0005-0000-0000-0000291E0000}"/>
    <cellStyle name="Normal 2 3 2 4 4 4" xfId="3232" xr:uid="{00000000-0005-0000-0000-00002A1E0000}"/>
    <cellStyle name="Normal 2 3 2 4 4 4 2" xfId="4801" xr:uid="{00000000-0005-0000-0000-00002B1E0000}"/>
    <cellStyle name="Normal 2 3 2 4 4 4 3" xfId="6670" xr:uid="{00000000-0005-0000-0000-00002C1E0000}"/>
    <cellStyle name="Normal 2 3 2 4 4 4 4" xfId="8489" xr:uid="{00000000-0005-0000-0000-00002D1E0000}"/>
    <cellStyle name="Normal 2 3 2 4 4 4 5" xfId="10308" xr:uid="{00000000-0005-0000-0000-00002E1E0000}"/>
    <cellStyle name="Normal 2 3 2 4 4 5" xfId="4796" xr:uid="{00000000-0005-0000-0000-00002F1E0000}"/>
    <cellStyle name="Normal 2 3 2 4 4 6" xfId="6665" xr:uid="{00000000-0005-0000-0000-0000301E0000}"/>
    <cellStyle name="Normal 2 3 2 4 4 7" xfId="8484" xr:uid="{00000000-0005-0000-0000-0000311E0000}"/>
    <cellStyle name="Normal 2 3 2 4 4 8" xfId="10303" xr:uid="{00000000-0005-0000-0000-0000321E0000}"/>
    <cellStyle name="Normal 2 3 2 4 5" xfId="1082" xr:uid="{00000000-0005-0000-0000-0000331E0000}"/>
    <cellStyle name="Normal 2 3 2 4 5 2" xfId="3235" xr:uid="{00000000-0005-0000-0000-0000341E0000}"/>
    <cellStyle name="Normal 2 3 2 4 5 2 2" xfId="4803" xr:uid="{00000000-0005-0000-0000-0000351E0000}"/>
    <cellStyle name="Normal 2 3 2 4 5 2 3" xfId="6672" xr:uid="{00000000-0005-0000-0000-0000361E0000}"/>
    <cellStyle name="Normal 2 3 2 4 5 2 4" xfId="8491" xr:uid="{00000000-0005-0000-0000-0000371E0000}"/>
    <cellStyle name="Normal 2 3 2 4 5 2 5" xfId="10310" xr:uid="{00000000-0005-0000-0000-0000381E0000}"/>
    <cellStyle name="Normal 2 3 2 4 5 3" xfId="4802" xr:uid="{00000000-0005-0000-0000-0000391E0000}"/>
    <cellStyle name="Normal 2 3 2 4 5 4" xfId="6671" xr:uid="{00000000-0005-0000-0000-00003A1E0000}"/>
    <cellStyle name="Normal 2 3 2 4 5 5" xfId="8490" xr:uid="{00000000-0005-0000-0000-00003B1E0000}"/>
    <cellStyle name="Normal 2 3 2 4 5 6" xfId="10309" xr:uid="{00000000-0005-0000-0000-00003C1E0000}"/>
    <cellStyle name="Normal 2 3 2 4 6" xfId="1686" xr:uid="{00000000-0005-0000-0000-00003D1E0000}"/>
    <cellStyle name="Normal 2 3 2 4 6 2" xfId="3236" xr:uid="{00000000-0005-0000-0000-00003E1E0000}"/>
    <cellStyle name="Normal 2 3 2 4 6 2 2" xfId="4805" xr:uid="{00000000-0005-0000-0000-00003F1E0000}"/>
    <cellStyle name="Normal 2 3 2 4 6 2 3" xfId="6674" xr:uid="{00000000-0005-0000-0000-0000401E0000}"/>
    <cellStyle name="Normal 2 3 2 4 6 2 4" xfId="8493" xr:uid="{00000000-0005-0000-0000-0000411E0000}"/>
    <cellStyle name="Normal 2 3 2 4 6 2 5" xfId="10312" xr:uid="{00000000-0005-0000-0000-0000421E0000}"/>
    <cellStyle name="Normal 2 3 2 4 6 3" xfId="4804" xr:uid="{00000000-0005-0000-0000-0000431E0000}"/>
    <cellStyle name="Normal 2 3 2 4 6 4" xfId="6673" xr:uid="{00000000-0005-0000-0000-0000441E0000}"/>
    <cellStyle name="Normal 2 3 2 4 6 5" xfId="8492" xr:uid="{00000000-0005-0000-0000-0000451E0000}"/>
    <cellStyle name="Normal 2 3 2 4 6 6" xfId="10311" xr:uid="{00000000-0005-0000-0000-0000461E0000}"/>
    <cellStyle name="Normal 2 3 2 4 7" xfId="3225" xr:uid="{00000000-0005-0000-0000-0000471E0000}"/>
    <cellStyle name="Normal 2 3 2 4 7 2" xfId="4806" xr:uid="{00000000-0005-0000-0000-0000481E0000}"/>
    <cellStyle name="Normal 2 3 2 4 7 3" xfId="6675" xr:uid="{00000000-0005-0000-0000-0000491E0000}"/>
    <cellStyle name="Normal 2 3 2 4 7 4" xfId="8494" xr:uid="{00000000-0005-0000-0000-00004A1E0000}"/>
    <cellStyle name="Normal 2 3 2 4 7 5" xfId="10313" xr:uid="{00000000-0005-0000-0000-00004B1E0000}"/>
    <cellStyle name="Normal 2 3 2 4 8" xfId="4783" xr:uid="{00000000-0005-0000-0000-00004C1E0000}"/>
    <cellStyle name="Normal 2 3 2 4 9" xfId="6652" xr:uid="{00000000-0005-0000-0000-00004D1E0000}"/>
    <cellStyle name="Normal 2 3 2 5" xfId="272" xr:uid="{00000000-0005-0000-0000-00004E1E0000}"/>
    <cellStyle name="Normal 2 3 2 5 2" xfId="1086" xr:uid="{00000000-0005-0000-0000-00004F1E0000}"/>
    <cellStyle name="Normal 2 3 2 5 2 2" xfId="3238" xr:uid="{00000000-0005-0000-0000-0000501E0000}"/>
    <cellStyle name="Normal 2 3 2 5 2 2 2" xfId="4809" xr:uid="{00000000-0005-0000-0000-0000511E0000}"/>
    <cellStyle name="Normal 2 3 2 5 2 2 3" xfId="6678" xr:uid="{00000000-0005-0000-0000-0000521E0000}"/>
    <cellStyle name="Normal 2 3 2 5 2 2 4" xfId="8497" xr:uid="{00000000-0005-0000-0000-0000531E0000}"/>
    <cellStyle name="Normal 2 3 2 5 2 2 5" xfId="10316" xr:uid="{00000000-0005-0000-0000-0000541E0000}"/>
    <cellStyle name="Normal 2 3 2 5 2 3" xfId="4808" xr:uid="{00000000-0005-0000-0000-0000551E0000}"/>
    <cellStyle name="Normal 2 3 2 5 2 4" xfId="6677" xr:uid="{00000000-0005-0000-0000-0000561E0000}"/>
    <cellStyle name="Normal 2 3 2 5 2 5" xfId="8496" xr:uid="{00000000-0005-0000-0000-0000571E0000}"/>
    <cellStyle name="Normal 2 3 2 5 2 6" xfId="10315" xr:uid="{00000000-0005-0000-0000-0000581E0000}"/>
    <cellStyle name="Normal 2 3 2 5 3" xfId="1690" xr:uid="{00000000-0005-0000-0000-0000591E0000}"/>
    <cellStyle name="Normal 2 3 2 5 3 2" xfId="3239" xr:uid="{00000000-0005-0000-0000-00005A1E0000}"/>
    <cellStyle name="Normal 2 3 2 5 3 2 2" xfId="4811" xr:uid="{00000000-0005-0000-0000-00005B1E0000}"/>
    <cellStyle name="Normal 2 3 2 5 3 2 3" xfId="6680" xr:uid="{00000000-0005-0000-0000-00005C1E0000}"/>
    <cellStyle name="Normal 2 3 2 5 3 2 4" xfId="8499" xr:uid="{00000000-0005-0000-0000-00005D1E0000}"/>
    <cellStyle name="Normal 2 3 2 5 3 2 5" xfId="10318" xr:uid="{00000000-0005-0000-0000-00005E1E0000}"/>
    <cellStyle name="Normal 2 3 2 5 3 3" xfId="4810" xr:uid="{00000000-0005-0000-0000-00005F1E0000}"/>
    <cellStyle name="Normal 2 3 2 5 3 4" xfId="6679" xr:uid="{00000000-0005-0000-0000-0000601E0000}"/>
    <cellStyle name="Normal 2 3 2 5 3 5" xfId="8498" xr:uid="{00000000-0005-0000-0000-0000611E0000}"/>
    <cellStyle name="Normal 2 3 2 5 3 6" xfId="10317" xr:uid="{00000000-0005-0000-0000-0000621E0000}"/>
    <cellStyle name="Normal 2 3 2 5 4" xfId="3237" xr:uid="{00000000-0005-0000-0000-0000631E0000}"/>
    <cellStyle name="Normal 2 3 2 5 4 2" xfId="4812" xr:uid="{00000000-0005-0000-0000-0000641E0000}"/>
    <cellStyle name="Normal 2 3 2 5 4 3" xfId="6681" xr:uid="{00000000-0005-0000-0000-0000651E0000}"/>
    <cellStyle name="Normal 2 3 2 5 4 4" xfId="8500" xr:uid="{00000000-0005-0000-0000-0000661E0000}"/>
    <cellStyle name="Normal 2 3 2 5 4 5" xfId="10319" xr:uid="{00000000-0005-0000-0000-0000671E0000}"/>
    <cellStyle name="Normal 2 3 2 5 5" xfId="4807" xr:uid="{00000000-0005-0000-0000-0000681E0000}"/>
    <cellStyle name="Normal 2 3 2 5 6" xfId="6676" xr:uid="{00000000-0005-0000-0000-0000691E0000}"/>
    <cellStyle name="Normal 2 3 2 5 7" xfId="8495" xr:uid="{00000000-0005-0000-0000-00006A1E0000}"/>
    <cellStyle name="Normal 2 3 2 5 8" xfId="10314" xr:uid="{00000000-0005-0000-0000-00006B1E0000}"/>
    <cellStyle name="Normal 2 3 2 6" xfId="423" xr:uid="{00000000-0005-0000-0000-00006C1E0000}"/>
    <cellStyle name="Normal 2 3 2 6 2" xfId="1087" xr:uid="{00000000-0005-0000-0000-00006D1E0000}"/>
    <cellStyle name="Normal 2 3 2 6 2 2" xfId="3241" xr:uid="{00000000-0005-0000-0000-00006E1E0000}"/>
    <cellStyle name="Normal 2 3 2 6 2 2 2" xfId="4815" xr:uid="{00000000-0005-0000-0000-00006F1E0000}"/>
    <cellStyle name="Normal 2 3 2 6 2 2 3" xfId="6684" xr:uid="{00000000-0005-0000-0000-0000701E0000}"/>
    <cellStyle name="Normal 2 3 2 6 2 2 4" xfId="8503" xr:uid="{00000000-0005-0000-0000-0000711E0000}"/>
    <cellStyle name="Normal 2 3 2 6 2 2 5" xfId="10322" xr:uid="{00000000-0005-0000-0000-0000721E0000}"/>
    <cellStyle name="Normal 2 3 2 6 2 3" xfId="4814" xr:uid="{00000000-0005-0000-0000-0000731E0000}"/>
    <cellStyle name="Normal 2 3 2 6 2 4" xfId="6683" xr:uid="{00000000-0005-0000-0000-0000741E0000}"/>
    <cellStyle name="Normal 2 3 2 6 2 5" xfId="8502" xr:uid="{00000000-0005-0000-0000-0000751E0000}"/>
    <cellStyle name="Normal 2 3 2 6 2 6" xfId="10321" xr:uid="{00000000-0005-0000-0000-0000761E0000}"/>
    <cellStyle name="Normal 2 3 2 6 3" xfId="1691" xr:uid="{00000000-0005-0000-0000-0000771E0000}"/>
    <cellStyle name="Normal 2 3 2 6 3 2" xfId="3242" xr:uid="{00000000-0005-0000-0000-0000781E0000}"/>
    <cellStyle name="Normal 2 3 2 6 3 2 2" xfId="4817" xr:uid="{00000000-0005-0000-0000-0000791E0000}"/>
    <cellStyle name="Normal 2 3 2 6 3 2 3" xfId="6686" xr:uid="{00000000-0005-0000-0000-00007A1E0000}"/>
    <cellStyle name="Normal 2 3 2 6 3 2 4" xfId="8505" xr:uid="{00000000-0005-0000-0000-00007B1E0000}"/>
    <cellStyle name="Normal 2 3 2 6 3 2 5" xfId="10324" xr:uid="{00000000-0005-0000-0000-00007C1E0000}"/>
    <cellStyle name="Normal 2 3 2 6 3 3" xfId="4816" xr:uid="{00000000-0005-0000-0000-00007D1E0000}"/>
    <cellStyle name="Normal 2 3 2 6 3 4" xfId="6685" xr:uid="{00000000-0005-0000-0000-00007E1E0000}"/>
    <cellStyle name="Normal 2 3 2 6 3 5" xfId="8504" xr:uid="{00000000-0005-0000-0000-00007F1E0000}"/>
    <cellStyle name="Normal 2 3 2 6 3 6" xfId="10323" xr:uid="{00000000-0005-0000-0000-0000801E0000}"/>
    <cellStyle name="Normal 2 3 2 6 4" xfId="3240" xr:uid="{00000000-0005-0000-0000-0000811E0000}"/>
    <cellStyle name="Normal 2 3 2 6 4 2" xfId="4818" xr:uid="{00000000-0005-0000-0000-0000821E0000}"/>
    <cellStyle name="Normal 2 3 2 6 4 3" xfId="6687" xr:uid="{00000000-0005-0000-0000-0000831E0000}"/>
    <cellStyle name="Normal 2 3 2 6 4 4" xfId="8506" xr:uid="{00000000-0005-0000-0000-0000841E0000}"/>
    <cellStyle name="Normal 2 3 2 6 4 5" xfId="10325" xr:uid="{00000000-0005-0000-0000-0000851E0000}"/>
    <cellStyle name="Normal 2 3 2 6 5" xfId="4813" xr:uid="{00000000-0005-0000-0000-0000861E0000}"/>
    <cellStyle name="Normal 2 3 2 6 6" xfId="6682" xr:uid="{00000000-0005-0000-0000-0000871E0000}"/>
    <cellStyle name="Normal 2 3 2 6 7" xfId="8501" xr:uid="{00000000-0005-0000-0000-0000881E0000}"/>
    <cellStyle name="Normal 2 3 2 6 8" xfId="10320" xr:uid="{00000000-0005-0000-0000-0000891E0000}"/>
    <cellStyle name="Normal 2 3 2 7" xfId="574" xr:uid="{00000000-0005-0000-0000-00008A1E0000}"/>
    <cellStyle name="Normal 2 3 2 7 2" xfId="1088" xr:uid="{00000000-0005-0000-0000-00008B1E0000}"/>
    <cellStyle name="Normal 2 3 2 7 2 2" xfId="3244" xr:uid="{00000000-0005-0000-0000-00008C1E0000}"/>
    <cellStyle name="Normal 2 3 2 7 2 2 2" xfId="4821" xr:uid="{00000000-0005-0000-0000-00008D1E0000}"/>
    <cellStyle name="Normal 2 3 2 7 2 2 3" xfId="6690" xr:uid="{00000000-0005-0000-0000-00008E1E0000}"/>
    <cellStyle name="Normal 2 3 2 7 2 2 4" xfId="8509" xr:uid="{00000000-0005-0000-0000-00008F1E0000}"/>
    <cellStyle name="Normal 2 3 2 7 2 2 5" xfId="10328" xr:uid="{00000000-0005-0000-0000-0000901E0000}"/>
    <cellStyle name="Normal 2 3 2 7 2 3" xfId="4820" xr:uid="{00000000-0005-0000-0000-0000911E0000}"/>
    <cellStyle name="Normal 2 3 2 7 2 4" xfId="6689" xr:uid="{00000000-0005-0000-0000-0000921E0000}"/>
    <cellStyle name="Normal 2 3 2 7 2 5" xfId="8508" xr:uid="{00000000-0005-0000-0000-0000931E0000}"/>
    <cellStyle name="Normal 2 3 2 7 2 6" xfId="10327" xr:uid="{00000000-0005-0000-0000-0000941E0000}"/>
    <cellStyle name="Normal 2 3 2 7 3" xfId="1692" xr:uid="{00000000-0005-0000-0000-0000951E0000}"/>
    <cellStyle name="Normal 2 3 2 7 3 2" xfId="3245" xr:uid="{00000000-0005-0000-0000-0000961E0000}"/>
    <cellStyle name="Normal 2 3 2 7 3 2 2" xfId="4823" xr:uid="{00000000-0005-0000-0000-0000971E0000}"/>
    <cellStyle name="Normal 2 3 2 7 3 2 3" xfId="6692" xr:uid="{00000000-0005-0000-0000-0000981E0000}"/>
    <cellStyle name="Normal 2 3 2 7 3 2 4" xfId="8511" xr:uid="{00000000-0005-0000-0000-0000991E0000}"/>
    <cellStyle name="Normal 2 3 2 7 3 2 5" xfId="10330" xr:uid="{00000000-0005-0000-0000-00009A1E0000}"/>
    <cellStyle name="Normal 2 3 2 7 3 3" xfId="4822" xr:uid="{00000000-0005-0000-0000-00009B1E0000}"/>
    <cellStyle name="Normal 2 3 2 7 3 4" xfId="6691" xr:uid="{00000000-0005-0000-0000-00009C1E0000}"/>
    <cellStyle name="Normal 2 3 2 7 3 5" xfId="8510" xr:uid="{00000000-0005-0000-0000-00009D1E0000}"/>
    <cellStyle name="Normal 2 3 2 7 3 6" xfId="10329" xr:uid="{00000000-0005-0000-0000-00009E1E0000}"/>
    <cellStyle name="Normal 2 3 2 7 4" xfId="3243" xr:uid="{00000000-0005-0000-0000-00009F1E0000}"/>
    <cellStyle name="Normal 2 3 2 7 4 2" xfId="4824" xr:uid="{00000000-0005-0000-0000-0000A01E0000}"/>
    <cellStyle name="Normal 2 3 2 7 4 3" xfId="6693" xr:uid="{00000000-0005-0000-0000-0000A11E0000}"/>
    <cellStyle name="Normal 2 3 2 7 4 4" xfId="8512" xr:uid="{00000000-0005-0000-0000-0000A21E0000}"/>
    <cellStyle name="Normal 2 3 2 7 4 5" xfId="10331" xr:uid="{00000000-0005-0000-0000-0000A31E0000}"/>
    <cellStyle name="Normal 2 3 2 7 5" xfId="4819" xr:uid="{00000000-0005-0000-0000-0000A41E0000}"/>
    <cellStyle name="Normal 2 3 2 7 6" xfId="6688" xr:uid="{00000000-0005-0000-0000-0000A51E0000}"/>
    <cellStyle name="Normal 2 3 2 7 7" xfId="8507" xr:uid="{00000000-0005-0000-0000-0000A61E0000}"/>
    <cellStyle name="Normal 2 3 2 7 8" xfId="10326" xr:uid="{00000000-0005-0000-0000-0000A71E0000}"/>
    <cellStyle name="Normal 2 3 2 8" xfId="1057" xr:uid="{00000000-0005-0000-0000-0000A81E0000}"/>
    <cellStyle name="Normal 2 3 2 8 2" xfId="3246" xr:uid="{00000000-0005-0000-0000-0000A91E0000}"/>
    <cellStyle name="Normal 2 3 2 8 2 2" xfId="4826" xr:uid="{00000000-0005-0000-0000-0000AA1E0000}"/>
    <cellStyle name="Normal 2 3 2 8 2 3" xfId="6695" xr:uid="{00000000-0005-0000-0000-0000AB1E0000}"/>
    <cellStyle name="Normal 2 3 2 8 2 4" xfId="8514" xr:uid="{00000000-0005-0000-0000-0000AC1E0000}"/>
    <cellStyle name="Normal 2 3 2 8 2 5" xfId="10333" xr:uid="{00000000-0005-0000-0000-0000AD1E0000}"/>
    <cellStyle name="Normal 2 3 2 8 3" xfId="4825" xr:uid="{00000000-0005-0000-0000-0000AE1E0000}"/>
    <cellStyle name="Normal 2 3 2 8 4" xfId="6694" xr:uid="{00000000-0005-0000-0000-0000AF1E0000}"/>
    <cellStyle name="Normal 2 3 2 8 5" xfId="8513" xr:uid="{00000000-0005-0000-0000-0000B01E0000}"/>
    <cellStyle name="Normal 2 3 2 8 6" xfId="10332" xr:uid="{00000000-0005-0000-0000-0000B11E0000}"/>
    <cellStyle name="Normal 2 3 2 9" xfId="1661" xr:uid="{00000000-0005-0000-0000-0000B21E0000}"/>
    <cellStyle name="Normal 2 3 2 9 2" xfId="3247" xr:uid="{00000000-0005-0000-0000-0000B31E0000}"/>
    <cellStyle name="Normal 2 3 2 9 2 2" xfId="4828" xr:uid="{00000000-0005-0000-0000-0000B41E0000}"/>
    <cellStyle name="Normal 2 3 2 9 2 3" xfId="6697" xr:uid="{00000000-0005-0000-0000-0000B51E0000}"/>
    <cellStyle name="Normal 2 3 2 9 2 4" xfId="8516" xr:uid="{00000000-0005-0000-0000-0000B61E0000}"/>
    <cellStyle name="Normal 2 3 2 9 2 5" xfId="10335" xr:uid="{00000000-0005-0000-0000-0000B71E0000}"/>
    <cellStyle name="Normal 2 3 2 9 3" xfId="4827" xr:uid="{00000000-0005-0000-0000-0000B81E0000}"/>
    <cellStyle name="Normal 2 3 2 9 4" xfId="6696" xr:uid="{00000000-0005-0000-0000-0000B91E0000}"/>
    <cellStyle name="Normal 2 3 2 9 5" xfId="8515" xr:uid="{00000000-0005-0000-0000-0000BA1E0000}"/>
    <cellStyle name="Normal 2 3 2 9 6" xfId="10334" xr:uid="{00000000-0005-0000-0000-0000BB1E0000}"/>
    <cellStyle name="Normal 2 3 3" xfId="37" xr:uid="{00000000-0005-0000-0000-0000BC1E0000}"/>
    <cellStyle name="Normal 2 3 3 10" xfId="4829" xr:uid="{00000000-0005-0000-0000-0000BD1E0000}"/>
    <cellStyle name="Normal 2 3 3 11" xfId="6698" xr:uid="{00000000-0005-0000-0000-0000BE1E0000}"/>
    <cellStyle name="Normal 2 3 3 12" xfId="8517" xr:uid="{00000000-0005-0000-0000-0000BF1E0000}"/>
    <cellStyle name="Normal 2 3 3 13" xfId="10336" xr:uid="{00000000-0005-0000-0000-0000C01E0000}"/>
    <cellStyle name="Normal 2 3 3 2" xfId="75" xr:uid="{00000000-0005-0000-0000-0000C11E0000}"/>
    <cellStyle name="Normal 2 3 3 2 10" xfId="6699" xr:uid="{00000000-0005-0000-0000-0000C21E0000}"/>
    <cellStyle name="Normal 2 3 3 2 11" xfId="8518" xr:uid="{00000000-0005-0000-0000-0000C31E0000}"/>
    <cellStyle name="Normal 2 3 3 2 12" xfId="10337" xr:uid="{00000000-0005-0000-0000-0000C41E0000}"/>
    <cellStyle name="Normal 2 3 3 2 2" xfId="141" xr:uid="{00000000-0005-0000-0000-0000C51E0000}"/>
    <cellStyle name="Normal 2 3 3 2 2 10" xfId="8519" xr:uid="{00000000-0005-0000-0000-0000C61E0000}"/>
    <cellStyle name="Normal 2 3 3 2 2 11" xfId="10338" xr:uid="{00000000-0005-0000-0000-0000C71E0000}"/>
    <cellStyle name="Normal 2 3 3 2 2 2" xfId="282" xr:uid="{00000000-0005-0000-0000-0000C81E0000}"/>
    <cellStyle name="Normal 2 3 3 2 2 2 2" xfId="1092" xr:uid="{00000000-0005-0000-0000-0000C91E0000}"/>
    <cellStyle name="Normal 2 3 3 2 2 2 2 2" xfId="3252" xr:uid="{00000000-0005-0000-0000-0000CA1E0000}"/>
    <cellStyle name="Normal 2 3 3 2 2 2 2 2 2" xfId="4834" xr:uid="{00000000-0005-0000-0000-0000CB1E0000}"/>
    <cellStyle name="Normal 2 3 3 2 2 2 2 2 3" xfId="6703" xr:uid="{00000000-0005-0000-0000-0000CC1E0000}"/>
    <cellStyle name="Normal 2 3 3 2 2 2 2 2 4" xfId="8522" xr:uid="{00000000-0005-0000-0000-0000CD1E0000}"/>
    <cellStyle name="Normal 2 3 3 2 2 2 2 2 5" xfId="10341" xr:uid="{00000000-0005-0000-0000-0000CE1E0000}"/>
    <cellStyle name="Normal 2 3 3 2 2 2 2 3" xfId="4833" xr:uid="{00000000-0005-0000-0000-0000CF1E0000}"/>
    <cellStyle name="Normal 2 3 3 2 2 2 2 4" xfId="6702" xr:uid="{00000000-0005-0000-0000-0000D01E0000}"/>
    <cellStyle name="Normal 2 3 3 2 2 2 2 5" xfId="8521" xr:uid="{00000000-0005-0000-0000-0000D11E0000}"/>
    <cellStyle name="Normal 2 3 3 2 2 2 2 6" xfId="10340" xr:uid="{00000000-0005-0000-0000-0000D21E0000}"/>
    <cellStyle name="Normal 2 3 3 2 2 2 3" xfId="1696" xr:uid="{00000000-0005-0000-0000-0000D31E0000}"/>
    <cellStyle name="Normal 2 3 3 2 2 2 3 2" xfId="3253" xr:uid="{00000000-0005-0000-0000-0000D41E0000}"/>
    <cellStyle name="Normal 2 3 3 2 2 2 3 2 2" xfId="4836" xr:uid="{00000000-0005-0000-0000-0000D51E0000}"/>
    <cellStyle name="Normal 2 3 3 2 2 2 3 2 3" xfId="6705" xr:uid="{00000000-0005-0000-0000-0000D61E0000}"/>
    <cellStyle name="Normal 2 3 3 2 2 2 3 2 4" xfId="8524" xr:uid="{00000000-0005-0000-0000-0000D71E0000}"/>
    <cellStyle name="Normal 2 3 3 2 2 2 3 2 5" xfId="10343" xr:uid="{00000000-0005-0000-0000-0000D81E0000}"/>
    <cellStyle name="Normal 2 3 3 2 2 2 3 3" xfId="4835" xr:uid="{00000000-0005-0000-0000-0000D91E0000}"/>
    <cellStyle name="Normal 2 3 3 2 2 2 3 4" xfId="6704" xr:uid="{00000000-0005-0000-0000-0000DA1E0000}"/>
    <cellStyle name="Normal 2 3 3 2 2 2 3 5" xfId="8523" xr:uid="{00000000-0005-0000-0000-0000DB1E0000}"/>
    <cellStyle name="Normal 2 3 3 2 2 2 3 6" xfId="10342" xr:uid="{00000000-0005-0000-0000-0000DC1E0000}"/>
    <cellStyle name="Normal 2 3 3 2 2 2 4" xfId="3251" xr:uid="{00000000-0005-0000-0000-0000DD1E0000}"/>
    <cellStyle name="Normal 2 3 3 2 2 2 4 2" xfId="4837" xr:uid="{00000000-0005-0000-0000-0000DE1E0000}"/>
    <cellStyle name="Normal 2 3 3 2 2 2 4 3" xfId="6706" xr:uid="{00000000-0005-0000-0000-0000DF1E0000}"/>
    <cellStyle name="Normal 2 3 3 2 2 2 4 4" xfId="8525" xr:uid="{00000000-0005-0000-0000-0000E01E0000}"/>
    <cellStyle name="Normal 2 3 3 2 2 2 4 5" xfId="10344" xr:uid="{00000000-0005-0000-0000-0000E11E0000}"/>
    <cellStyle name="Normal 2 3 3 2 2 2 5" xfId="4832" xr:uid="{00000000-0005-0000-0000-0000E21E0000}"/>
    <cellStyle name="Normal 2 3 3 2 2 2 6" xfId="6701" xr:uid="{00000000-0005-0000-0000-0000E31E0000}"/>
    <cellStyle name="Normal 2 3 3 2 2 2 7" xfId="8520" xr:uid="{00000000-0005-0000-0000-0000E41E0000}"/>
    <cellStyle name="Normal 2 3 3 2 2 2 8" xfId="10339" xr:uid="{00000000-0005-0000-0000-0000E51E0000}"/>
    <cellStyle name="Normal 2 3 3 2 2 3" xfId="433" xr:uid="{00000000-0005-0000-0000-0000E61E0000}"/>
    <cellStyle name="Normal 2 3 3 2 2 3 2" xfId="1093" xr:uid="{00000000-0005-0000-0000-0000E71E0000}"/>
    <cellStyle name="Normal 2 3 3 2 2 3 2 2" xfId="3255" xr:uid="{00000000-0005-0000-0000-0000E81E0000}"/>
    <cellStyle name="Normal 2 3 3 2 2 3 2 2 2" xfId="4840" xr:uid="{00000000-0005-0000-0000-0000E91E0000}"/>
    <cellStyle name="Normal 2 3 3 2 2 3 2 2 3" xfId="6709" xr:uid="{00000000-0005-0000-0000-0000EA1E0000}"/>
    <cellStyle name="Normal 2 3 3 2 2 3 2 2 4" xfId="8528" xr:uid="{00000000-0005-0000-0000-0000EB1E0000}"/>
    <cellStyle name="Normal 2 3 3 2 2 3 2 2 5" xfId="10347" xr:uid="{00000000-0005-0000-0000-0000EC1E0000}"/>
    <cellStyle name="Normal 2 3 3 2 2 3 2 3" xfId="4839" xr:uid="{00000000-0005-0000-0000-0000ED1E0000}"/>
    <cellStyle name="Normal 2 3 3 2 2 3 2 4" xfId="6708" xr:uid="{00000000-0005-0000-0000-0000EE1E0000}"/>
    <cellStyle name="Normal 2 3 3 2 2 3 2 5" xfId="8527" xr:uid="{00000000-0005-0000-0000-0000EF1E0000}"/>
    <cellStyle name="Normal 2 3 3 2 2 3 2 6" xfId="10346" xr:uid="{00000000-0005-0000-0000-0000F01E0000}"/>
    <cellStyle name="Normal 2 3 3 2 2 3 3" xfId="1697" xr:uid="{00000000-0005-0000-0000-0000F11E0000}"/>
    <cellStyle name="Normal 2 3 3 2 2 3 3 2" xfId="3256" xr:uid="{00000000-0005-0000-0000-0000F21E0000}"/>
    <cellStyle name="Normal 2 3 3 2 2 3 3 2 2" xfId="4842" xr:uid="{00000000-0005-0000-0000-0000F31E0000}"/>
    <cellStyle name="Normal 2 3 3 2 2 3 3 2 3" xfId="6711" xr:uid="{00000000-0005-0000-0000-0000F41E0000}"/>
    <cellStyle name="Normal 2 3 3 2 2 3 3 2 4" xfId="8530" xr:uid="{00000000-0005-0000-0000-0000F51E0000}"/>
    <cellStyle name="Normal 2 3 3 2 2 3 3 2 5" xfId="10349" xr:uid="{00000000-0005-0000-0000-0000F61E0000}"/>
    <cellStyle name="Normal 2 3 3 2 2 3 3 3" xfId="4841" xr:uid="{00000000-0005-0000-0000-0000F71E0000}"/>
    <cellStyle name="Normal 2 3 3 2 2 3 3 4" xfId="6710" xr:uid="{00000000-0005-0000-0000-0000F81E0000}"/>
    <cellStyle name="Normal 2 3 3 2 2 3 3 5" xfId="8529" xr:uid="{00000000-0005-0000-0000-0000F91E0000}"/>
    <cellStyle name="Normal 2 3 3 2 2 3 3 6" xfId="10348" xr:uid="{00000000-0005-0000-0000-0000FA1E0000}"/>
    <cellStyle name="Normal 2 3 3 2 2 3 4" xfId="3254" xr:uid="{00000000-0005-0000-0000-0000FB1E0000}"/>
    <cellStyle name="Normal 2 3 3 2 2 3 4 2" xfId="4843" xr:uid="{00000000-0005-0000-0000-0000FC1E0000}"/>
    <cellStyle name="Normal 2 3 3 2 2 3 4 3" xfId="6712" xr:uid="{00000000-0005-0000-0000-0000FD1E0000}"/>
    <cellStyle name="Normal 2 3 3 2 2 3 4 4" xfId="8531" xr:uid="{00000000-0005-0000-0000-0000FE1E0000}"/>
    <cellStyle name="Normal 2 3 3 2 2 3 4 5" xfId="10350" xr:uid="{00000000-0005-0000-0000-0000FF1E0000}"/>
    <cellStyle name="Normal 2 3 3 2 2 3 5" xfId="4838" xr:uid="{00000000-0005-0000-0000-0000001F0000}"/>
    <cellStyle name="Normal 2 3 3 2 2 3 6" xfId="6707" xr:uid="{00000000-0005-0000-0000-0000011F0000}"/>
    <cellStyle name="Normal 2 3 3 2 2 3 7" xfId="8526" xr:uid="{00000000-0005-0000-0000-0000021F0000}"/>
    <cellStyle name="Normal 2 3 3 2 2 3 8" xfId="10345" xr:uid="{00000000-0005-0000-0000-0000031F0000}"/>
    <cellStyle name="Normal 2 3 3 2 2 4" xfId="584" xr:uid="{00000000-0005-0000-0000-0000041F0000}"/>
    <cellStyle name="Normal 2 3 3 2 2 4 2" xfId="1094" xr:uid="{00000000-0005-0000-0000-0000051F0000}"/>
    <cellStyle name="Normal 2 3 3 2 2 4 2 2" xfId="3258" xr:uid="{00000000-0005-0000-0000-0000061F0000}"/>
    <cellStyle name="Normal 2 3 3 2 2 4 2 2 2" xfId="4846" xr:uid="{00000000-0005-0000-0000-0000071F0000}"/>
    <cellStyle name="Normal 2 3 3 2 2 4 2 2 3" xfId="6715" xr:uid="{00000000-0005-0000-0000-0000081F0000}"/>
    <cellStyle name="Normal 2 3 3 2 2 4 2 2 4" xfId="8534" xr:uid="{00000000-0005-0000-0000-0000091F0000}"/>
    <cellStyle name="Normal 2 3 3 2 2 4 2 2 5" xfId="10353" xr:uid="{00000000-0005-0000-0000-00000A1F0000}"/>
    <cellStyle name="Normal 2 3 3 2 2 4 2 3" xfId="4845" xr:uid="{00000000-0005-0000-0000-00000B1F0000}"/>
    <cellStyle name="Normal 2 3 3 2 2 4 2 4" xfId="6714" xr:uid="{00000000-0005-0000-0000-00000C1F0000}"/>
    <cellStyle name="Normal 2 3 3 2 2 4 2 5" xfId="8533" xr:uid="{00000000-0005-0000-0000-00000D1F0000}"/>
    <cellStyle name="Normal 2 3 3 2 2 4 2 6" xfId="10352" xr:uid="{00000000-0005-0000-0000-00000E1F0000}"/>
    <cellStyle name="Normal 2 3 3 2 2 4 3" xfId="1698" xr:uid="{00000000-0005-0000-0000-00000F1F0000}"/>
    <cellStyle name="Normal 2 3 3 2 2 4 3 2" xfId="3259" xr:uid="{00000000-0005-0000-0000-0000101F0000}"/>
    <cellStyle name="Normal 2 3 3 2 2 4 3 2 2" xfId="4848" xr:uid="{00000000-0005-0000-0000-0000111F0000}"/>
    <cellStyle name="Normal 2 3 3 2 2 4 3 2 3" xfId="6717" xr:uid="{00000000-0005-0000-0000-0000121F0000}"/>
    <cellStyle name="Normal 2 3 3 2 2 4 3 2 4" xfId="8536" xr:uid="{00000000-0005-0000-0000-0000131F0000}"/>
    <cellStyle name="Normal 2 3 3 2 2 4 3 2 5" xfId="10355" xr:uid="{00000000-0005-0000-0000-0000141F0000}"/>
    <cellStyle name="Normal 2 3 3 2 2 4 3 3" xfId="4847" xr:uid="{00000000-0005-0000-0000-0000151F0000}"/>
    <cellStyle name="Normal 2 3 3 2 2 4 3 4" xfId="6716" xr:uid="{00000000-0005-0000-0000-0000161F0000}"/>
    <cellStyle name="Normal 2 3 3 2 2 4 3 5" xfId="8535" xr:uid="{00000000-0005-0000-0000-0000171F0000}"/>
    <cellStyle name="Normal 2 3 3 2 2 4 3 6" xfId="10354" xr:uid="{00000000-0005-0000-0000-0000181F0000}"/>
    <cellStyle name="Normal 2 3 3 2 2 4 4" xfId="3257" xr:uid="{00000000-0005-0000-0000-0000191F0000}"/>
    <cellStyle name="Normal 2 3 3 2 2 4 4 2" xfId="4849" xr:uid="{00000000-0005-0000-0000-00001A1F0000}"/>
    <cellStyle name="Normal 2 3 3 2 2 4 4 3" xfId="6718" xr:uid="{00000000-0005-0000-0000-00001B1F0000}"/>
    <cellStyle name="Normal 2 3 3 2 2 4 4 4" xfId="8537" xr:uid="{00000000-0005-0000-0000-00001C1F0000}"/>
    <cellStyle name="Normal 2 3 3 2 2 4 4 5" xfId="10356" xr:uid="{00000000-0005-0000-0000-00001D1F0000}"/>
    <cellStyle name="Normal 2 3 3 2 2 4 5" xfId="4844" xr:uid="{00000000-0005-0000-0000-00001E1F0000}"/>
    <cellStyle name="Normal 2 3 3 2 2 4 6" xfId="6713" xr:uid="{00000000-0005-0000-0000-00001F1F0000}"/>
    <cellStyle name="Normal 2 3 3 2 2 4 7" xfId="8532" xr:uid="{00000000-0005-0000-0000-0000201F0000}"/>
    <cellStyle name="Normal 2 3 3 2 2 4 8" xfId="10351" xr:uid="{00000000-0005-0000-0000-0000211F0000}"/>
    <cellStyle name="Normal 2 3 3 2 2 5" xfId="1091" xr:uid="{00000000-0005-0000-0000-0000221F0000}"/>
    <cellStyle name="Normal 2 3 3 2 2 5 2" xfId="3260" xr:uid="{00000000-0005-0000-0000-0000231F0000}"/>
    <cellStyle name="Normal 2 3 3 2 2 5 2 2" xfId="4851" xr:uid="{00000000-0005-0000-0000-0000241F0000}"/>
    <cellStyle name="Normal 2 3 3 2 2 5 2 3" xfId="6720" xr:uid="{00000000-0005-0000-0000-0000251F0000}"/>
    <cellStyle name="Normal 2 3 3 2 2 5 2 4" xfId="8539" xr:uid="{00000000-0005-0000-0000-0000261F0000}"/>
    <cellStyle name="Normal 2 3 3 2 2 5 2 5" xfId="10358" xr:uid="{00000000-0005-0000-0000-0000271F0000}"/>
    <cellStyle name="Normal 2 3 3 2 2 5 3" xfId="4850" xr:uid="{00000000-0005-0000-0000-0000281F0000}"/>
    <cellStyle name="Normal 2 3 3 2 2 5 4" xfId="6719" xr:uid="{00000000-0005-0000-0000-0000291F0000}"/>
    <cellStyle name="Normal 2 3 3 2 2 5 5" xfId="8538" xr:uid="{00000000-0005-0000-0000-00002A1F0000}"/>
    <cellStyle name="Normal 2 3 3 2 2 5 6" xfId="10357" xr:uid="{00000000-0005-0000-0000-00002B1F0000}"/>
    <cellStyle name="Normal 2 3 3 2 2 6" xfId="1695" xr:uid="{00000000-0005-0000-0000-00002C1F0000}"/>
    <cellStyle name="Normal 2 3 3 2 2 6 2" xfId="3261" xr:uid="{00000000-0005-0000-0000-00002D1F0000}"/>
    <cellStyle name="Normal 2 3 3 2 2 6 2 2" xfId="4853" xr:uid="{00000000-0005-0000-0000-00002E1F0000}"/>
    <cellStyle name="Normal 2 3 3 2 2 6 2 3" xfId="6722" xr:uid="{00000000-0005-0000-0000-00002F1F0000}"/>
    <cellStyle name="Normal 2 3 3 2 2 6 2 4" xfId="8541" xr:uid="{00000000-0005-0000-0000-0000301F0000}"/>
    <cellStyle name="Normal 2 3 3 2 2 6 2 5" xfId="10360" xr:uid="{00000000-0005-0000-0000-0000311F0000}"/>
    <cellStyle name="Normal 2 3 3 2 2 6 3" xfId="4852" xr:uid="{00000000-0005-0000-0000-0000321F0000}"/>
    <cellStyle name="Normal 2 3 3 2 2 6 4" xfId="6721" xr:uid="{00000000-0005-0000-0000-0000331F0000}"/>
    <cellStyle name="Normal 2 3 3 2 2 6 5" xfId="8540" xr:uid="{00000000-0005-0000-0000-0000341F0000}"/>
    <cellStyle name="Normal 2 3 3 2 2 6 6" xfId="10359" xr:uid="{00000000-0005-0000-0000-0000351F0000}"/>
    <cellStyle name="Normal 2 3 3 2 2 7" xfId="3250" xr:uid="{00000000-0005-0000-0000-0000361F0000}"/>
    <cellStyle name="Normal 2 3 3 2 2 7 2" xfId="4854" xr:uid="{00000000-0005-0000-0000-0000371F0000}"/>
    <cellStyle name="Normal 2 3 3 2 2 7 3" xfId="6723" xr:uid="{00000000-0005-0000-0000-0000381F0000}"/>
    <cellStyle name="Normal 2 3 3 2 2 7 4" xfId="8542" xr:uid="{00000000-0005-0000-0000-0000391F0000}"/>
    <cellStyle name="Normal 2 3 3 2 2 7 5" xfId="10361" xr:uid="{00000000-0005-0000-0000-00003A1F0000}"/>
    <cellStyle name="Normal 2 3 3 2 2 8" xfId="4831" xr:uid="{00000000-0005-0000-0000-00003B1F0000}"/>
    <cellStyle name="Normal 2 3 3 2 2 9" xfId="6700" xr:uid="{00000000-0005-0000-0000-00003C1F0000}"/>
    <cellStyle name="Normal 2 3 3 2 3" xfId="281" xr:uid="{00000000-0005-0000-0000-00003D1F0000}"/>
    <cellStyle name="Normal 2 3 3 2 3 2" xfId="1095" xr:uid="{00000000-0005-0000-0000-00003E1F0000}"/>
    <cellStyle name="Normal 2 3 3 2 3 2 2" xfId="3263" xr:uid="{00000000-0005-0000-0000-00003F1F0000}"/>
    <cellStyle name="Normal 2 3 3 2 3 2 2 2" xfId="4857" xr:uid="{00000000-0005-0000-0000-0000401F0000}"/>
    <cellStyle name="Normal 2 3 3 2 3 2 2 3" xfId="6726" xr:uid="{00000000-0005-0000-0000-0000411F0000}"/>
    <cellStyle name="Normal 2 3 3 2 3 2 2 4" xfId="8545" xr:uid="{00000000-0005-0000-0000-0000421F0000}"/>
    <cellStyle name="Normal 2 3 3 2 3 2 2 5" xfId="10364" xr:uid="{00000000-0005-0000-0000-0000431F0000}"/>
    <cellStyle name="Normal 2 3 3 2 3 2 3" xfId="4856" xr:uid="{00000000-0005-0000-0000-0000441F0000}"/>
    <cellStyle name="Normal 2 3 3 2 3 2 4" xfId="6725" xr:uid="{00000000-0005-0000-0000-0000451F0000}"/>
    <cellStyle name="Normal 2 3 3 2 3 2 5" xfId="8544" xr:uid="{00000000-0005-0000-0000-0000461F0000}"/>
    <cellStyle name="Normal 2 3 3 2 3 2 6" xfId="10363" xr:uid="{00000000-0005-0000-0000-0000471F0000}"/>
    <cellStyle name="Normal 2 3 3 2 3 3" xfId="1699" xr:uid="{00000000-0005-0000-0000-0000481F0000}"/>
    <cellStyle name="Normal 2 3 3 2 3 3 2" xfId="3264" xr:uid="{00000000-0005-0000-0000-0000491F0000}"/>
    <cellStyle name="Normal 2 3 3 2 3 3 2 2" xfId="4859" xr:uid="{00000000-0005-0000-0000-00004A1F0000}"/>
    <cellStyle name="Normal 2 3 3 2 3 3 2 3" xfId="6728" xr:uid="{00000000-0005-0000-0000-00004B1F0000}"/>
    <cellStyle name="Normal 2 3 3 2 3 3 2 4" xfId="8547" xr:uid="{00000000-0005-0000-0000-00004C1F0000}"/>
    <cellStyle name="Normal 2 3 3 2 3 3 2 5" xfId="10366" xr:uid="{00000000-0005-0000-0000-00004D1F0000}"/>
    <cellStyle name="Normal 2 3 3 2 3 3 3" xfId="4858" xr:uid="{00000000-0005-0000-0000-00004E1F0000}"/>
    <cellStyle name="Normal 2 3 3 2 3 3 4" xfId="6727" xr:uid="{00000000-0005-0000-0000-00004F1F0000}"/>
    <cellStyle name="Normal 2 3 3 2 3 3 5" xfId="8546" xr:uid="{00000000-0005-0000-0000-0000501F0000}"/>
    <cellStyle name="Normal 2 3 3 2 3 3 6" xfId="10365" xr:uid="{00000000-0005-0000-0000-0000511F0000}"/>
    <cellStyle name="Normal 2 3 3 2 3 4" xfId="3262" xr:uid="{00000000-0005-0000-0000-0000521F0000}"/>
    <cellStyle name="Normal 2 3 3 2 3 4 2" xfId="4860" xr:uid="{00000000-0005-0000-0000-0000531F0000}"/>
    <cellStyle name="Normal 2 3 3 2 3 4 3" xfId="6729" xr:uid="{00000000-0005-0000-0000-0000541F0000}"/>
    <cellStyle name="Normal 2 3 3 2 3 4 4" xfId="8548" xr:uid="{00000000-0005-0000-0000-0000551F0000}"/>
    <cellStyle name="Normal 2 3 3 2 3 4 5" xfId="10367" xr:uid="{00000000-0005-0000-0000-0000561F0000}"/>
    <cellStyle name="Normal 2 3 3 2 3 5" xfId="4855" xr:uid="{00000000-0005-0000-0000-0000571F0000}"/>
    <cellStyle name="Normal 2 3 3 2 3 6" xfId="6724" xr:uid="{00000000-0005-0000-0000-0000581F0000}"/>
    <cellStyle name="Normal 2 3 3 2 3 7" xfId="8543" xr:uid="{00000000-0005-0000-0000-0000591F0000}"/>
    <cellStyle name="Normal 2 3 3 2 3 8" xfId="10362" xr:uid="{00000000-0005-0000-0000-00005A1F0000}"/>
    <cellStyle name="Normal 2 3 3 2 4" xfId="432" xr:uid="{00000000-0005-0000-0000-00005B1F0000}"/>
    <cellStyle name="Normal 2 3 3 2 4 2" xfId="1096" xr:uid="{00000000-0005-0000-0000-00005C1F0000}"/>
    <cellStyle name="Normal 2 3 3 2 4 2 2" xfId="3266" xr:uid="{00000000-0005-0000-0000-00005D1F0000}"/>
    <cellStyle name="Normal 2 3 3 2 4 2 2 2" xfId="4863" xr:uid="{00000000-0005-0000-0000-00005E1F0000}"/>
    <cellStyle name="Normal 2 3 3 2 4 2 2 3" xfId="6732" xr:uid="{00000000-0005-0000-0000-00005F1F0000}"/>
    <cellStyle name="Normal 2 3 3 2 4 2 2 4" xfId="8551" xr:uid="{00000000-0005-0000-0000-0000601F0000}"/>
    <cellStyle name="Normal 2 3 3 2 4 2 2 5" xfId="10370" xr:uid="{00000000-0005-0000-0000-0000611F0000}"/>
    <cellStyle name="Normal 2 3 3 2 4 2 3" xfId="4862" xr:uid="{00000000-0005-0000-0000-0000621F0000}"/>
    <cellStyle name="Normal 2 3 3 2 4 2 4" xfId="6731" xr:uid="{00000000-0005-0000-0000-0000631F0000}"/>
    <cellStyle name="Normal 2 3 3 2 4 2 5" xfId="8550" xr:uid="{00000000-0005-0000-0000-0000641F0000}"/>
    <cellStyle name="Normal 2 3 3 2 4 2 6" xfId="10369" xr:uid="{00000000-0005-0000-0000-0000651F0000}"/>
    <cellStyle name="Normal 2 3 3 2 4 3" xfId="1700" xr:uid="{00000000-0005-0000-0000-0000661F0000}"/>
    <cellStyle name="Normal 2 3 3 2 4 3 2" xfId="3267" xr:uid="{00000000-0005-0000-0000-0000671F0000}"/>
    <cellStyle name="Normal 2 3 3 2 4 3 2 2" xfId="4865" xr:uid="{00000000-0005-0000-0000-0000681F0000}"/>
    <cellStyle name="Normal 2 3 3 2 4 3 2 3" xfId="6734" xr:uid="{00000000-0005-0000-0000-0000691F0000}"/>
    <cellStyle name="Normal 2 3 3 2 4 3 2 4" xfId="8553" xr:uid="{00000000-0005-0000-0000-00006A1F0000}"/>
    <cellStyle name="Normal 2 3 3 2 4 3 2 5" xfId="10372" xr:uid="{00000000-0005-0000-0000-00006B1F0000}"/>
    <cellStyle name="Normal 2 3 3 2 4 3 3" xfId="4864" xr:uid="{00000000-0005-0000-0000-00006C1F0000}"/>
    <cellStyle name="Normal 2 3 3 2 4 3 4" xfId="6733" xr:uid="{00000000-0005-0000-0000-00006D1F0000}"/>
    <cellStyle name="Normal 2 3 3 2 4 3 5" xfId="8552" xr:uid="{00000000-0005-0000-0000-00006E1F0000}"/>
    <cellStyle name="Normal 2 3 3 2 4 3 6" xfId="10371" xr:uid="{00000000-0005-0000-0000-00006F1F0000}"/>
    <cellStyle name="Normal 2 3 3 2 4 4" xfId="3265" xr:uid="{00000000-0005-0000-0000-0000701F0000}"/>
    <cellStyle name="Normal 2 3 3 2 4 4 2" xfId="4866" xr:uid="{00000000-0005-0000-0000-0000711F0000}"/>
    <cellStyle name="Normal 2 3 3 2 4 4 3" xfId="6735" xr:uid="{00000000-0005-0000-0000-0000721F0000}"/>
    <cellStyle name="Normal 2 3 3 2 4 4 4" xfId="8554" xr:uid="{00000000-0005-0000-0000-0000731F0000}"/>
    <cellStyle name="Normal 2 3 3 2 4 4 5" xfId="10373" xr:uid="{00000000-0005-0000-0000-0000741F0000}"/>
    <cellStyle name="Normal 2 3 3 2 4 5" xfId="4861" xr:uid="{00000000-0005-0000-0000-0000751F0000}"/>
    <cellStyle name="Normal 2 3 3 2 4 6" xfId="6730" xr:uid="{00000000-0005-0000-0000-0000761F0000}"/>
    <cellStyle name="Normal 2 3 3 2 4 7" xfId="8549" xr:uid="{00000000-0005-0000-0000-0000771F0000}"/>
    <cellStyle name="Normal 2 3 3 2 4 8" xfId="10368" xr:uid="{00000000-0005-0000-0000-0000781F0000}"/>
    <cellStyle name="Normal 2 3 3 2 5" xfId="583" xr:uid="{00000000-0005-0000-0000-0000791F0000}"/>
    <cellStyle name="Normal 2 3 3 2 5 2" xfId="1097" xr:uid="{00000000-0005-0000-0000-00007A1F0000}"/>
    <cellStyle name="Normal 2 3 3 2 5 2 2" xfId="3269" xr:uid="{00000000-0005-0000-0000-00007B1F0000}"/>
    <cellStyle name="Normal 2 3 3 2 5 2 2 2" xfId="4869" xr:uid="{00000000-0005-0000-0000-00007C1F0000}"/>
    <cellStyle name="Normal 2 3 3 2 5 2 2 3" xfId="6738" xr:uid="{00000000-0005-0000-0000-00007D1F0000}"/>
    <cellStyle name="Normal 2 3 3 2 5 2 2 4" xfId="8557" xr:uid="{00000000-0005-0000-0000-00007E1F0000}"/>
    <cellStyle name="Normal 2 3 3 2 5 2 2 5" xfId="10376" xr:uid="{00000000-0005-0000-0000-00007F1F0000}"/>
    <cellStyle name="Normal 2 3 3 2 5 2 3" xfId="4868" xr:uid="{00000000-0005-0000-0000-0000801F0000}"/>
    <cellStyle name="Normal 2 3 3 2 5 2 4" xfId="6737" xr:uid="{00000000-0005-0000-0000-0000811F0000}"/>
    <cellStyle name="Normal 2 3 3 2 5 2 5" xfId="8556" xr:uid="{00000000-0005-0000-0000-0000821F0000}"/>
    <cellStyle name="Normal 2 3 3 2 5 2 6" xfId="10375" xr:uid="{00000000-0005-0000-0000-0000831F0000}"/>
    <cellStyle name="Normal 2 3 3 2 5 3" xfId="1701" xr:uid="{00000000-0005-0000-0000-0000841F0000}"/>
    <cellStyle name="Normal 2 3 3 2 5 3 2" xfId="3270" xr:uid="{00000000-0005-0000-0000-0000851F0000}"/>
    <cellStyle name="Normal 2 3 3 2 5 3 2 2" xfId="4871" xr:uid="{00000000-0005-0000-0000-0000861F0000}"/>
    <cellStyle name="Normal 2 3 3 2 5 3 2 3" xfId="6740" xr:uid="{00000000-0005-0000-0000-0000871F0000}"/>
    <cellStyle name="Normal 2 3 3 2 5 3 2 4" xfId="8559" xr:uid="{00000000-0005-0000-0000-0000881F0000}"/>
    <cellStyle name="Normal 2 3 3 2 5 3 2 5" xfId="10378" xr:uid="{00000000-0005-0000-0000-0000891F0000}"/>
    <cellStyle name="Normal 2 3 3 2 5 3 3" xfId="4870" xr:uid="{00000000-0005-0000-0000-00008A1F0000}"/>
    <cellStyle name="Normal 2 3 3 2 5 3 4" xfId="6739" xr:uid="{00000000-0005-0000-0000-00008B1F0000}"/>
    <cellStyle name="Normal 2 3 3 2 5 3 5" xfId="8558" xr:uid="{00000000-0005-0000-0000-00008C1F0000}"/>
    <cellStyle name="Normal 2 3 3 2 5 3 6" xfId="10377" xr:uid="{00000000-0005-0000-0000-00008D1F0000}"/>
    <cellStyle name="Normal 2 3 3 2 5 4" xfId="3268" xr:uid="{00000000-0005-0000-0000-00008E1F0000}"/>
    <cellStyle name="Normal 2 3 3 2 5 4 2" xfId="4872" xr:uid="{00000000-0005-0000-0000-00008F1F0000}"/>
    <cellStyle name="Normal 2 3 3 2 5 4 3" xfId="6741" xr:uid="{00000000-0005-0000-0000-0000901F0000}"/>
    <cellStyle name="Normal 2 3 3 2 5 4 4" xfId="8560" xr:uid="{00000000-0005-0000-0000-0000911F0000}"/>
    <cellStyle name="Normal 2 3 3 2 5 4 5" xfId="10379" xr:uid="{00000000-0005-0000-0000-0000921F0000}"/>
    <cellStyle name="Normal 2 3 3 2 5 5" xfId="4867" xr:uid="{00000000-0005-0000-0000-0000931F0000}"/>
    <cellStyle name="Normal 2 3 3 2 5 6" xfId="6736" xr:uid="{00000000-0005-0000-0000-0000941F0000}"/>
    <cellStyle name="Normal 2 3 3 2 5 7" xfId="8555" xr:uid="{00000000-0005-0000-0000-0000951F0000}"/>
    <cellStyle name="Normal 2 3 3 2 5 8" xfId="10374" xr:uid="{00000000-0005-0000-0000-0000961F0000}"/>
    <cellStyle name="Normal 2 3 3 2 6" xfId="1090" xr:uid="{00000000-0005-0000-0000-0000971F0000}"/>
    <cellStyle name="Normal 2 3 3 2 6 2" xfId="3271" xr:uid="{00000000-0005-0000-0000-0000981F0000}"/>
    <cellStyle name="Normal 2 3 3 2 6 2 2" xfId="4874" xr:uid="{00000000-0005-0000-0000-0000991F0000}"/>
    <cellStyle name="Normal 2 3 3 2 6 2 3" xfId="6743" xr:uid="{00000000-0005-0000-0000-00009A1F0000}"/>
    <cellStyle name="Normal 2 3 3 2 6 2 4" xfId="8562" xr:uid="{00000000-0005-0000-0000-00009B1F0000}"/>
    <cellStyle name="Normal 2 3 3 2 6 2 5" xfId="10381" xr:uid="{00000000-0005-0000-0000-00009C1F0000}"/>
    <cellStyle name="Normal 2 3 3 2 6 3" xfId="4873" xr:uid="{00000000-0005-0000-0000-00009D1F0000}"/>
    <cellStyle name="Normal 2 3 3 2 6 4" xfId="6742" xr:uid="{00000000-0005-0000-0000-00009E1F0000}"/>
    <cellStyle name="Normal 2 3 3 2 6 5" xfId="8561" xr:uid="{00000000-0005-0000-0000-00009F1F0000}"/>
    <cellStyle name="Normal 2 3 3 2 6 6" xfId="10380" xr:uid="{00000000-0005-0000-0000-0000A01F0000}"/>
    <cellStyle name="Normal 2 3 3 2 7" xfId="1694" xr:uid="{00000000-0005-0000-0000-0000A11F0000}"/>
    <cellStyle name="Normal 2 3 3 2 7 2" xfId="3272" xr:uid="{00000000-0005-0000-0000-0000A21F0000}"/>
    <cellStyle name="Normal 2 3 3 2 7 2 2" xfId="4876" xr:uid="{00000000-0005-0000-0000-0000A31F0000}"/>
    <cellStyle name="Normal 2 3 3 2 7 2 3" xfId="6745" xr:uid="{00000000-0005-0000-0000-0000A41F0000}"/>
    <cellStyle name="Normal 2 3 3 2 7 2 4" xfId="8564" xr:uid="{00000000-0005-0000-0000-0000A51F0000}"/>
    <cellStyle name="Normal 2 3 3 2 7 2 5" xfId="10383" xr:uid="{00000000-0005-0000-0000-0000A61F0000}"/>
    <cellStyle name="Normal 2 3 3 2 7 3" xfId="4875" xr:uid="{00000000-0005-0000-0000-0000A71F0000}"/>
    <cellStyle name="Normal 2 3 3 2 7 4" xfId="6744" xr:uid="{00000000-0005-0000-0000-0000A81F0000}"/>
    <cellStyle name="Normal 2 3 3 2 7 5" xfId="8563" xr:uid="{00000000-0005-0000-0000-0000A91F0000}"/>
    <cellStyle name="Normal 2 3 3 2 7 6" xfId="10382" xr:uid="{00000000-0005-0000-0000-0000AA1F0000}"/>
    <cellStyle name="Normal 2 3 3 2 8" xfId="3249" xr:uid="{00000000-0005-0000-0000-0000AB1F0000}"/>
    <cellStyle name="Normal 2 3 3 2 8 2" xfId="4877" xr:uid="{00000000-0005-0000-0000-0000AC1F0000}"/>
    <cellStyle name="Normal 2 3 3 2 8 3" xfId="6746" xr:uid="{00000000-0005-0000-0000-0000AD1F0000}"/>
    <cellStyle name="Normal 2 3 3 2 8 4" xfId="8565" xr:uid="{00000000-0005-0000-0000-0000AE1F0000}"/>
    <cellStyle name="Normal 2 3 3 2 8 5" xfId="10384" xr:uid="{00000000-0005-0000-0000-0000AF1F0000}"/>
    <cellStyle name="Normal 2 3 3 2 9" xfId="4830" xr:uid="{00000000-0005-0000-0000-0000B01F0000}"/>
    <cellStyle name="Normal 2 3 3 3" xfId="140" xr:uid="{00000000-0005-0000-0000-0000B11F0000}"/>
    <cellStyle name="Normal 2 3 3 3 10" xfId="8566" xr:uid="{00000000-0005-0000-0000-0000B21F0000}"/>
    <cellStyle name="Normal 2 3 3 3 11" xfId="10385" xr:uid="{00000000-0005-0000-0000-0000B31F0000}"/>
    <cellStyle name="Normal 2 3 3 3 2" xfId="283" xr:uid="{00000000-0005-0000-0000-0000B41F0000}"/>
    <cellStyle name="Normal 2 3 3 3 2 2" xfId="1099" xr:uid="{00000000-0005-0000-0000-0000B51F0000}"/>
    <cellStyle name="Normal 2 3 3 3 2 2 2" xfId="3275" xr:uid="{00000000-0005-0000-0000-0000B61F0000}"/>
    <cellStyle name="Normal 2 3 3 3 2 2 2 2" xfId="4881" xr:uid="{00000000-0005-0000-0000-0000B71F0000}"/>
    <cellStyle name="Normal 2 3 3 3 2 2 2 3" xfId="6750" xr:uid="{00000000-0005-0000-0000-0000B81F0000}"/>
    <cellStyle name="Normal 2 3 3 3 2 2 2 4" xfId="8569" xr:uid="{00000000-0005-0000-0000-0000B91F0000}"/>
    <cellStyle name="Normal 2 3 3 3 2 2 2 5" xfId="10388" xr:uid="{00000000-0005-0000-0000-0000BA1F0000}"/>
    <cellStyle name="Normal 2 3 3 3 2 2 3" xfId="4880" xr:uid="{00000000-0005-0000-0000-0000BB1F0000}"/>
    <cellStyle name="Normal 2 3 3 3 2 2 4" xfId="6749" xr:uid="{00000000-0005-0000-0000-0000BC1F0000}"/>
    <cellStyle name="Normal 2 3 3 3 2 2 5" xfId="8568" xr:uid="{00000000-0005-0000-0000-0000BD1F0000}"/>
    <cellStyle name="Normal 2 3 3 3 2 2 6" xfId="10387" xr:uid="{00000000-0005-0000-0000-0000BE1F0000}"/>
    <cellStyle name="Normal 2 3 3 3 2 3" xfId="1703" xr:uid="{00000000-0005-0000-0000-0000BF1F0000}"/>
    <cellStyle name="Normal 2 3 3 3 2 3 2" xfId="3276" xr:uid="{00000000-0005-0000-0000-0000C01F0000}"/>
    <cellStyle name="Normal 2 3 3 3 2 3 2 2" xfId="4883" xr:uid="{00000000-0005-0000-0000-0000C11F0000}"/>
    <cellStyle name="Normal 2 3 3 3 2 3 2 3" xfId="6752" xr:uid="{00000000-0005-0000-0000-0000C21F0000}"/>
    <cellStyle name="Normal 2 3 3 3 2 3 2 4" xfId="8571" xr:uid="{00000000-0005-0000-0000-0000C31F0000}"/>
    <cellStyle name="Normal 2 3 3 3 2 3 2 5" xfId="10390" xr:uid="{00000000-0005-0000-0000-0000C41F0000}"/>
    <cellStyle name="Normal 2 3 3 3 2 3 3" xfId="4882" xr:uid="{00000000-0005-0000-0000-0000C51F0000}"/>
    <cellStyle name="Normal 2 3 3 3 2 3 4" xfId="6751" xr:uid="{00000000-0005-0000-0000-0000C61F0000}"/>
    <cellStyle name="Normal 2 3 3 3 2 3 5" xfId="8570" xr:uid="{00000000-0005-0000-0000-0000C71F0000}"/>
    <cellStyle name="Normal 2 3 3 3 2 3 6" xfId="10389" xr:uid="{00000000-0005-0000-0000-0000C81F0000}"/>
    <cellStyle name="Normal 2 3 3 3 2 4" xfId="3274" xr:uid="{00000000-0005-0000-0000-0000C91F0000}"/>
    <cellStyle name="Normal 2 3 3 3 2 4 2" xfId="4884" xr:uid="{00000000-0005-0000-0000-0000CA1F0000}"/>
    <cellStyle name="Normal 2 3 3 3 2 4 3" xfId="6753" xr:uid="{00000000-0005-0000-0000-0000CB1F0000}"/>
    <cellStyle name="Normal 2 3 3 3 2 4 4" xfId="8572" xr:uid="{00000000-0005-0000-0000-0000CC1F0000}"/>
    <cellStyle name="Normal 2 3 3 3 2 4 5" xfId="10391" xr:uid="{00000000-0005-0000-0000-0000CD1F0000}"/>
    <cellStyle name="Normal 2 3 3 3 2 5" xfId="4879" xr:uid="{00000000-0005-0000-0000-0000CE1F0000}"/>
    <cellStyle name="Normal 2 3 3 3 2 6" xfId="6748" xr:uid="{00000000-0005-0000-0000-0000CF1F0000}"/>
    <cellStyle name="Normal 2 3 3 3 2 7" xfId="8567" xr:uid="{00000000-0005-0000-0000-0000D01F0000}"/>
    <cellStyle name="Normal 2 3 3 3 2 8" xfId="10386" xr:uid="{00000000-0005-0000-0000-0000D11F0000}"/>
    <cellStyle name="Normal 2 3 3 3 3" xfId="434" xr:uid="{00000000-0005-0000-0000-0000D21F0000}"/>
    <cellStyle name="Normal 2 3 3 3 3 2" xfId="1100" xr:uid="{00000000-0005-0000-0000-0000D31F0000}"/>
    <cellStyle name="Normal 2 3 3 3 3 2 2" xfId="3278" xr:uid="{00000000-0005-0000-0000-0000D41F0000}"/>
    <cellStyle name="Normal 2 3 3 3 3 2 2 2" xfId="4887" xr:uid="{00000000-0005-0000-0000-0000D51F0000}"/>
    <cellStyle name="Normal 2 3 3 3 3 2 2 3" xfId="6756" xr:uid="{00000000-0005-0000-0000-0000D61F0000}"/>
    <cellStyle name="Normal 2 3 3 3 3 2 2 4" xfId="8575" xr:uid="{00000000-0005-0000-0000-0000D71F0000}"/>
    <cellStyle name="Normal 2 3 3 3 3 2 2 5" xfId="10394" xr:uid="{00000000-0005-0000-0000-0000D81F0000}"/>
    <cellStyle name="Normal 2 3 3 3 3 2 3" xfId="4886" xr:uid="{00000000-0005-0000-0000-0000D91F0000}"/>
    <cellStyle name="Normal 2 3 3 3 3 2 4" xfId="6755" xr:uid="{00000000-0005-0000-0000-0000DA1F0000}"/>
    <cellStyle name="Normal 2 3 3 3 3 2 5" xfId="8574" xr:uid="{00000000-0005-0000-0000-0000DB1F0000}"/>
    <cellStyle name="Normal 2 3 3 3 3 2 6" xfId="10393" xr:uid="{00000000-0005-0000-0000-0000DC1F0000}"/>
    <cellStyle name="Normal 2 3 3 3 3 3" xfId="1704" xr:uid="{00000000-0005-0000-0000-0000DD1F0000}"/>
    <cellStyle name="Normal 2 3 3 3 3 3 2" xfId="3279" xr:uid="{00000000-0005-0000-0000-0000DE1F0000}"/>
    <cellStyle name="Normal 2 3 3 3 3 3 2 2" xfId="4889" xr:uid="{00000000-0005-0000-0000-0000DF1F0000}"/>
    <cellStyle name="Normal 2 3 3 3 3 3 2 3" xfId="6758" xr:uid="{00000000-0005-0000-0000-0000E01F0000}"/>
    <cellStyle name="Normal 2 3 3 3 3 3 2 4" xfId="8577" xr:uid="{00000000-0005-0000-0000-0000E11F0000}"/>
    <cellStyle name="Normal 2 3 3 3 3 3 2 5" xfId="10396" xr:uid="{00000000-0005-0000-0000-0000E21F0000}"/>
    <cellStyle name="Normal 2 3 3 3 3 3 3" xfId="4888" xr:uid="{00000000-0005-0000-0000-0000E31F0000}"/>
    <cellStyle name="Normal 2 3 3 3 3 3 4" xfId="6757" xr:uid="{00000000-0005-0000-0000-0000E41F0000}"/>
    <cellStyle name="Normal 2 3 3 3 3 3 5" xfId="8576" xr:uid="{00000000-0005-0000-0000-0000E51F0000}"/>
    <cellStyle name="Normal 2 3 3 3 3 3 6" xfId="10395" xr:uid="{00000000-0005-0000-0000-0000E61F0000}"/>
    <cellStyle name="Normal 2 3 3 3 3 4" xfId="3277" xr:uid="{00000000-0005-0000-0000-0000E71F0000}"/>
    <cellStyle name="Normal 2 3 3 3 3 4 2" xfId="4890" xr:uid="{00000000-0005-0000-0000-0000E81F0000}"/>
    <cellStyle name="Normal 2 3 3 3 3 4 3" xfId="6759" xr:uid="{00000000-0005-0000-0000-0000E91F0000}"/>
    <cellStyle name="Normal 2 3 3 3 3 4 4" xfId="8578" xr:uid="{00000000-0005-0000-0000-0000EA1F0000}"/>
    <cellStyle name="Normal 2 3 3 3 3 4 5" xfId="10397" xr:uid="{00000000-0005-0000-0000-0000EB1F0000}"/>
    <cellStyle name="Normal 2 3 3 3 3 5" xfId="4885" xr:uid="{00000000-0005-0000-0000-0000EC1F0000}"/>
    <cellStyle name="Normal 2 3 3 3 3 6" xfId="6754" xr:uid="{00000000-0005-0000-0000-0000ED1F0000}"/>
    <cellStyle name="Normal 2 3 3 3 3 7" xfId="8573" xr:uid="{00000000-0005-0000-0000-0000EE1F0000}"/>
    <cellStyle name="Normal 2 3 3 3 3 8" xfId="10392" xr:uid="{00000000-0005-0000-0000-0000EF1F0000}"/>
    <cellStyle name="Normal 2 3 3 3 4" xfId="585" xr:uid="{00000000-0005-0000-0000-0000F01F0000}"/>
    <cellStyle name="Normal 2 3 3 3 4 2" xfId="1101" xr:uid="{00000000-0005-0000-0000-0000F11F0000}"/>
    <cellStyle name="Normal 2 3 3 3 4 2 2" xfId="3281" xr:uid="{00000000-0005-0000-0000-0000F21F0000}"/>
    <cellStyle name="Normal 2 3 3 3 4 2 2 2" xfId="4893" xr:uid="{00000000-0005-0000-0000-0000F31F0000}"/>
    <cellStyle name="Normal 2 3 3 3 4 2 2 3" xfId="6762" xr:uid="{00000000-0005-0000-0000-0000F41F0000}"/>
    <cellStyle name="Normal 2 3 3 3 4 2 2 4" xfId="8581" xr:uid="{00000000-0005-0000-0000-0000F51F0000}"/>
    <cellStyle name="Normal 2 3 3 3 4 2 2 5" xfId="10400" xr:uid="{00000000-0005-0000-0000-0000F61F0000}"/>
    <cellStyle name="Normal 2 3 3 3 4 2 3" xfId="4892" xr:uid="{00000000-0005-0000-0000-0000F71F0000}"/>
    <cellStyle name="Normal 2 3 3 3 4 2 4" xfId="6761" xr:uid="{00000000-0005-0000-0000-0000F81F0000}"/>
    <cellStyle name="Normal 2 3 3 3 4 2 5" xfId="8580" xr:uid="{00000000-0005-0000-0000-0000F91F0000}"/>
    <cellStyle name="Normal 2 3 3 3 4 2 6" xfId="10399" xr:uid="{00000000-0005-0000-0000-0000FA1F0000}"/>
    <cellStyle name="Normal 2 3 3 3 4 3" xfId="1705" xr:uid="{00000000-0005-0000-0000-0000FB1F0000}"/>
    <cellStyle name="Normal 2 3 3 3 4 3 2" xfId="3282" xr:uid="{00000000-0005-0000-0000-0000FC1F0000}"/>
    <cellStyle name="Normal 2 3 3 3 4 3 2 2" xfId="4895" xr:uid="{00000000-0005-0000-0000-0000FD1F0000}"/>
    <cellStyle name="Normal 2 3 3 3 4 3 2 3" xfId="6764" xr:uid="{00000000-0005-0000-0000-0000FE1F0000}"/>
    <cellStyle name="Normal 2 3 3 3 4 3 2 4" xfId="8583" xr:uid="{00000000-0005-0000-0000-0000FF1F0000}"/>
    <cellStyle name="Normal 2 3 3 3 4 3 2 5" xfId="10402" xr:uid="{00000000-0005-0000-0000-000000200000}"/>
    <cellStyle name="Normal 2 3 3 3 4 3 3" xfId="4894" xr:uid="{00000000-0005-0000-0000-000001200000}"/>
    <cellStyle name="Normal 2 3 3 3 4 3 4" xfId="6763" xr:uid="{00000000-0005-0000-0000-000002200000}"/>
    <cellStyle name="Normal 2 3 3 3 4 3 5" xfId="8582" xr:uid="{00000000-0005-0000-0000-000003200000}"/>
    <cellStyle name="Normal 2 3 3 3 4 3 6" xfId="10401" xr:uid="{00000000-0005-0000-0000-000004200000}"/>
    <cellStyle name="Normal 2 3 3 3 4 4" xfId="3280" xr:uid="{00000000-0005-0000-0000-000005200000}"/>
    <cellStyle name="Normal 2 3 3 3 4 4 2" xfId="4896" xr:uid="{00000000-0005-0000-0000-000006200000}"/>
    <cellStyle name="Normal 2 3 3 3 4 4 3" xfId="6765" xr:uid="{00000000-0005-0000-0000-000007200000}"/>
    <cellStyle name="Normal 2 3 3 3 4 4 4" xfId="8584" xr:uid="{00000000-0005-0000-0000-000008200000}"/>
    <cellStyle name="Normal 2 3 3 3 4 4 5" xfId="10403" xr:uid="{00000000-0005-0000-0000-000009200000}"/>
    <cellStyle name="Normal 2 3 3 3 4 5" xfId="4891" xr:uid="{00000000-0005-0000-0000-00000A200000}"/>
    <cellStyle name="Normal 2 3 3 3 4 6" xfId="6760" xr:uid="{00000000-0005-0000-0000-00000B200000}"/>
    <cellStyle name="Normal 2 3 3 3 4 7" xfId="8579" xr:uid="{00000000-0005-0000-0000-00000C200000}"/>
    <cellStyle name="Normal 2 3 3 3 4 8" xfId="10398" xr:uid="{00000000-0005-0000-0000-00000D200000}"/>
    <cellStyle name="Normal 2 3 3 3 5" xfId="1098" xr:uid="{00000000-0005-0000-0000-00000E200000}"/>
    <cellStyle name="Normal 2 3 3 3 5 2" xfId="3283" xr:uid="{00000000-0005-0000-0000-00000F200000}"/>
    <cellStyle name="Normal 2 3 3 3 5 2 2" xfId="4898" xr:uid="{00000000-0005-0000-0000-000010200000}"/>
    <cellStyle name="Normal 2 3 3 3 5 2 3" xfId="6767" xr:uid="{00000000-0005-0000-0000-000011200000}"/>
    <cellStyle name="Normal 2 3 3 3 5 2 4" xfId="8586" xr:uid="{00000000-0005-0000-0000-000012200000}"/>
    <cellStyle name="Normal 2 3 3 3 5 2 5" xfId="10405" xr:uid="{00000000-0005-0000-0000-000013200000}"/>
    <cellStyle name="Normal 2 3 3 3 5 3" xfId="4897" xr:uid="{00000000-0005-0000-0000-000014200000}"/>
    <cellStyle name="Normal 2 3 3 3 5 4" xfId="6766" xr:uid="{00000000-0005-0000-0000-000015200000}"/>
    <cellStyle name="Normal 2 3 3 3 5 5" xfId="8585" xr:uid="{00000000-0005-0000-0000-000016200000}"/>
    <cellStyle name="Normal 2 3 3 3 5 6" xfId="10404" xr:uid="{00000000-0005-0000-0000-000017200000}"/>
    <cellStyle name="Normal 2 3 3 3 6" xfId="1702" xr:uid="{00000000-0005-0000-0000-000018200000}"/>
    <cellStyle name="Normal 2 3 3 3 6 2" xfId="3284" xr:uid="{00000000-0005-0000-0000-000019200000}"/>
    <cellStyle name="Normal 2 3 3 3 6 2 2" xfId="4900" xr:uid="{00000000-0005-0000-0000-00001A200000}"/>
    <cellStyle name="Normal 2 3 3 3 6 2 3" xfId="6769" xr:uid="{00000000-0005-0000-0000-00001B200000}"/>
    <cellStyle name="Normal 2 3 3 3 6 2 4" xfId="8588" xr:uid="{00000000-0005-0000-0000-00001C200000}"/>
    <cellStyle name="Normal 2 3 3 3 6 2 5" xfId="10407" xr:uid="{00000000-0005-0000-0000-00001D200000}"/>
    <cellStyle name="Normal 2 3 3 3 6 3" xfId="4899" xr:uid="{00000000-0005-0000-0000-00001E200000}"/>
    <cellStyle name="Normal 2 3 3 3 6 4" xfId="6768" xr:uid="{00000000-0005-0000-0000-00001F200000}"/>
    <cellStyle name="Normal 2 3 3 3 6 5" xfId="8587" xr:uid="{00000000-0005-0000-0000-000020200000}"/>
    <cellStyle name="Normal 2 3 3 3 6 6" xfId="10406" xr:uid="{00000000-0005-0000-0000-000021200000}"/>
    <cellStyle name="Normal 2 3 3 3 7" xfId="3273" xr:uid="{00000000-0005-0000-0000-000022200000}"/>
    <cellStyle name="Normal 2 3 3 3 7 2" xfId="4901" xr:uid="{00000000-0005-0000-0000-000023200000}"/>
    <cellStyle name="Normal 2 3 3 3 7 3" xfId="6770" xr:uid="{00000000-0005-0000-0000-000024200000}"/>
    <cellStyle name="Normal 2 3 3 3 7 4" xfId="8589" xr:uid="{00000000-0005-0000-0000-000025200000}"/>
    <cellStyle name="Normal 2 3 3 3 7 5" xfId="10408" xr:uid="{00000000-0005-0000-0000-000026200000}"/>
    <cellStyle name="Normal 2 3 3 3 8" xfId="4878" xr:uid="{00000000-0005-0000-0000-000027200000}"/>
    <cellStyle name="Normal 2 3 3 3 9" xfId="6747" xr:uid="{00000000-0005-0000-0000-000028200000}"/>
    <cellStyle name="Normal 2 3 3 4" xfId="280" xr:uid="{00000000-0005-0000-0000-000029200000}"/>
    <cellStyle name="Normal 2 3 3 4 2" xfId="1102" xr:uid="{00000000-0005-0000-0000-00002A200000}"/>
    <cellStyle name="Normal 2 3 3 4 2 2" xfId="3286" xr:uid="{00000000-0005-0000-0000-00002B200000}"/>
    <cellStyle name="Normal 2 3 3 4 2 2 2" xfId="4904" xr:uid="{00000000-0005-0000-0000-00002C200000}"/>
    <cellStyle name="Normal 2 3 3 4 2 2 3" xfId="6773" xr:uid="{00000000-0005-0000-0000-00002D200000}"/>
    <cellStyle name="Normal 2 3 3 4 2 2 4" xfId="8592" xr:uid="{00000000-0005-0000-0000-00002E200000}"/>
    <cellStyle name="Normal 2 3 3 4 2 2 5" xfId="10411" xr:uid="{00000000-0005-0000-0000-00002F200000}"/>
    <cellStyle name="Normal 2 3 3 4 2 3" xfId="4903" xr:uid="{00000000-0005-0000-0000-000030200000}"/>
    <cellStyle name="Normal 2 3 3 4 2 4" xfId="6772" xr:uid="{00000000-0005-0000-0000-000031200000}"/>
    <cellStyle name="Normal 2 3 3 4 2 5" xfId="8591" xr:uid="{00000000-0005-0000-0000-000032200000}"/>
    <cellStyle name="Normal 2 3 3 4 2 6" xfId="10410" xr:uid="{00000000-0005-0000-0000-000033200000}"/>
    <cellStyle name="Normal 2 3 3 4 3" xfId="1706" xr:uid="{00000000-0005-0000-0000-000034200000}"/>
    <cellStyle name="Normal 2 3 3 4 3 2" xfId="3287" xr:uid="{00000000-0005-0000-0000-000035200000}"/>
    <cellStyle name="Normal 2 3 3 4 3 2 2" xfId="4906" xr:uid="{00000000-0005-0000-0000-000036200000}"/>
    <cellStyle name="Normal 2 3 3 4 3 2 3" xfId="6775" xr:uid="{00000000-0005-0000-0000-000037200000}"/>
    <cellStyle name="Normal 2 3 3 4 3 2 4" xfId="8594" xr:uid="{00000000-0005-0000-0000-000038200000}"/>
    <cellStyle name="Normal 2 3 3 4 3 2 5" xfId="10413" xr:uid="{00000000-0005-0000-0000-000039200000}"/>
    <cellStyle name="Normal 2 3 3 4 3 3" xfId="4905" xr:uid="{00000000-0005-0000-0000-00003A200000}"/>
    <cellStyle name="Normal 2 3 3 4 3 4" xfId="6774" xr:uid="{00000000-0005-0000-0000-00003B200000}"/>
    <cellStyle name="Normal 2 3 3 4 3 5" xfId="8593" xr:uid="{00000000-0005-0000-0000-00003C200000}"/>
    <cellStyle name="Normal 2 3 3 4 3 6" xfId="10412" xr:uid="{00000000-0005-0000-0000-00003D200000}"/>
    <cellStyle name="Normal 2 3 3 4 4" xfId="3285" xr:uid="{00000000-0005-0000-0000-00003E200000}"/>
    <cellStyle name="Normal 2 3 3 4 4 2" xfId="4907" xr:uid="{00000000-0005-0000-0000-00003F200000}"/>
    <cellStyle name="Normal 2 3 3 4 4 3" xfId="6776" xr:uid="{00000000-0005-0000-0000-000040200000}"/>
    <cellStyle name="Normal 2 3 3 4 4 4" xfId="8595" xr:uid="{00000000-0005-0000-0000-000041200000}"/>
    <cellStyle name="Normal 2 3 3 4 4 5" xfId="10414" xr:uid="{00000000-0005-0000-0000-000042200000}"/>
    <cellStyle name="Normal 2 3 3 4 5" xfId="4902" xr:uid="{00000000-0005-0000-0000-000043200000}"/>
    <cellStyle name="Normal 2 3 3 4 6" xfId="6771" xr:uid="{00000000-0005-0000-0000-000044200000}"/>
    <cellStyle name="Normal 2 3 3 4 7" xfId="8590" xr:uid="{00000000-0005-0000-0000-000045200000}"/>
    <cellStyle name="Normal 2 3 3 4 8" xfId="10409" xr:uid="{00000000-0005-0000-0000-000046200000}"/>
    <cellStyle name="Normal 2 3 3 5" xfId="431" xr:uid="{00000000-0005-0000-0000-000047200000}"/>
    <cellStyle name="Normal 2 3 3 5 2" xfId="1103" xr:uid="{00000000-0005-0000-0000-000048200000}"/>
    <cellStyle name="Normal 2 3 3 5 2 2" xfId="3289" xr:uid="{00000000-0005-0000-0000-000049200000}"/>
    <cellStyle name="Normal 2 3 3 5 2 2 2" xfId="4910" xr:uid="{00000000-0005-0000-0000-00004A200000}"/>
    <cellStyle name="Normal 2 3 3 5 2 2 3" xfId="6779" xr:uid="{00000000-0005-0000-0000-00004B200000}"/>
    <cellStyle name="Normal 2 3 3 5 2 2 4" xfId="8598" xr:uid="{00000000-0005-0000-0000-00004C200000}"/>
    <cellStyle name="Normal 2 3 3 5 2 2 5" xfId="10417" xr:uid="{00000000-0005-0000-0000-00004D200000}"/>
    <cellStyle name="Normal 2 3 3 5 2 3" xfId="4909" xr:uid="{00000000-0005-0000-0000-00004E200000}"/>
    <cellStyle name="Normal 2 3 3 5 2 4" xfId="6778" xr:uid="{00000000-0005-0000-0000-00004F200000}"/>
    <cellStyle name="Normal 2 3 3 5 2 5" xfId="8597" xr:uid="{00000000-0005-0000-0000-000050200000}"/>
    <cellStyle name="Normal 2 3 3 5 2 6" xfId="10416" xr:uid="{00000000-0005-0000-0000-000051200000}"/>
    <cellStyle name="Normal 2 3 3 5 3" xfId="1707" xr:uid="{00000000-0005-0000-0000-000052200000}"/>
    <cellStyle name="Normal 2 3 3 5 3 2" xfId="3290" xr:uid="{00000000-0005-0000-0000-000053200000}"/>
    <cellStyle name="Normal 2 3 3 5 3 2 2" xfId="4912" xr:uid="{00000000-0005-0000-0000-000054200000}"/>
    <cellStyle name="Normal 2 3 3 5 3 2 3" xfId="6781" xr:uid="{00000000-0005-0000-0000-000055200000}"/>
    <cellStyle name="Normal 2 3 3 5 3 2 4" xfId="8600" xr:uid="{00000000-0005-0000-0000-000056200000}"/>
    <cellStyle name="Normal 2 3 3 5 3 2 5" xfId="10419" xr:uid="{00000000-0005-0000-0000-000057200000}"/>
    <cellStyle name="Normal 2 3 3 5 3 3" xfId="4911" xr:uid="{00000000-0005-0000-0000-000058200000}"/>
    <cellStyle name="Normal 2 3 3 5 3 4" xfId="6780" xr:uid="{00000000-0005-0000-0000-000059200000}"/>
    <cellStyle name="Normal 2 3 3 5 3 5" xfId="8599" xr:uid="{00000000-0005-0000-0000-00005A200000}"/>
    <cellStyle name="Normal 2 3 3 5 3 6" xfId="10418" xr:uid="{00000000-0005-0000-0000-00005B200000}"/>
    <cellStyle name="Normal 2 3 3 5 4" xfId="3288" xr:uid="{00000000-0005-0000-0000-00005C200000}"/>
    <cellStyle name="Normal 2 3 3 5 4 2" xfId="4913" xr:uid="{00000000-0005-0000-0000-00005D200000}"/>
    <cellStyle name="Normal 2 3 3 5 4 3" xfId="6782" xr:uid="{00000000-0005-0000-0000-00005E200000}"/>
    <cellStyle name="Normal 2 3 3 5 4 4" xfId="8601" xr:uid="{00000000-0005-0000-0000-00005F200000}"/>
    <cellStyle name="Normal 2 3 3 5 4 5" xfId="10420" xr:uid="{00000000-0005-0000-0000-000060200000}"/>
    <cellStyle name="Normal 2 3 3 5 5" xfId="4908" xr:uid="{00000000-0005-0000-0000-000061200000}"/>
    <cellStyle name="Normal 2 3 3 5 6" xfId="6777" xr:uid="{00000000-0005-0000-0000-000062200000}"/>
    <cellStyle name="Normal 2 3 3 5 7" xfId="8596" xr:uid="{00000000-0005-0000-0000-000063200000}"/>
    <cellStyle name="Normal 2 3 3 5 8" xfId="10415" xr:uid="{00000000-0005-0000-0000-000064200000}"/>
    <cellStyle name="Normal 2 3 3 6" xfId="582" xr:uid="{00000000-0005-0000-0000-000065200000}"/>
    <cellStyle name="Normal 2 3 3 6 2" xfId="1104" xr:uid="{00000000-0005-0000-0000-000066200000}"/>
    <cellStyle name="Normal 2 3 3 6 2 2" xfId="3292" xr:uid="{00000000-0005-0000-0000-000067200000}"/>
    <cellStyle name="Normal 2 3 3 6 2 2 2" xfId="4916" xr:uid="{00000000-0005-0000-0000-000068200000}"/>
    <cellStyle name="Normal 2 3 3 6 2 2 3" xfId="6785" xr:uid="{00000000-0005-0000-0000-000069200000}"/>
    <cellStyle name="Normal 2 3 3 6 2 2 4" xfId="8604" xr:uid="{00000000-0005-0000-0000-00006A200000}"/>
    <cellStyle name="Normal 2 3 3 6 2 2 5" xfId="10423" xr:uid="{00000000-0005-0000-0000-00006B200000}"/>
    <cellStyle name="Normal 2 3 3 6 2 3" xfId="4915" xr:uid="{00000000-0005-0000-0000-00006C200000}"/>
    <cellStyle name="Normal 2 3 3 6 2 4" xfId="6784" xr:uid="{00000000-0005-0000-0000-00006D200000}"/>
    <cellStyle name="Normal 2 3 3 6 2 5" xfId="8603" xr:uid="{00000000-0005-0000-0000-00006E200000}"/>
    <cellStyle name="Normal 2 3 3 6 2 6" xfId="10422" xr:uid="{00000000-0005-0000-0000-00006F200000}"/>
    <cellStyle name="Normal 2 3 3 6 3" xfId="1708" xr:uid="{00000000-0005-0000-0000-000070200000}"/>
    <cellStyle name="Normal 2 3 3 6 3 2" xfId="3293" xr:uid="{00000000-0005-0000-0000-000071200000}"/>
    <cellStyle name="Normal 2 3 3 6 3 2 2" xfId="4918" xr:uid="{00000000-0005-0000-0000-000072200000}"/>
    <cellStyle name="Normal 2 3 3 6 3 2 3" xfId="6787" xr:uid="{00000000-0005-0000-0000-000073200000}"/>
    <cellStyle name="Normal 2 3 3 6 3 2 4" xfId="8606" xr:uid="{00000000-0005-0000-0000-000074200000}"/>
    <cellStyle name="Normal 2 3 3 6 3 2 5" xfId="10425" xr:uid="{00000000-0005-0000-0000-000075200000}"/>
    <cellStyle name="Normal 2 3 3 6 3 3" xfId="4917" xr:uid="{00000000-0005-0000-0000-000076200000}"/>
    <cellStyle name="Normal 2 3 3 6 3 4" xfId="6786" xr:uid="{00000000-0005-0000-0000-000077200000}"/>
    <cellStyle name="Normal 2 3 3 6 3 5" xfId="8605" xr:uid="{00000000-0005-0000-0000-000078200000}"/>
    <cellStyle name="Normal 2 3 3 6 3 6" xfId="10424" xr:uid="{00000000-0005-0000-0000-000079200000}"/>
    <cellStyle name="Normal 2 3 3 6 4" xfId="3291" xr:uid="{00000000-0005-0000-0000-00007A200000}"/>
    <cellStyle name="Normal 2 3 3 6 4 2" xfId="4919" xr:uid="{00000000-0005-0000-0000-00007B200000}"/>
    <cellStyle name="Normal 2 3 3 6 4 3" xfId="6788" xr:uid="{00000000-0005-0000-0000-00007C200000}"/>
    <cellStyle name="Normal 2 3 3 6 4 4" xfId="8607" xr:uid="{00000000-0005-0000-0000-00007D200000}"/>
    <cellStyle name="Normal 2 3 3 6 4 5" xfId="10426" xr:uid="{00000000-0005-0000-0000-00007E200000}"/>
    <cellStyle name="Normal 2 3 3 6 5" xfId="4914" xr:uid="{00000000-0005-0000-0000-00007F200000}"/>
    <cellStyle name="Normal 2 3 3 6 6" xfId="6783" xr:uid="{00000000-0005-0000-0000-000080200000}"/>
    <cellStyle name="Normal 2 3 3 6 7" xfId="8602" xr:uid="{00000000-0005-0000-0000-000081200000}"/>
    <cellStyle name="Normal 2 3 3 6 8" xfId="10421" xr:uid="{00000000-0005-0000-0000-000082200000}"/>
    <cellStyle name="Normal 2 3 3 7" xfId="1089" xr:uid="{00000000-0005-0000-0000-000083200000}"/>
    <cellStyle name="Normal 2 3 3 7 2" xfId="3294" xr:uid="{00000000-0005-0000-0000-000084200000}"/>
    <cellStyle name="Normal 2 3 3 7 2 2" xfId="4921" xr:uid="{00000000-0005-0000-0000-000085200000}"/>
    <cellStyle name="Normal 2 3 3 7 2 3" xfId="6790" xr:uid="{00000000-0005-0000-0000-000086200000}"/>
    <cellStyle name="Normal 2 3 3 7 2 4" xfId="8609" xr:uid="{00000000-0005-0000-0000-000087200000}"/>
    <cellStyle name="Normal 2 3 3 7 2 5" xfId="10428" xr:uid="{00000000-0005-0000-0000-000088200000}"/>
    <cellStyle name="Normal 2 3 3 7 3" xfId="4920" xr:uid="{00000000-0005-0000-0000-000089200000}"/>
    <cellStyle name="Normal 2 3 3 7 4" xfId="6789" xr:uid="{00000000-0005-0000-0000-00008A200000}"/>
    <cellStyle name="Normal 2 3 3 7 5" xfId="8608" xr:uid="{00000000-0005-0000-0000-00008B200000}"/>
    <cellStyle name="Normal 2 3 3 7 6" xfId="10427" xr:uid="{00000000-0005-0000-0000-00008C200000}"/>
    <cellStyle name="Normal 2 3 3 8" xfId="1693" xr:uid="{00000000-0005-0000-0000-00008D200000}"/>
    <cellStyle name="Normal 2 3 3 8 2" xfId="3295" xr:uid="{00000000-0005-0000-0000-00008E200000}"/>
    <cellStyle name="Normal 2 3 3 8 2 2" xfId="4923" xr:uid="{00000000-0005-0000-0000-00008F200000}"/>
    <cellStyle name="Normal 2 3 3 8 2 3" xfId="6792" xr:uid="{00000000-0005-0000-0000-000090200000}"/>
    <cellStyle name="Normal 2 3 3 8 2 4" xfId="8611" xr:uid="{00000000-0005-0000-0000-000091200000}"/>
    <cellStyle name="Normal 2 3 3 8 2 5" xfId="10430" xr:uid="{00000000-0005-0000-0000-000092200000}"/>
    <cellStyle name="Normal 2 3 3 8 3" xfId="4922" xr:uid="{00000000-0005-0000-0000-000093200000}"/>
    <cellStyle name="Normal 2 3 3 8 4" xfId="6791" xr:uid="{00000000-0005-0000-0000-000094200000}"/>
    <cellStyle name="Normal 2 3 3 8 5" xfId="8610" xr:uid="{00000000-0005-0000-0000-000095200000}"/>
    <cellStyle name="Normal 2 3 3 8 6" xfId="10429" xr:uid="{00000000-0005-0000-0000-000096200000}"/>
    <cellStyle name="Normal 2 3 3 9" xfId="3248" xr:uid="{00000000-0005-0000-0000-000097200000}"/>
    <cellStyle name="Normal 2 3 3 9 2" xfId="4924" xr:uid="{00000000-0005-0000-0000-000098200000}"/>
    <cellStyle name="Normal 2 3 3 9 3" xfId="6793" xr:uid="{00000000-0005-0000-0000-000099200000}"/>
    <cellStyle name="Normal 2 3 3 9 4" xfId="8612" xr:uid="{00000000-0005-0000-0000-00009A200000}"/>
    <cellStyle name="Normal 2 3 3 9 5" xfId="10431" xr:uid="{00000000-0005-0000-0000-00009B200000}"/>
    <cellStyle name="Normal 2 3 4" xfId="72" xr:uid="{00000000-0005-0000-0000-00009C200000}"/>
    <cellStyle name="Normal 2 3 4 10" xfId="6794" xr:uid="{00000000-0005-0000-0000-00009D200000}"/>
    <cellStyle name="Normal 2 3 4 11" xfId="8613" xr:uid="{00000000-0005-0000-0000-00009E200000}"/>
    <cellStyle name="Normal 2 3 4 12" xfId="10432" xr:uid="{00000000-0005-0000-0000-00009F200000}"/>
    <cellStyle name="Normal 2 3 4 2" xfId="142" xr:uid="{00000000-0005-0000-0000-0000A0200000}"/>
    <cellStyle name="Normal 2 3 4 2 10" xfId="8614" xr:uid="{00000000-0005-0000-0000-0000A1200000}"/>
    <cellStyle name="Normal 2 3 4 2 11" xfId="10433" xr:uid="{00000000-0005-0000-0000-0000A2200000}"/>
    <cellStyle name="Normal 2 3 4 2 2" xfId="285" xr:uid="{00000000-0005-0000-0000-0000A3200000}"/>
    <cellStyle name="Normal 2 3 4 2 2 2" xfId="1107" xr:uid="{00000000-0005-0000-0000-0000A4200000}"/>
    <cellStyle name="Normal 2 3 4 2 2 2 2" xfId="3299" xr:uid="{00000000-0005-0000-0000-0000A5200000}"/>
    <cellStyle name="Normal 2 3 4 2 2 2 2 2" xfId="4929" xr:uid="{00000000-0005-0000-0000-0000A6200000}"/>
    <cellStyle name="Normal 2 3 4 2 2 2 2 3" xfId="6798" xr:uid="{00000000-0005-0000-0000-0000A7200000}"/>
    <cellStyle name="Normal 2 3 4 2 2 2 2 4" xfId="8617" xr:uid="{00000000-0005-0000-0000-0000A8200000}"/>
    <cellStyle name="Normal 2 3 4 2 2 2 2 5" xfId="10436" xr:uid="{00000000-0005-0000-0000-0000A9200000}"/>
    <cellStyle name="Normal 2 3 4 2 2 2 3" xfId="4928" xr:uid="{00000000-0005-0000-0000-0000AA200000}"/>
    <cellStyle name="Normal 2 3 4 2 2 2 4" xfId="6797" xr:uid="{00000000-0005-0000-0000-0000AB200000}"/>
    <cellStyle name="Normal 2 3 4 2 2 2 5" xfId="8616" xr:uid="{00000000-0005-0000-0000-0000AC200000}"/>
    <cellStyle name="Normal 2 3 4 2 2 2 6" xfId="10435" xr:uid="{00000000-0005-0000-0000-0000AD200000}"/>
    <cellStyle name="Normal 2 3 4 2 2 3" xfId="1711" xr:uid="{00000000-0005-0000-0000-0000AE200000}"/>
    <cellStyle name="Normal 2 3 4 2 2 3 2" xfId="3300" xr:uid="{00000000-0005-0000-0000-0000AF200000}"/>
    <cellStyle name="Normal 2 3 4 2 2 3 2 2" xfId="4931" xr:uid="{00000000-0005-0000-0000-0000B0200000}"/>
    <cellStyle name="Normal 2 3 4 2 2 3 2 3" xfId="6800" xr:uid="{00000000-0005-0000-0000-0000B1200000}"/>
    <cellStyle name="Normal 2 3 4 2 2 3 2 4" xfId="8619" xr:uid="{00000000-0005-0000-0000-0000B2200000}"/>
    <cellStyle name="Normal 2 3 4 2 2 3 2 5" xfId="10438" xr:uid="{00000000-0005-0000-0000-0000B3200000}"/>
    <cellStyle name="Normal 2 3 4 2 2 3 3" xfId="4930" xr:uid="{00000000-0005-0000-0000-0000B4200000}"/>
    <cellStyle name="Normal 2 3 4 2 2 3 4" xfId="6799" xr:uid="{00000000-0005-0000-0000-0000B5200000}"/>
    <cellStyle name="Normal 2 3 4 2 2 3 5" xfId="8618" xr:uid="{00000000-0005-0000-0000-0000B6200000}"/>
    <cellStyle name="Normal 2 3 4 2 2 3 6" xfId="10437" xr:uid="{00000000-0005-0000-0000-0000B7200000}"/>
    <cellStyle name="Normal 2 3 4 2 2 4" xfId="3298" xr:uid="{00000000-0005-0000-0000-0000B8200000}"/>
    <cellStyle name="Normal 2 3 4 2 2 4 2" xfId="4932" xr:uid="{00000000-0005-0000-0000-0000B9200000}"/>
    <cellStyle name="Normal 2 3 4 2 2 4 3" xfId="6801" xr:uid="{00000000-0005-0000-0000-0000BA200000}"/>
    <cellStyle name="Normal 2 3 4 2 2 4 4" xfId="8620" xr:uid="{00000000-0005-0000-0000-0000BB200000}"/>
    <cellStyle name="Normal 2 3 4 2 2 4 5" xfId="10439" xr:uid="{00000000-0005-0000-0000-0000BC200000}"/>
    <cellStyle name="Normal 2 3 4 2 2 5" xfId="4927" xr:uid="{00000000-0005-0000-0000-0000BD200000}"/>
    <cellStyle name="Normal 2 3 4 2 2 6" xfId="6796" xr:uid="{00000000-0005-0000-0000-0000BE200000}"/>
    <cellStyle name="Normal 2 3 4 2 2 7" xfId="8615" xr:uid="{00000000-0005-0000-0000-0000BF200000}"/>
    <cellStyle name="Normal 2 3 4 2 2 8" xfId="10434" xr:uid="{00000000-0005-0000-0000-0000C0200000}"/>
    <cellStyle name="Normal 2 3 4 2 3" xfId="436" xr:uid="{00000000-0005-0000-0000-0000C1200000}"/>
    <cellStyle name="Normal 2 3 4 2 3 2" xfId="1108" xr:uid="{00000000-0005-0000-0000-0000C2200000}"/>
    <cellStyle name="Normal 2 3 4 2 3 2 2" xfId="3302" xr:uid="{00000000-0005-0000-0000-0000C3200000}"/>
    <cellStyle name="Normal 2 3 4 2 3 2 2 2" xfId="4935" xr:uid="{00000000-0005-0000-0000-0000C4200000}"/>
    <cellStyle name="Normal 2 3 4 2 3 2 2 3" xfId="6804" xr:uid="{00000000-0005-0000-0000-0000C5200000}"/>
    <cellStyle name="Normal 2 3 4 2 3 2 2 4" xfId="8623" xr:uid="{00000000-0005-0000-0000-0000C6200000}"/>
    <cellStyle name="Normal 2 3 4 2 3 2 2 5" xfId="10442" xr:uid="{00000000-0005-0000-0000-0000C7200000}"/>
    <cellStyle name="Normal 2 3 4 2 3 2 3" xfId="4934" xr:uid="{00000000-0005-0000-0000-0000C8200000}"/>
    <cellStyle name="Normal 2 3 4 2 3 2 4" xfId="6803" xr:uid="{00000000-0005-0000-0000-0000C9200000}"/>
    <cellStyle name="Normal 2 3 4 2 3 2 5" xfId="8622" xr:uid="{00000000-0005-0000-0000-0000CA200000}"/>
    <cellStyle name="Normal 2 3 4 2 3 2 6" xfId="10441" xr:uid="{00000000-0005-0000-0000-0000CB200000}"/>
    <cellStyle name="Normal 2 3 4 2 3 3" xfId="1712" xr:uid="{00000000-0005-0000-0000-0000CC200000}"/>
    <cellStyle name="Normal 2 3 4 2 3 3 2" xfId="3303" xr:uid="{00000000-0005-0000-0000-0000CD200000}"/>
    <cellStyle name="Normal 2 3 4 2 3 3 2 2" xfId="4937" xr:uid="{00000000-0005-0000-0000-0000CE200000}"/>
    <cellStyle name="Normal 2 3 4 2 3 3 2 3" xfId="6806" xr:uid="{00000000-0005-0000-0000-0000CF200000}"/>
    <cellStyle name="Normal 2 3 4 2 3 3 2 4" xfId="8625" xr:uid="{00000000-0005-0000-0000-0000D0200000}"/>
    <cellStyle name="Normal 2 3 4 2 3 3 2 5" xfId="10444" xr:uid="{00000000-0005-0000-0000-0000D1200000}"/>
    <cellStyle name="Normal 2 3 4 2 3 3 3" xfId="4936" xr:uid="{00000000-0005-0000-0000-0000D2200000}"/>
    <cellStyle name="Normal 2 3 4 2 3 3 4" xfId="6805" xr:uid="{00000000-0005-0000-0000-0000D3200000}"/>
    <cellStyle name="Normal 2 3 4 2 3 3 5" xfId="8624" xr:uid="{00000000-0005-0000-0000-0000D4200000}"/>
    <cellStyle name="Normal 2 3 4 2 3 3 6" xfId="10443" xr:uid="{00000000-0005-0000-0000-0000D5200000}"/>
    <cellStyle name="Normal 2 3 4 2 3 4" xfId="3301" xr:uid="{00000000-0005-0000-0000-0000D6200000}"/>
    <cellStyle name="Normal 2 3 4 2 3 4 2" xfId="4938" xr:uid="{00000000-0005-0000-0000-0000D7200000}"/>
    <cellStyle name="Normal 2 3 4 2 3 4 3" xfId="6807" xr:uid="{00000000-0005-0000-0000-0000D8200000}"/>
    <cellStyle name="Normal 2 3 4 2 3 4 4" xfId="8626" xr:uid="{00000000-0005-0000-0000-0000D9200000}"/>
    <cellStyle name="Normal 2 3 4 2 3 4 5" xfId="10445" xr:uid="{00000000-0005-0000-0000-0000DA200000}"/>
    <cellStyle name="Normal 2 3 4 2 3 5" xfId="4933" xr:uid="{00000000-0005-0000-0000-0000DB200000}"/>
    <cellStyle name="Normal 2 3 4 2 3 6" xfId="6802" xr:uid="{00000000-0005-0000-0000-0000DC200000}"/>
    <cellStyle name="Normal 2 3 4 2 3 7" xfId="8621" xr:uid="{00000000-0005-0000-0000-0000DD200000}"/>
    <cellStyle name="Normal 2 3 4 2 3 8" xfId="10440" xr:uid="{00000000-0005-0000-0000-0000DE200000}"/>
    <cellStyle name="Normal 2 3 4 2 4" xfId="587" xr:uid="{00000000-0005-0000-0000-0000DF200000}"/>
    <cellStyle name="Normal 2 3 4 2 4 2" xfId="1109" xr:uid="{00000000-0005-0000-0000-0000E0200000}"/>
    <cellStyle name="Normal 2 3 4 2 4 2 2" xfId="3305" xr:uid="{00000000-0005-0000-0000-0000E1200000}"/>
    <cellStyle name="Normal 2 3 4 2 4 2 2 2" xfId="4941" xr:uid="{00000000-0005-0000-0000-0000E2200000}"/>
    <cellStyle name="Normal 2 3 4 2 4 2 2 3" xfId="6810" xr:uid="{00000000-0005-0000-0000-0000E3200000}"/>
    <cellStyle name="Normal 2 3 4 2 4 2 2 4" xfId="8629" xr:uid="{00000000-0005-0000-0000-0000E4200000}"/>
    <cellStyle name="Normal 2 3 4 2 4 2 2 5" xfId="10448" xr:uid="{00000000-0005-0000-0000-0000E5200000}"/>
    <cellStyle name="Normal 2 3 4 2 4 2 3" xfId="4940" xr:uid="{00000000-0005-0000-0000-0000E6200000}"/>
    <cellStyle name="Normal 2 3 4 2 4 2 4" xfId="6809" xr:uid="{00000000-0005-0000-0000-0000E7200000}"/>
    <cellStyle name="Normal 2 3 4 2 4 2 5" xfId="8628" xr:uid="{00000000-0005-0000-0000-0000E8200000}"/>
    <cellStyle name="Normal 2 3 4 2 4 2 6" xfId="10447" xr:uid="{00000000-0005-0000-0000-0000E9200000}"/>
    <cellStyle name="Normal 2 3 4 2 4 3" xfId="1713" xr:uid="{00000000-0005-0000-0000-0000EA200000}"/>
    <cellStyle name="Normal 2 3 4 2 4 3 2" xfId="3306" xr:uid="{00000000-0005-0000-0000-0000EB200000}"/>
    <cellStyle name="Normal 2 3 4 2 4 3 2 2" xfId="4943" xr:uid="{00000000-0005-0000-0000-0000EC200000}"/>
    <cellStyle name="Normal 2 3 4 2 4 3 2 3" xfId="6812" xr:uid="{00000000-0005-0000-0000-0000ED200000}"/>
    <cellStyle name="Normal 2 3 4 2 4 3 2 4" xfId="8631" xr:uid="{00000000-0005-0000-0000-0000EE200000}"/>
    <cellStyle name="Normal 2 3 4 2 4 3 2 5" xfId="10450" xr:uid="{00000000-0005-0000-0000-0000EF200000}"/>
    <cellStyle name="Normal 2 3 4 2 4 3 3" xfId="4942" xr:uid="{00000000-0005-0000-0000-0000F0200000}"/>
    <cellStyle name="Normal 2 3 4 2 4 3 4" xfId="6811" xr:uid="{00000000-0005-0000-0000-0000F1200000}"/>
    <cellStyle name="Normal 2 3 4 2 4 3 5" xfId="8630" xr:uid="{00000000-0005-0000-0000-0000F2200000}"/>
    <cellStyle name="Normal 2 3 4 2 4 3 6" xfId="10449" xr:uid="{00000000-0005-0000-0000-0000F3200000}"/>
    <cellStyle name="Normal 2 3 4 2 4 4" xfId="3304" xr:uid="{00000000-0005-0000-0000-0000F4200000}"/>
    <cellStyle name="Normal 2 3 4 2 4 4 2" xfId="4944" xr:uid="{00000000-0005-0000-0000-0000F5200000}"/>
    <cellStyle name="Normal 2 3 4 2 4 4 3" xfId="6813" xr:uid="{00000000-0005-0000-0000-0000F6200000}"/>
    <cellStyle name="Normal 2 3 4 2 4 4 4" xfId="8632" xr:uid="{00000000-0005-0000-0000-0000F7200000}"/>
    <cellStyle name="Normal 2 3 4 2 4 4 5" xfId="10451" xr:uid="{00000000-0005-0000-0000-0000F8200000}"/>
    <cellStyle name="Normal 2 3 4 2 4 5" xfId="4939" xr:uid="{00000000-0005-0000-0000-0000F9200000}"/>
    <cellStyle name="Normal 2 3 4 2 4 6" xfId="6808" xr:uid="{00000000-0005-0000-0000-0000FA200000}"/>
    <cellStyle name="Normal 2 3 4 2 4 7" xfId="8627" xr:uid="{00000000-0005-0000-0000-0000FB200000}"/>
    <cellStyle name="Normal 2 3 4 2 4 8" xfId="10446" xr:uid="{00000000-0005-0000-0000-0000FC200000}"/>
    <cellStyle name="Normal 2 3 4 2 5" xfId="1106" xr:uid="{00000000-0005-0000-0000-0000FD200000}"/>
    <cellStyle name="Normal 2 3 4 2 5 2" xfId="3307" xr:uid="{00000000-0005-0000-0000-0000FE200000}"/>
    <cellStyle name="Normal 2 3 4 2 5 2 2" xfId="4946" xr:uid="{00000000-0005-0000-0000-0000FF200000}"/>
    <cellStyle name="Normal 2 3 4 2 5 2 3" xfId="6815" xr:uid="{00000000-0005-0000-0000-000000210000}"/>
    <cellStyle name="Normal 2 3 4 2 5 2 4" xfId="8634" xr:uid="{00000000-0005-0000-0000-000001210000}"/>
    <cellStyle name="Normal 2 3 4 2 5 2 5" xfId="10453" xr:uid="{00000000-0005-0000-0000-000002210000}"/>
    <cellStyle name="Normal 2 3 4 2 5 3" xfId="4945" xr:uid="{00000000-0005-0000-0000-000003210000}"/>
    <cellStyle name="Normal 2 3 4 2 5 4" xfId="6814" xr:uid="{00000000-0005-0000-0000-000004210000}"/>
    <cellStyle name="Normal 2 3 4 2 5 5" xfId="8633" xr:uid="{00000000-0005-0000-0000-000005210000}"/>
    <cellStyle name="Normal 2 3 4 2 5 6" xfId="10452" xr:uid="{00000000-0005-0000-0000-000006210000}"/>
    <cellStyle name="Normal 2 3 4 2 6" xfId="1710" xr:uid="{00000000-0005-0000-0000-000007210000}"/>
    <cellStyle name="Normal 2 3 4 2 6 2" xfId="3308" xr:uid="{00000000-0005-0000-0000-000008210000}"/>
    <cellStyle name="Normal 2 3 4 2 6 2 2" xfId="4948" xr:uid="{00000000-0005-0000-0000-000009210000}"/>
    <cellStyle name="Normal 2 3 4 2 6 2 3" xfId="6817" xr:uid="{00000000-0005-0000-0000-00000A210000}"/>
    <cellStyle name="Normal 2 3 4 2 6 2 4" xfId="8636" xr:uid="{00000000-0005-0000-0000-00000B210000}"/>
    <cellStyle name="Normal 2 3 4 2 6 2 5" xfId="10455" xr:uid="{00000000-0005-0000-0000-00000C210000}"/>
    <cellStyle name="Normal 2 3 4 2 6 3" xfId="4947" xr:uid="{00000000-0005-0000-0000-00000D210000}"/>
    <cellStyle name="Normal 2 3 4 2 6 4" xfId="6816" xr:uid="{00000000-0005-0000-0000-00000E210000}"/>
    <cellStyle name="Normal 2 3 4 2 6 5" xfId="8635" xr:uid="{00000000-0005-0000-0000-00000F210000}"/>
    <cellStyle name="Normal 2 3 4 2 6 6" xfId="10454" xr:uid="{00000000-0005-0000-0000-000010210000}"/>
    <cellStyle name="Normal 2 3 4 2 7" xfId="3297" xr:uid="{00000000-0005-0000-0000-000011210000}"/>
    <cellStyle name="Normal 2 3 4 2 7 2" xfId="4949" xr:uid="{00000000-0005-0000-0000-000012210000}"/>
    <cellStyle name="Normal 2 3 4 2 7 3" xfId="6818" xr:uid="{00000000-0005-0000-0000-000013210000}"/>
    <cellStyle name="Normal 2 3 4 2 7 4" xfId="8637" xr:uid="{00000000-0005-0000-0000-000014210000}"/>
    <cellStyle name="Normal 2 3 4 2 7 5" xfId="10456" xr:uid="{00000000-0005-0000-0000-000015210000}"/>
    <cellStyle name="Normal 2 3 4 2 8" xfId="4926" xr:uid="{00000000-0005-0000-0000-000016210000}"/>
    <cellStyle name="Normal 2 3 4 2 9" xfId="6795" xr:uid="{00000000-0005-0000-0000-000017210000}"/>
    <cellStyle name="Normal 2 3 4 3" xfId="284" xr:uid="{00000000-0005-0000-0000-000018210000}"/>
    <cellStyle name="Normal 2 3 4 3 2" xfId="1110" xr:uid="{00000000-0005-0000-0000-000019210000}"/>
    <cellStyle name="Normal 2 3 4 3 2 2" xfId="3310" xr:uid="{00000000-0005-0000-0000-00001A210000}"/>
    <cellStyle name="Normal 2 3 4 3 2 2 2" xfId="4952" xr:uid="{00000000-0005-0000-0000-00001B210000}"/>
    <cellStyle name="Normal 2 3 4 3 2 2 3" xfId="6821" xr:uid="{00000000-0005-0000-0000-00001C210000}"/>
    <cellStyle name="Normal 2 3 4 3 2 2 4" xfId="8640" xr:uid="{00000000-0005-0000-0000-00001D210000}"/>
    <cellStyle name="Normal 2 3 4 3 2 2 5" xfId="10459" xr:uid="{00000000-0005-0000-0000-00001E210000}"/>
    <cellStyle name="Normal 2 3 4 3 2 3" xfId="4951" xr:uid="{00000000-0005-0000-0000-00001F210000}"/>
    <cellStyle name="Normal 2 3 4 3 2 4" xfId="6820" xr:uid="{00000000-0005-0000-0000-000020210000}"/>
    <cellStyle name="Normal 2 3 4 3 2 5" xfId="8639" xr:uid="{00000000-0005-0000-0000-000021210000}"/>
    <cellStyle name="Normal 2 3 4 3 2 6" xfId="10458" xr:uid="{00000000-0005-0000-0000-000022210000}"/>
    <cellStyle name="Normal 2 3 4 3 3" xfId="1714" xr:uid="{00000000-0005-0000-0000-000023210000}"/>
    <cellStyle name="Normal 2 3 4 3 3 2" xfId="3311" xr:uid="{00000000-0005-0000-0000-000024210000}"/>
    <cellStyle name="Normal 2 3 4 3 3 2 2" xfId="4954" xr:uid="{00000000-0005-0000-0000-000025210000}"/>
    <cellStyle name="Normal 2 3 4 3 3 2 3" xfId="6823" xr:uid="{00000000-0005-0000-0000-000026210000}"/>
    <cellStyle name="Normal 2 3 4 3 3 2 4" xfId="8642" xr:uid="{00000000-0005-0000-0000-000027210000}"/>
    <cellStyle name="Normal 2 3 4 3 3 2 5" xfId="10461" xr:uid="{00000000-0005-0000-0000-000028210000}"/>
    <cellStyle name="Normal 2 3 4 3 3 3" xfId="4953" xr:uid="{00000000-0005-0000-0000-000029210000}"/>
    <cellStyle name="Normal 2 3 4 3 3 4" xfId="6822" xr:uid="{00000000-0005-0000-0000-00002A210000}"/>
    <cellStyle name="Normal 2 3 4 3 3 5" xfId="8641" xr:uid="{00000000-0005-0000-0000-00002B210000}"/>
    <cellStyle name="Normal 2 3 4 3 3 6" xfId="10460" xr:uid="{00000000-0005-0000-0000-00002C210000}"/>
    <cellStyle name="Normal 2 3 4 3 4" xfId="3309" xr:uid="{00000000-0005-0000-0000-00002D210000}"/>
    <cellStyle name="Normal 2 3 4 3 4 2" xfId="4955" xr:uid="{00000000-0005-0000-0000-00002E210000}"/>
    <cellStyle name="Normal 2 3 4 3 4 3" xfId="6824" xr:uid="{00000000-0005-0000-0000-00002F210000}"/>
    <cellStyle name="Normal 2 3 4 3 4 4" xfId="8643" xr:uid="{00000000-0005-0000-0000-000030210000}"/>
    <cellStyle name="Normal 2 3 4 3 4 5" xfId="10462" xr:uid="{00000000-0005-0000-0000-000031210000}"/>
    <cellStyle name="Normal 2 3 4 3 5" xfId="4950" xr:uid="{00000000-0005-0000-0000-000032210000}"/>
    <cellStyle name="Normal 2 3 4 3 6" xfId="6819" xr:uid="{00000000-0005-0000-0000-000033210000}"/>
    <cellStyle name="Normal 2 3 4 3 7" xfId="8638" xr:uid="{00000000-0005-0000-0000-000034210000}"/>
    <cellStyle name="Normal 2 3 4 3 8" xfId="10457" xr:uid="{00000000-0005-0000-0000-000035210000}"/>
    <cellStyle name="Normal 2 3 4 4" xfId="435" xr:uid="{00000000-0005-0000-0000-000036210000}"/>
    <cellStyle name="Normal 2 3 4 4 2" xfId="1111" xr:uid="{00000000-0005-0000-0000-000037210000}"/>
    <cellStyle name="Normal 2 3 4 4 2 2" xfId="3313" xr:uid="{00000000-0005-0000-0000-000038210000}"/>
    <cellStyle name="Normal 2 3 4 4 2 2 2" xfId="4958" xr:uid="{00000000-0005-0000-0000-000039210000}"/>
    <cellStyle name="Normal 2 3 4 4 2 2 3" xfId="6827" xr:uid="{00000000-0005-0000-0000-00003A210000}"/>
    <cellStyle name="Normal 2 3 4 4 2 2 4" xfId="8646" xr:uid="{00000000-0005-0000-0000-00003B210000}"/>
    <cellStyle name="Normal 2 3 4 4 2 2 5" xfId="10465" xr:uid="{00000000-0005-0000-0000-00003C210000}"/>
    <cellStyle name="Normal 2 3 4 4 2 3" xfId="4957" xr:uid="{00000000-0005-0000-0000-00003D210000}"/>
    <cellStyle name="Normal 2 3 4 4 2 4" xfId="6826" xr:uid="{00000000-0005-0000-0000-00003E210000}"/>
    <cellStyle name="Normal 2 3 4 4 2 5" xfId="8645" xr:uid="{00000000-0005-0000-0000-00003F210000}"/>
    <cellStyle name="Normal 2 3 4 4 2 6" xfId="10464" xr:uid="{00000000-0005-0000-0000-000040210000}"/>
    <cellStyle name="Normal 2 3 4 4 3" xfId="1715" xr:uid="{00000000-0005-0000-0000-000041210000}"/>
    <cellStyle name="Normal 2 3 4 4 3 2" xfId="3314" xr:uid="{00000000-0005-0000-0000-000042210000}"/>
    <cellStyle name="Normal 2 3 4 4 3 2 2" xfId="4960" xr:uid="{00000000-0005-0000-0000-000043210000}"/>
    <cellStyle name="Normal 2 3 4 4 3 2 3" xfId="6829" xr:uid="{00000000-0005-0000-0000-000044210000}"/>
    <cellStyle name="Normal 2 3 4 4 3 2 4" xfId="8648" xr:uid="{00000000-0005-0000-0000-000045210000}"/>
    <cellStyle name="Normal 2 3 4 4 3 2 5" xfId="10467" xr:uid="{00000000-0005-0000-0000-000046210000}"/>
    <cellStyle name="Normal 2 3 4 4 3 3" xfId="4959" xr:uid="{00000000-0005-0000-0000-000047210000}"/>
    <cellStyle name="Normal 2 3 4 4 3 4" xfId="6828" xr:uid="{00000000-0005-0000-0000-000048210000}"/>
    <cellStyle name="Normal 2 3 4 4 3 5" xfId="8647" xr:uid="{00000000-0005-0000-0000-000049210000}"/>
    <cellStyle name="Normal 2 3 4 4 3 6" xfId="10466" xr:uid="{00000000-0005-0000-0000-00004A210000}"/>
    <cellStyle name="Normal 2 3 4 4 4" xfId="3312" xr:uid="{00000000-0005-0000-0000-00004B210000}"/>
    <cellStyle name="Normal 2 3 4 4 4 2" xfId="4961" xr:uid="{00000000-0005-0000-0000-00004C210000}"/>
    <cellStyle name="Normal 2 3 4 4 4 3" xfId="6830" xr:uid="{00000000-0005-0000-0000-00004D210000}"/>
    <cellStyle name="Normal 2 3 4 4 4 4" xfId="8649" xr:uid="{00000000-0005-0000-0000-00004E210000}"/>
    <cellStyle name="Normal 2 3 4 4 4 5" xfId="10468" xr:uid="{00000000-0005-0000-0000-00004F210000}"/>
    <cellStyle name="Normal 2 3 4 4 5" xfId="4956" xr:uid="{00000000-0005-0000-0000-000050210000}"/>
    <cellStyle name="Normal 2 3 4 4 6" xfId="6825" xr:uid="{00000000-0005-0000-0000-000051210000}"/>
    <cellStyle name="Normal 2 3 4 4 7" xfId="8644" xr:uid="{00000000-0005-0000-0000-000052210000}"/>
    <cellStyle name="Normal 2 3 4 4 8" xfId="10463" xr:uid="{00000000-0005-0000-0000-000053210000}"/>
    <cellStyle name="Normal 2 3 4 5" xfId="586" xr:uid="{00000000-0005-0000-0000-000054210000}"/>
    <cellStyle name="Normal 2 3 4 5 2" xfId="1112" xr:uid="{00000000-0005-0000-0000-000055210000}"/>
    <cellStyle name="Normal 2 3 4 5 2 2" xfId="3316" xr:uid="{00000000-0005-0000-0000-000056210000}"/>
    <cellStyle name="Normal 2 3 4 5 2 2 2" xfId="4964" xr:uid="{00000000-0005-0000-0000-000057210000}"/>
    <cellStyle name="Normal 2 3 4 5 2 2 3" xfId="6833" xr:uid="{00000000-0005-0000-0000-000058210000}"/>
    <cellStyle name="Normal 2 3 4 5 2 2 4" xfId="8652" xr:uid="{00000000-0005-0000-0000-000059210000}"/>
    <cellStyle name="Normal 2 3 4 5 2 2 5" xfId="10471" xr:uid="{00000000-0005-0000-0000-00005A210000}"/>
    <cellStyle name="Normal 2 3 4 5 2 3" xfId="4963" xr:uid="{00000000-0005-0000-0000-00005B210000}"/>
    <cellStyle name="Normal 2 3 4 5 2 4" xfId="6832" xr:uid="{00000000-0005-0000-0000-00005C210000}"/>
    <cellStyle name="Normal 2 3 4 5 2 5" xfId="8651" xr:uid="{00000000-0005-0000-0000-00005D210000}"/>
    <cellStyle name="Normal 2 3 4 5 2 6" xfId="10470" xr:uid="{00000000-0005-0000-0000-00005E210000}"/>
    <cellStyle name="Normal 2 3 4 5 3" xfId="1716" xr:uid="{00000000-0005-0000-0000-00005F210000}"/>
    <cellStyle name="Normal 2 3 4 5 3 2" xfId="3317" xr:uid="{00000000-0005-0000-0000-000060210000}"/>
    <cellStyle name="Normal 2 3 4 5 3 2 2" xfId="4966" xr:uid="{00000000-0005-0000-0000-000061210000}"/>
    <cellStyle name="Normal 2 3 4 5 3 2 3" xfId="6835" xr:uid="{00000000-0005-0000-0000-000062210000}"/>
    <cellStyle name="Normal 2 3 4 5 3 2 4" xfId="8654" xr:uid="{00000000-0005-0000-0000-000063210000}"/>
    <cellStyle name="Normal 2 3 4 5 3 2 5" xfId="10473" xr:uid="{00000000-0005-0000-0000-000064210000}"/>
    <cellStyle name="Normal 2 3 4 5 3 3" xfId="4965" xr:uid="{00000000-0005-0000-0000-000065210000}"/>
    <cellStyle name="Normal 2 3 4 5 3 4" xfId="6834" xr:uid="{00000000-0005-0000-0000-000066210000}"/>
    <cellStyle name="Normal 2 3 4 5 3 5" xfId="8653" xr:uid="{00000000-0005-0000-0000-000067210000}"/>
    <cellStyle name="Normal 2 3 4 5 3 6" xfId="10472" xr:uid="{00000000-0005-0000-0000-000068210000}"/>
    <cellStyle name="Normal 2 3 4 5 4" xfId="3315" xr:uid="{00000000-0005-0000-0000-000069210000}"/>
    <cellStyle name="Normal 2 3 4 5 4 2" xfId="4967" xr:uid="{00000000-0005-0000-0000-00006A210000}"/>
    <cellStyle name="Normal 2 3 4 5 4 3" xfId="6836" xr:uid="{00000000-0005-0000-0000-00006B210000}"/>
    <cellStyle name="Normal 2 3 4 5 4 4" xfId="8655" xr:uid="{00000000-0005-0000-0000-00006C210000}"/>
    <cellStyle name="Normal 2 3 4 5 4 5" xfId="10474" xr:uid="{00000000-0005-0000-0000-00006D210000}"/>
    <cellStyle name="Normal 2 3 4 5 5" xfId="4962" xr:uid="{00000000-0005-0000-0000-00006E210000}"/>
    <cellStyle name="Normal 2 3 4 5 6" xfId="6831" xr:uid="{00000000-0005-0000-0000-00006F210000}"/>
    <cellStyle name="Normal 2 3 4 5 7" xfId="8650" xr:uid="{00000000-0005-0000-0000-000070210000}"/>
    <cellStyle name="Normal 2 3 4 5 8" xfId="10469" xr:uid="{00000000-0005-0000-0000-000071210000}"/>
    <cellStyle name="Normal 2 3 4 6" xfId="1105" xr:uid="{00000000-0005-0000-0000-000072210000}"/>
    <cellStyle name="Normal 2 3 4 6 2" xfId="3318" xr:uid="{00000000-0005-0000-0000-000073210000}"/>
    <cellStyle name="Normal 2 3 4 6 2 2" xfId="4969" xr:uid="{00000000-0005-0000-0000-000074210000}"/>
    <cellStyle name="Normal 2 3 4 6 2 3" xfId="6838" xr:uid="{00000000-0005-0000-0000-000075210000}"/>
    <cellStyle name="Normal 2 3 4 6 2 4" xfId="8657" xr:uid="{00000000-0005-0000-0000-000076210000}"/>
    <cellStyle name="Normal 2 3 4 6 2 5" xfId="10476" xr:uid="{00000000-0005-0000-0000-000077210000}"/>
    <cellStyle name="Normal 2 3 4 6 3" xfId="4968" xr:uid="{00000000-0005-0000-0000-000078210000}"/>
    <cellStyle name="Normal 2 3 4 6 4" xfId="6837" xr:uid="{00000000-0005-0000-0000-000079210000}"/>
    <cellStyle name="Normal 2 3 4 6 5" xfId="8656" xr:uid="{00000000-0005-0000-0000-00007A210000}"/>
    <cellStyle name="Normal 2 3 4 6 6" xfId="10475" xr:uid="{00000000-0005-0000-0000-00007B210000}"/>
    <cellStyle name="Normal 2 3 4 7" xfId="1709" xr:uid="{00000000-0005-0000-0000-00007C210000}"/>
    <cellStyle name="Normal 2 3 4 7 2" xfId="3319" xr:uid="{00000000-0005-0000-0000-00007D210000}"/>
    <cellStyle name="Normal 2 3 4 7 2 2" xfId="4971" xr:uid="{00000000-0005-0000-0000-00007E210000}"/>
    <cellStyle name="Normal 2 3 4 7 2 3" xfId="6840" xr:uid="{00000000-0005-0000-0000-00007F210000}"/>
    <cellStyle name="Normal 2 3 4 7 2 4" xfId="8659" xr:uid="{00000000-0005-0000-0000-000080210000}"/>
    <cellStyle name="Normal 2 3 4 7 2 5" xfId="10478" xr:uid="{00000000-0005-0000-0000-000081210000}"/>
    <cellStyle name="Normal 2 3 4 7 3" xfId="4970" xr:uid="{00000000-0005-0000-0000-000082210000}"/>
    <cellStyle name="Normal 2 3 4 7 4" xfId="6839" xr:uid="{00000000-0005-0000-0000-000083210000}"/>
    <cellStyle name="Normal 2 3 4 7 5" xfId="8658" xr:uid="{00000000-0005-0000-0000-000084210000}"/>
    <cellStyle name="Normal 2 3 4 7 6" xfId="10477" xr:uid="{00000000-0005-0000-0000-000085210000}"/>
    <cellStyle name="Normal 2 3 4 8" xfId="3296" xr:uid="{00000000-0005-0000-0000-000086210000}"/>
    <cellStyle name="Normal 2 3 4 8 2" xfId="4972" xr:uid="{00000000-0005-0000-0000-000087210000}"/>
    <cellStyle name="Normal 2 3 4 8 3" xfId="6841" xr:uid="{00000000-0005-0000-0000-000088210000}"/>
    <cellStyle name="Normal 2 3 4 8 4" xfId="8660" xr:uid="{00000000-0005-0000-0000-000089210000}"/>
    <cellStyle name="Normal 2 3 4 8 5" xfId="10479" xr:uid="{00000000-0005-0000-0000-00008A210000}"/>
    <cellStyle name="Normal 2 3 4 9" xfId="4925" xr:uid="{00000000-0005-0000-0000-00008B210000}"/>
    <cellStyle name="Normal 2 3 5" xfId="135" xr:uid="{00000000-0005-0000-0000-00008C210000}"/>
    <cellStyle name="Normal 2 3 5 10" xfId="8661" xr:uid="{00000000-0005-0000-0000-00008D210000}"/>
    <cellStyle name="Normal 2 3 5 11" xfId="10480" xr:uid="{00000000-0005-0000-0000-00008E210000}"/>
    <cellStyle name="Normal 2 3 5 2" xfId="286" xr:uid="{00000000-0005-0000-0000-00008F210000}"/>
    <cellStyle name="Normal 2 3 5 2 2" xfId="1114" xr:uid="{00000000-0005-0000-0000-000090210000}"/>
    <cellStyle name="Normal 2 3 5 2 2 2" xfId="3322" xr:uid="{00000000-0005-0000-0000-000091210000}"/>
    <cellStyle name="Normal 2 3 5 2 2 2 2" xfId="4976" xr:uid="{00000000-0005-0000-0000-000092210000}"/>
    <cellStyle name="Normal 2 3 5 2 2 2 3" xfId="6845" xr:uid="{00000000-0005-0000-0000-000093210000}"/>
    <cellStyle name="Normal 2 3 5 2 2 2 4" xfId="8664" xr:uid="{00000000-0005-0000-0000-000094210000}"/>
    <cellStyle name="Normal 2 3 5 2 2 2 5" xfId="10483" xr:uid="{00000000-0005-0000-0000-000095210000}"/>
    <cellStyle name="Normal 2 3 5 2 2 3" xfId="4975" xr:uid="{00000000-0005-0000-0000-000096210000}"/>
    <cellStyle name="Normal 2 3 5 2 2 4" xfId="6844" xr:uid="{00000000-0005-0000-0000-000097210000}"/>
    <cellStyle name="Normal 2 3 5 2 2 5" xfId="8663" xr:uid="{00000000-0005-0000-0000-000098210000}"/>
    <cellStyle name="Normal 2 3 5 2 2 6" xfId="10482" xr:uid="{00000000-0005-0000-0000-000099210000}"/>
    <cellStyle name="Normal 2 3 5 2 3" xfId="1718" xr:uid="{00000000-0005-0000-0000-00009A210000}"/>
    <cellStyle name="Normal 2 3 5 2 3 2" xfId="3323" xr:uid="{00000000-0005-0000-0000-00009B210000}"/>
    <cellStyle name="Normal 2 3 5 2 3 2 2" xfId="4978" xr:uid="{00000000-0005-0000-0000-00009C210000}"/>
    <cellStyle name="Normal 2 3 5 2 3 2 3" xfId="6847" xr:uid="{00000000-0005-0000-0000-00009D210000}"/>
    <cellStyle name="Normal 2 3 5 2 3 2 4" xfId="8666" xr:uid="{00000000-0005-0000-0000-00009E210000}"/>
    <cellStyle name="Normal 2 3 5 2 3 2 5" xfId="10485" xr:uid="{00000000-0005-0000-0000-00009F210000}"/>
    <cellStyle name="Normal 2 3 5 2 3 3" xfId="4977" xr:uid="{00000000-0005-0000-0000-0000A0210000}"/>
    <cellStyle name="Normal 2 3 5 2 3 4" xfId="6846" xr:uid="{00000000-0005-0000-0000-0000A1210000}"/>
    <cellStyle name="Normal 2 3 5 2 3 5" xfId="8665" xr:uid="{00000000-0005-0000-0000-0000A2210000}"/>
    <cellStyle name="Normal 2 3 5 2 3 6" xfId="10484" xr:uid="{00000000-0005-0000-0000-0000A3210000}"/>
    <cellStyle name="Normal 2 3 5 2 4" xfId="3321" xr:uid="{00000000-0005-0000-0000-0000A4210000}"/>
    <cellStyle name="Normal 2 3 5 2 4 2" xfId="4979" xr:uid="{00000000-0005-0000-0000-0000A5210000}"/>
    <cellStyle name="Normal 2 3 5 2 4 3" xfId="6848" xr:uid="{00000000-0005-0000-0000-0000A6210000}"/>
    <cellStyle name="Normal 2 3 5 2 4 4" xfId="8667" xr:uid="{00000000-0005-0000-0000-0000A7210000}"/>
    <cellStyle name="Normal 2 3 5 2 4 5" xfId="10486" xr:uid="{00000000-0005-0000-0000-0000A8210000}"/>
    <cellStyle name="Normal 2 3 5 2 5" xfId="4974" xr:uid="{00000000-0005-0000-0000-0000A9210000}"/>
    <cellStyle name="Normal 2 3 5 2 6" xfId="6843" xr:uid="{00000000-0005-0000-0000-0000AA210000}"/>
    <cellStyle name="Normal 2 3 5 2 7" xfId="8662" xr:uid="{00000000-0005-0000-0000-0000AB210000}"/>
    <cellStyle name="Normal 2 3 5 2 8" xfId="10481" xr:uid="{00000000-0005-0000-0000-0000AC210000}"/>
    <cellStyle name="Normal 2 3 5 3" xfId="437" xr:uid="{00000000-0005-0000-0000-0000AD210000}"/>
    <cellStyle name="Normal 2 3 5 3 2" xfId="1115" xr:uid="{00000000-0005-0000-0000-0000AE210000}"/>
    <cellStyle name="Normal 2 3 5 3 2 2" xfId="3325" xr:uid="{00000000-0005-0000-0000-0000AF210000}"/>
    <cellStyle name="Normal 2 3 5 3 2 2 2" xfId="4982" xr:uid="{00000000-0005-0000-0000-0000B0210000}"/>
    <cellStyle name="Normal 2 3 5 3 2 2 3" xfId="6851" xr:uid="{00000000-0005-0000-0000-0000B1210000}"/>
    <cellStyle name="Normal 2 3 5 3 2 2 4" xfId="8670" xr:uid="{00000000-0005-0000-0000-0000B2210000}"/>
    <cellStyle name="Normal 2 3 5 3 2 2 5" xfId="10489" xr:uid="{00000000-0005-0000-0000-0000B3210000}"/>
    <cellStyle name="Normal 2 3 5 3 2 3" xfId="4981" xr:uid="{00000000-0005-0000-0000-0000B4210000}"/>
    <cellStyle name="Normal 2 3 5 3 2 4" xfId="6850" xr:uid="{00000000-0005-0000-0000-0000B5210000}"/>
    <cellStyle name="Normal 2 3 5 3 2 5" xfId="8669" xr:uid="{00000000-0005-0000-0000-0000B6210000}"/>
    <cellStyle name="Normal 2 3 5 3 2 6" xfId="10488" xr:uid="{00000000-0005-0000-0000-0000B7210000}"/>
    <cellStyle name="Normal 2 3 5 3 3" xfId="1719" xr:uid="{00000000-0005-0000-0000-0000B8210000}"/>
    <cellStyle name="Normal 2 3 5 3 3 2" xfId="3326" xr:uid="{00000000-0005-0000-0000-0000B9210000}"/>
    <cellStyle name="Normal 2 3 5 3 3 2 2" xfId="4984" xr:uid="{00000000-0005-0000-0000-0000BA210000}"/>
    <cellStyle name="Normal 2 3 5 3 3 2 3" xfId="6853" xr:uid="{00000000-0005-0000-0000-0000BB210000}"/>
    <cellStyle name="Normal 2 3 5 3 3 2 4" xfId="8672" xr:uid="{00000000-0005-0000-0000-0000BC210000}"/>
    <cellStyle name="Normal 2 3 5 3 3 2 5" xfId="10491" xr:uid="{00000000-0005-0000-0000-0000BD210000}"/>
    <cellStyle name="Normal 2 3 5 3 3 3" xfId="4983" xr:uid="{00000000-0005-0000-0000-0000BE210000}"/>
    <cellStyle name="Normal 2 3 5 3 3 4" xfId="6852" xr:uid="{00000000-0005-0000-0000-0000BF210000}"/>
    <cellStyle name="Normal 2 3 5 3 3 5" xfId="8671" xr:uid="{00000000-0005-0000-0000-0000C0210000}"/>
    <cellStyle name="Normal 2 3 5 3 3 6" xfId="10490" xr:uid="{00000000-0005-0000-0000-0000C1210000}"/>
    <cellStyle name="Normal 2 3 5 3 4" xfId="3324" xr:uid="{00000000-0005-0000-0000-0000C2210000}"/>
    <cellStyle name="Normal 2 3 5 3 4 2" xfId="4985" xr:uid="{00000000-0005-0000-0000-0000C3210000}"/>
    <cellStyle name="Normal 2 3 5 3 4 3" xfId="6854" xr:uid="{00000000-0005-0000-0000-0000C4210000}"/>
    <cellStyle name="Normal 2 3 5 3 4 4" xfId="8673" xr:uid="{00000000-0005-0000-0000-0000C5210000}"/>
    <cellStyle name="Normal 2 3 5 3 4 5" xfId="10492" xr:uid="{00000000-0005-0000-0000-0000C6210000}"/>
    <cellStyle name="Normal 2 3 5 3 5" xfId="4980" xr:uid="{00000000-0005-0000-0000-0000C7210000}"/>
    <cellStyle name="Normal 2 3 5 3 6" xfId="6849" xr:uid="{00000000-0005-0000-0000-0000C8210000}"/>
    <cellStyle name="Normal 2 3 5 3 7" xfId="8668" xr:uid="{00000000-0005-0000-0000-0000C9210000}"/>
    <cellStyle name="Normal 2 3 5 3 8" xfId="10487" xr:uid="{00000000-0005-0000-0000-0000CA210000}"/>
    <cellStyle name="Normal 2 3 5 4" xfId="588" xr:uid="{00000000-0005-0000-0000-0000CB210000}"/>
    <cellStyle name="Normal 2 3 5 4 2" xfId="1116" xr:uid="{00000000-0005-0000-0000-0000CC210000}"/>
    <cellStyle name="Normal 2 3 5 4 2 2" xfId="3328" xr:uid="{00000000-0005-0000-0000-0000CD210000}"/>
    <cellStyle name="Normal 2 3 5 4 2 2 2" xfId="4988" xr:uid="{00000000-0005-0000-0000-0000CE210000}"/>
    <cellStyle name="Normal 2 3 5 4 2 2 3" xfId="6857" xr:uid="{00000000-0005-0000-0000-0000CF210000}"/>
    <cellStyle name="Normal 2 3 5 4 2 2 4" xfId="8676" xr:uid="{00000000-0005-0000-0000-0000D0210000}"/>
    <cellStyle name="Normal 2 3 5 4 2 2 5" xfId="10495" xr:uid="{00000000-0005-0000-0000-0000D1210000}"/>
    <cellStyle name="Normal 2 3 5 4 2 3" xfId="4987" xr:uid="{00000000-0005-0000-0000-0000D2210000}"/>
    <cellStyle name="Normal 2 3 5 4 2 4" xfId="6856" xr:uid="{00000000-0005-0000-0000-0000D3210000}"/>
    <cellStyle name="Normal 2 3 5 4 2 5" xfId="8675" xr:uid="{00000000-0005-0000-0000-0000D4210000}"/>
    <cellStyle name="Normal 2 3 5 4 2 6" xfId="10494" xr:uid="{00000000-0005-0000-0000-0000D5210000}"/>
    <cellStyle name="Normal 2 3 5 4 3" xfId="1720" xr:uid="{00000000-0005-0000-0000-0000D6210000}"/>
    <cellStyle name="Normal 2 3 5 4 3 2" xfId="3329" xr:uid="{00000000-0005-0000-0000-0000D7210000}"/>
    <cellStyle name="Normal 2 3 5 4 3 2 2" xfId="4990" xr:uid="{00000000-0005-0000-0000-0000D8210000}"/>
    <cellStyle name="Normal 2 3 5 4 3 2 3" xfId="6859" xr:uid="{00000000-0005-0000-0000-0000D9210000}"/>
    <cellStyle name="Normal 2 3 5 4 3 2 4" xfId="8678" xr:uid="{00000000-0005-0000-0000-0000DA210000}"/>
    <cellStyle name="Normal 2 3 5 4 3 2 5" xfId="10497" xr:uid="{00000000-0005-0000-0000-0000DB210000}"/>
    <cellStyle name="Normal 2 3 5 4 3 3" xfId="4989" xr:uid="{00000000-0005-0000-0000-0000DC210000}"/>
    <cellStyle name="Normal 2 3 5 4 3 4" xfId="6858" xr:uid="{00000000-0005-0000-0000-0000DD210000}"/>
    <cellStyle name="Normal 2 3 5 4 3 5" xfId="8677" xr:uid="{00000000-0005-0000-0000-0000DE210000}"/>
    <cellStyle name="Normal 2 3 5 4 3 6" xfId="10496" xr:uid="{00000000-0005-0000-0000-0000DF210000}"/>
    <cellStyle name="Normal 2 3 5 4 4" xfId="3327" xr:uid="{00000000-0005-0000-0000-0000E0210000}"/>
    <cellStyle name="Normal 2 3 5 4 4 2" xfId="4991" xr:uid="{00000000-0005-0000-0000-0000E1210000}"/>
    <cellStyle name="Normal 2 3 5 4 4 3" xfId="6860" xr:uid="{00000000-0005-0000-0000-0000E2210000}"/>
    <cellStyle name="Normal 2 3 5 4 4 4" xfId="8679" xr:uid="{00000000-0005-0000-0000-0000E3210000}"/>
    <cellStyle name="Normal 2 3 5 4 4 5" xfId="10498" xr:uid="{00000000-0005-0000-0000-0000E4210000}"/>
    <cellStyle name="Normal 2 3 5 4 5" xfId="4986" xr:uid="{00000000-0005-0000-0000-0000E5210000}"/>
    <cellStyle name="Normal 2 3 5 4 6" xfId="6855" xr:uid="{00000000-0005-0000-0000-0000E6210000}"/>
    <cellStyle name="Normal 2 3 5 4 7" xfId="8674" xr:uid="{00000000-0005-0000-0000-0000E7210000}"/>
    <cellStyle name="Normal 2 3 5 4 8" xfId="10493" xr:uid="{00000000-0005-0000-0000-0000E8210000}"/>
    <cellStyle name="Normal 2 3 5 5" xfId="1113" xr:uid="{00000000-0005-0000-0000-0000E9210000}"/>
    <cellStyle name="Normal 2 3 5 5 2" xfId="3330" xr:uid="{00000000-0005-0000-0000-0000EA210000}"/>
    <cellStyle name="Normal 2 3 5 5 2 2" xfId="4993" xr:uid="{00000000-0005-0000-0000-0000EB210000}"/>
    <cellStyle name="Normal 2 3 5 5 2 3" xfId="6862" xr:uid="{00000000-0005-0000-0000-0000EC210000}"/>
    <cellStyle name="Normal 2 3 5 5 2 4" xfId="8681" xr:uid="{00000000-0005-0000-0000-0000ED210000}"/>
    <cellStyle name="Normal 2 3 5 5 2 5" xfId="10500" xr:uid="{00000000-0005-0000-0000-0000EE210000}"/>
    <cellStyle name="Normal 2 3 5 5 3" xfId="4992" xr:uid="{00000000-0005-0000-0000-0000EF210000}"/>
    <cellStyle name="Normal 2 3 5 5 4" xfId="6861" xr:uid="{00000000-0005-0000-0000-0000F0210000}"/>
    <cellStyle name="Normal 2 3 5 5 5" xfId="8680" xr:uid="{00000000-0005-0000-0000-0000F1210000}"/>
    <cellStyle name="Normal 2 3 5 5 6" xfId="10499" xr:uid="{00000000-0005-0000-0000-0000F2210000}"/>
    <cellStyle name="Normal 2 3 5 6" xfId="1717" xr:uid="{00000000-0005-0000-0000-0000F3210000}"/>
    <cellStyle name="Normal 2 3 5 6 2" xfId="3331" xr:uid="{00000000-0005-0000-0000-0000F4210000}"/>
    <cellStyle name="Normal 2 3 5 6 2 2" xfId="4995" xr:uid="{00000000-0005-0000-0000-0000F5210000}"/>
    <cellStyle name="Normal 2 3 5 6 2 3" xfId="6864" xr:uid="{00000000-0005-0000-0000-0000F6210000}"/>
    <cellStyle name="Normal 2 3 5 6 2 4" xfId="8683" xr:uid="{00000000-0005-0000-0000-0000F7210000}"/>
    <cellStyle name="Normal 2 3 5 6 2 5" xfId="10502" xr:uid="{00000000-0005-0000-0000-0000F8210000}"/>
    <cellStyle name="Normal 2 3 5 6 3" xfId="4994" xr:uid="{00000000-0005-0000-0000-0000F9210000}"/>
    <cellStyle name="Normal 2 3 5 6 4" xfId="6863" xr:uid="{00000000-0005-0000-0000-0000FA210000}"/>
    <cellStyle name="Normal 2 3 5 6 5" xfId="8682" xr:uid="{00000000-0005-0000-0000-0000FB210000}"/>
    <cellStyle name="Normal 2 3 5 6 6" xfId="10501" xr:uid="{00000000-0005-0000-0000-0000FC210000}"/>
    <cellStyle name="Normal 2 3 5 7" xfId="3320" xr:uid="{00000000-0005-0000-0000-0000FD210000}"/>
    <cellStyle name="Normal 2 3 5 7 2" xfId="4996" xr:uid="{00000000-0005-0000-0000-0000FE210000}"/>
    <cellStyle name="Normal 2 3 5 7 3" xfId="6865" xr:uid="{00000000-0005-0000-0000-0000FF210000}"/>
    <cellStyle name="Normal 2 3 5 7 4" xfId="8684" xr:uid="{00000000-0005-0000-0000-000000220000}"/>
    <cellStyle name="Normal 2 3 5 7 5" xfId="10503" xr:uid="{00000000-0005-0000-0000-000001220000}"/>
    <cellStyle name="Normal 2 3 5 8" xfId="4973" xr:uid="{00000000-0005-0000-0000-000002220000}"/>
    <cellStyle name="Normal 2 3 5 9" xfId="6842" xr:uid="{00000000-0005-0000-0000-000003220000}"/>
    <cellStyle name="Normal 2 3 6" xfId="271" xr:uid="{00000000-0005-0000-0000-000004220000}"/>
    <cellStyle name="Normal 2 3 6 2" xfId="1117" xr:uid="{00000000-0005-0000-0000-000005220000}"/>
    <cellStyle name="Normal 2 3 6 2 2" xfId="3333" xr:uid="{00000000-0005-0000-0000-000006220000}"/>
    <cellStyle name="Normal 2 3 6 2 2 2" xfId="4999" xr:uid="{00000000-0005-0000-0000-000007220000}"/>
    <cellStyle name="Normal 2 3 6 2 2 3" xfId="6868" xr:uid="{00000000-0005-0000-0000-000008220000}"/>
    <cellStyle name="Normal 2 3 6 2 2 4" xfId="8687" xr:uid="{00000000-0005-0000-0000-000009220000}"/>
    <cellStyle name="Normal 2 3 6 2 2 5" xfId="10506" xr:uid="{00000000-0005-0000-0000-00000A220000}"/>
    <cellStyle name="Normal 2 3 6 2 3" xfId="4998" xr:uid="{00000000-0005-0000-0000-00000B220000}"/>
    <cellStyle name="Normal 2 3 6 2 4" xfId="6867" xr:uid="{00000000-0005-0000-0000-00000C220000}"/>
    <cellStyle name="Normal 2 3 6 2 5" xfId="8686" xr:uid="{00000000-0005-0000-0000-00000D220000}"/>
    <cellStyle name="Normal 2 3 6 2 6" xfId="10505" xr:uid="{00000000-0005-0000-0000-00000E220000}"/>
    <cellStyle name="Normal 2 3 6 3" xfId="1721" xr:uid="{00000000-0005-0000-0000-00000F220000}"/>
    <cellStyle name="Normal 2 3 6 3 2" xfId="3334" xr:uid="{00000000-0005-0000-0000-000010220000}"/>
    <cellStyle name="Normal 2 3 6 3 2 2" xfId="5001" xr:uid="{00000000-0005-0000-0000-000011220000}"/>
    <cellStyle name="Normal 2 3 6 3 2 3" xfId="6870" xr:uid="{00000000-0005-0000-0000-000012220000}"/>
    <cellStyle name="Normal 2 3 6 3 2 4" xfId="8689" xr:uid="{00000000-0005-0000-0000-000013220000}"/>
    <cellStyle name="Normal 2 3 6 3 2 5" xfId="10508" xr:uid="{00000000-0005-0000-0000-000014220000}"/>
    <cellStyle name="Normal 2 3 6 3 3" xfId="5000" xr:uid="{00000000-0005-0000-0000-000015220000}"/>
    <cellStyle name="Normal 2 3 6 3 4" xfId="6869" xr:uid="{00000000-0005-0000-0000-000016220000}"/>
    <cellStyle name="Normal 2 3 6 3 5" xfId="8688" xr:uid="{00000000-0005-0000-0000-000017220000}"/>
    <cellStyle name="Normal 2 3 6 3 6" xfId="10507" xr:uid="{00000000-0005-0000-0000-000018220000}"/>
    <cellStyle name="Normal 2 3 6 4" xfId="3332" xr:uid="{00000000-0005-0000-0000-000019220000}"/>
    <cellStyle name="Normal 2 3 6 4 2" xfId="5002" xr:uid="{00000000-0005-0000-0000-00001A220000}"/>
    <cellStyle name="Normal 2 3 6 4 3" xfId="6871" xr:uid="{00000000-0005-0000-0000-00001B220000}"/>
    <cellStyle name="Normal 2 3 6 4 4" xfId="8690" xr:uid="{00000000-0005-0000-0000-00001C220000}"/>
    <cellStyle name="Normal 2 3 6 4 5" xfId="10509" xr:uid="{00000000-0005-0000-0000-00001D220000}"/>
    <cellStyle name="Normal 2 3 6 5" xfId="4997" xr:uid="{00000000-0005-0000-0000-00001E220000}"/>
    <cellStyle name="Normal 2 3 6 6" xfId="6866" xr:uid="{00000000-0005-0000-0000-00001F220000}"/>
    <cellStyle name="Normal 2 3 6 7" xfId="8685" xr:uid="{00000000-0005-0000-0000-000020220000}"/>
    <cellStyle name="Normal 2 3 6 8" xfId="10504" xr:uid="{00000000-0005-0000-0000-000021220000}"/>
    <cellStyle name="Normal 2 3 7" xfId="422" xr:uid="{00000000-0005-0000-0000-000022220000}"/>
    <cellStyle name="Normal 2 3 7 2" xfId="1118" xr:uid="{00000000-0005-0000-0000-000023220000}"/>
    <cellStyle name="Normal 2 3 7 2 2" xfId="3336" xr:uid="{00000000-0005-0000-0000-000024220000}"/>
    <cellStyle name="Normal 2 3 7 2 2 2" xfId="5005" xr:uid="{00000000-0005-0000-0000-000025220000}"/>
    <cellStyle name="Normal 2 3 7 2 2 3" xfId="6874" xr:uid="{00000000-0005-0000-0000-000026220000}"/>
    <cellStyle name="Normal 2 3 7 2 2 4" xfId="8693" xr:uid="{00000000-0005-0000-0000-000027220000}"/>
    <cellStyle name="Normal 2 3 7 2 2 5" xfId="10512" xr:uid="{00000000-0005-0000-0000-000028220000}"/>
    <cellStyle name="Normal 2 3 7 2 3" xfId="5004" xr:uid="{00000000-0005-0000-0000-000029220000}"/>
    <cellStyle name="Normal 2 3 7 2 4" xfId="6873" xr:uid="{00000000-0005-0000-0000-00002A220000}"/>
    <cellStyle name="Normal 2 3 7 2 5" xfId="8692" xr:uid="{00000000-0005-0000-0000-00002B220000}"/>
    <cellStyle name="Normal 2 3 7 2 6" xfId="10511" xr:uid="{00000000-0005-0000-0000-00002C220000}"/>
    <cellStyle name="Normal 2 3 7 3" xfId="1722" xr:uid="{00000000-0005-0000-0000-00002D220000}"/>
    <cellStyle name="Normal 2 3 7 3 2" xfId="3337" xr:uid="{00000000-0005-0000-0000-00002E220000}"/>
    <cellStyle name="Normal 2 3 7 3 2 2" xfId="5007" xr:uid="{00000000-0005-0000-0000-00002F220000}"/>
    <cellStyle name="Normal 2 3 7 3 2 3" xfId="6876" xr:uid="{00000000-0005-0000-0000-000030220000}"/>
    <cellStyle name="Normal 2 3 7 3 2 4" xfId="8695" xr:uid="{00000000-0005-0000-0000-000031220000}"/>
    <cellStyle name="Normal 2 3 7 3 2 5" xfId="10514" xr:uid="{00000000-0005-0000-0000-000032220000}"/>
    <cellStyle name="Normal 2 3 7 3 3" xfId="5006" xr:uid="{00000000-0005-0000-0000-000033220000}"/>
    <cellStyle name="Normal 2 3 7 3 4" xfId="6875" xr:uid="{00000000-0005-0000-0000-000034220000}"/>
    <cellStyle name="Normal 2 3 7 3 5" xfId="8694" xr:uid="{00000000-0005-0000-0000-000035220000}"/>
    <cellStyle name="Normal 2 3 7 3 6" xfId="10513" xr:uid="{00000000-0005-0000-0000-000036220000}"/>
    <cellStyle name="Normal 2 3 7 4" xfId="3335" xr:uid="{00000000-0005-0000-0000-000037220000}"/>
    <cellStyle name="Normal 2 3 7 4 2" xfId="5008" xr:uid="{00000000-0005-0000-0000-000038220000}"/>
    <cellStyle name="Normal 2 3 7 4 3" xfId="6877" xr:uid="{00000000-0005-0000-0000-000039220000}"/>
    <cellStyle name="Normal 2 3 7 4 4" xfId="8696" xr:uid="{00000000-0005-0000-0000-00003A220000}"/>
    <cellStyle name="Normal 2 3 7 4 5" xfId="10515" xr:uid="{00000000-0005-0000-0000-00003B220000}"/>
    <cellStyle name="Normal 2 3 7 5" xfId="5003" xr:uid="{00000000-0005-0000-0000-00003C220000}"/>
    <cellStyle name="Normal 2 3 7 6" xfId="6872" xr:uid="{00000000-0005-0000-0000-00003D220000}"/>
    <cellStyle name="Normal 2 3 7 7" xfId="8691" xr:uid="{00000000-0005-0000-0000-00003E220000}"/>
    <cellStyle name="Normal 2 3 7 8" xfId="10510" xr:uid="{00000000-0005-0000-0000-00003F220000}"/>
    <cellStyle name="Normal 2 3 8" xfId="573" xr:uid="{00000000-0005-0000-0000-000040220000}"/>
    <cellStyle name="Normal 2 3 8 2" xfId="1119" xr:uid="{00000000-0005-0000-0000-000041220000}"/>
    <cellStyle name="Normal 2 3 8 2 2" xfId="3339" xr:uid="{00000000-0005-0000-0000-000042220000}"/>
    <cellStyle name="Normal 2 3 8 2 2 2" xfId="5011" xr:uid="{00000000-0005-0000-0000-000043220000}"/>
    <cellStyle name="Normal 2 3 8 2 2 3" xfId="6880" xr:uid="{00000000-0005-0000-0000-000044220000}"/>
    <cellStyle name="Normal 2 3 8 2 2 4" xfId="8699" xr:uid="{00000000-0005-0000-0000-000045220000}"/>
    <cellStyle name="Normal 2 3 8 2 2 5" xfId="10518" xr:uid="{00000000-0005-0000-0000-000046220000}"/>
    <cellStyle name="Normal 2 3 8 2 3" xfId="5010" xr:uid="{00000000-0005-0000-0000-000047220000}"/>
    <cellStyle name="Normal 2 3 8 2 4" xfId="6879" xr:uid="{00000000-0005-0000-0000-000048220000}"/>
    <cellStyle name="Normal 2 3 8 2 5" xfId="8698" xr:uid="{00000000-0005-0000-0000-000049220000}"/>
    <cellStyle name="Normal 2 3 8 2 6" xfId="10517" xr:uid="{00000000-0005-0000-0000-00004A220000}"/>
    <cellStyle name="Normal 2 3 8 3" xfId="1723" xr:uid="{00000000-0005-0000-0000-00004B220000}"/>
    <cellStyle name="Normal 2 3 8 3 2" xfId="3340" xr:uid="{00000000-0005-0000-0000-00004C220000}"/>
    <cellStyle name="Normal 2 3 8 3 2 2" xfId="5013" xr:uid="{00000000-0005-0000-0000-00004D220000}"/>
    <cellStyle name="Normal 2 3 8 3 2 3" xfId="6882" xr:uid="{00000000-0005-0000-0000-00004E220000}"/>
    <cellStyle name="Normal 2 3 8 3 2 4" xfId="8701" xr:uid="{00000000-0005-0000-0000-00004F220000}"/>
    <cellStyle name="Normal 2 3 8 3 2 5" xfId="10520" xr:uid="{00000000-0005-0000-0000-000050220000}"/>
    <cellStyle name="Normal 2 3 8 3 3" xfId="5012" xr:uid="{00000000-0005-0000-0000-000051220000}"/>
    <cellStyle name="Normal 2 3 8 3 4" xfId="6881" xr:uid="{00000000-0005-0000-0000-000052220000}"/>
    <cellStyle name="Normal 2 3 8 3 5" xfId="8700" xr:uid="{00000000-0005-0000-0000-000053220000}"/>
    <cellStyle name="Normal 2 3 8 3 6" xfId="10519" xr:uid="{00000000-0005-0000-0000-000054220000}"/>
    <cellStyle name="Normal 2 3 8 4" xfId="3338" xr:uid="{00000000-0005-0000-0000-000055220000}"/>
    <cellStyle name="Normal 2 3 8 4 2" xfId="5014" xr:uid="{00000000-0005-0000-0000-000056220000}"/>
    <cellStyle name="Normal 2 3 8 4 3" xfId="6883" xr:uid="{00000000-0005-0000-0000-000057220000}"/>
    <cellStyle name="Normal 2 3 8 4 4" xfId="8702" xr:uid="{00000000-0005-0000-0000-000058220000}"/>
    <cellStyle name="Normal 2 3 8 4 5" xfId="10521" xr:uid="{00000000-0005-0000-0000-000059220000}"/>
    <cellStyle name="Normal 2 3 8 5" xfId="5009" xr:uid="{00000000-0005-0000-0000-00005A220000}"/>
    <cellStyle name="Normal 2 3 8 6" xfId="6878" xr:uid="{00000000-0005-0000-0000-00005B220000}"/>
    <cellStyle name="Normal 2 3 8 7" xfId="8697" xr:uid="{00000000-0005-0000-0000-00005C220000}"/>
    <cellStyle name="Normal 2 3 8 8" xfId="10516" xr:uid="{00000000-0005-0000-0000-00005D220000}"/>
    <cellStyle name="Normal 2 3 9" xfId="1056" xr:uid="{00000000-0005-0000-0000-00005E220000}"/>
    <cellStyle name="Normal 2 3 9 2" xfId="3341" xr:uid="{00000000-0005-0000-0000-00005F220000}"/>
    <cellStyle name="Normal 2 3 9 2 2" xfId="5016" xr:uid="{00000000-0005-0000-0000-000060220000}"/>
    <cellStyle name="Normal 2 3 9 2 3" xfId="6885" xr:uid="{00000000-0005-0000-0000-000061220000}"/>
    <cellStyle name="Normal 2 3 9 2 4" xfId="8704" xr:uid="{00000000-0005-0000-0000-000062220000}"/>
    <cellStyle name="Normal 2 3 9 2 5" xfId="10523" xr:uid="{00000000-0005-0000-0000-000063220000}"/>
    <cellStyle name="Normal 2 3 9 3" xfId="5015" xr:uid="{00000000-0005-0000-0000-000064220000}"/>
    <cellStyle name="Normal 2 3 9 4" xfId="6884" xr:uid="{00000000-0005-0000-0000-000065220000}"/>
    <cellStyle name="Normal 2 3 9 5" xfId="8703" xr:uid="{00000000-0005-0000-0000-000066220000}"/>
    <cellStyle name="Normal 2 3 9 6" xfId="10522" xr:uid="{00000000-0005-0000-0000-000067220000}"/>
    <cellStyle name="Normal 2 4" xfId="20" xr:uid="{00000000-0005-0000-0000-000068220000}"/>
    <cellStyle name="Normal 2 4 10" xfId="3342" xr:uid="{00000000-0005-0000-0000-000069220000}"/>
    <cellStyle name="Normal 2 4 10 2" xfId="5018" xr:uid="{00000000-0005-0000-0000-00006A220000}"/>
    <cellStyle name="Normal 2 4 10 3" xfId="6887" xr:uid="{00000000-0005-0000-0000-00006B220000}"/>
    <cellStyle name="Normal 2 4 10 4" xfId="8706" xr:uid="{00000000-0005-0000-0000-00006C220000}"/>
    <cellStyle name="Normal 2 4 10 5" xfId="10525" xr:uid="{00000000-0005-0000-0000-00006D220000}"/>
    <cellStyle name="Normal 2 4 11" xfId="5017" xr:uid="{00000000-0005-0000-0000-00006E220000}"/>
    <cellStyle name="Normal 2 4 12" xfId="6886" xr:uid="{00000000-0005-0000-0000-00006F220000}"/>
    <cellStyle name="Normal 2 4 13" xfId="8705" xr:uid="{00000000-0005-0000-0000-000070220000}"/>
    <cellStyle name="Normal 2 4 14" xfId="10524" xr:uid="{00000000-0005-0000-0000-000071220000}"/>
    <cellStyle name="Normal 2 4 15" xfId="11222" xr:uid="{00000000-0005-0000-0000-000072220000}"/>
    <cellStyle name="Normal 2 4 2" xfId="39" xr:uid="{00000000-0005-0000-0000-000073220000}"/>
    <cellStyle name="Normal 2 4 2 10" xfId="5019" xr:uid="{00000000-0005-0000-0000-000074220000}"/>
    <cellStyle name="Normal 2 4 2 11" xfId="6888" xr:uid="{00000000-0005-0000-0000-000075220000}"/>
    <cellStyle name="Normal 2 4 2 12" xfId="8707" xr:uid="{00000000-0005-0000-0000-000076220000}"/>
    <cellStyle name="Normal 2 4 2 13" xfId="10526" xr:uid="{00000000-0005-0000-0000-000077220000}"/>
    <cellStyle name="Normal 2 4 2 2" xfId="77" xr:uid="{00000000-0005-0000-0000-000078220000}"/>
    <cellStyle name="Normal 2 4 2 2 10" xfId="6889" xr:uid="{00000000-0005-0000-0000-000079220000}"/>
    <cellStyle name="Normal 2 4 2 2 11" xfId="8708" xr:uid="{00000000-0005-0000-0000-00007A220000}"/>
    <cellStyle name="Normal 2 4 2 2 12" xfId="10527" xr:uid="{00000000-0005-0000-0000-00007B220000}"/>
    <cellStyle name="Normal 2 4 2 2 2" xfId="145" xr:uid="{00000000-0005-0000-0000-00007C220000}"/>
    <cellStyle name="Normal 2 4 2 2 2 10" xfId="8709" xr:uid="{00000000-0005-0000-0000-00007D220000}"/>
    <cellStyle name="Normal 2 4 2 2 2 11" xfId="10528" xr:uid="{00000000-0005-0000-0000-00007E220000}"/>
    <cellStyle name="Normal 2 4 2 2 2 2" xfId="290" xr:uid="{00000000-0005-0000-0000-00007F220000}"/>
    <cellStyle name="Normal 2 4 2 2 2 2 2" xfId="1124" xr:uid="{00000000-0005-0000-0000-000080220000}"/>
    <cellStyle name="Normal 2 4 2 2 2 2 2 2" xfId="3347" xr:uid="{00000000-0005-0000-0000-000081220000}"/>
    <cellStyle name="Normal 2 4 2 2 2 2 2 2 2" xfId="5024" xr:uid="{00000000-0005-0000-0000-000082220000}"/>
    <cellStyle name="Normal 2 4 2 2 2 2 2 2 3" xfId="6893" xr:uid="{00000000-0005-0000-0000-000083220000}"/>
    <cellStyle name="Normal 2 4 2 2 2 2 2 2 4" xfId="8712" xr:uid="{00000000-0005-0000-0000-000084220000}"/>
    <cellStyle name="Normal 2 4 2 2 2 2 2 2 5" xfId="10531" xr:uid="{00000000-0005-0000-0000-000085220000}"/>
    <cellStyle name="Normal 2 4 2 2 2 2 2 3" xfId="5023" xr:uid="{00000000-0005-0000-0000-000086220000}"/>
    <cellStyle name="Normal 2 4 2 2 2 2 2 4" xfId="6892" xr:uid="{00000000-0005-0000-0000-000087220000}"/>
    <cellStyle name="Normal 2 4 2 2 2 2 2 5" xfId="8711" xr:uid="{00000000-0005-0000-0000-000088220000}"/>
    <cellStyle name="Normal 2 4 2 2 2 2 2 6" xfId="10530" xr:uid="{00000000-0005-0000-0000-000089220000}"/>
    <cellStyle name="Normal 2 4 2 2 2 2 3" xfId="1728" xr:uid="{00000000-0005-0000-0000-00008A220000}"/>
    <cellStyle name="Normal 2 4 2 2 2 2 3 2" xfId="3348" xr:uid="{00000000-0005-0000-0000-00008B220000}"/>
    <cellStyle name="Normal 2 4 2 2 2 2 3 2 2" xfId="5026" xr:uid="{00000000-0005-0000-0000-00008C220000}"/>
    <cellStyle name="Normal 2 4 2 2 2 2 3 2 3" xfId="6895" xr:uid="{00000000-0005-0000-0000-00008D220000}"/>
    <cellStyle name="Normal 2 4 2 2 2 2 3 2 4" xfId="8714" xr:uid="{00000000-0005-0000-0000-00008E220000}"/>
    <cellStyle name="Normal 2 4 2 2 2 2 3 2 5" xfId="10533" xr:uid="{00000000-0005-0000-0000-00008F220000}"/>
    <cellStyle name="Normal 2 4 2 2 2 2 3 3" xfId="5025" xr:uid="{00000000-0005-0000-0000-000090220000}"/>
    <cellStyle name="Normal 2 4 2 2 2 2 3 4" xfId="6894" xr:uid="{00000000-0005-0000-0000-000091220000}"/>
    <cellStyle name="Normal 2 4 2 2 2 2 3 5" xfId="8713" xr:uid="{00000000-0005-0000-0000-000092220000}"/>
    <cellStyle name="Normal 2 4 2 2 2 2 3 6" xfId="10532" xr:uid="{00000000-0005-0000-0000-000093220000}"/>
    <cellStyle name="Normal 2 4 2 2 2 2 4" xfId="3346" xr:uid="{00000000-0005-0000-0000-000094220000}"/>
    <cellStyle name="Normal 2 4 2 2 2 2 4 2" xfId="5027" xr:uid="{00000000-0005-0000-0000-000095220000}"/>
    <cellStyle name="Normal 2 4 2 2 2 2 4 3" xfId="6896" xr:uid="{00000000-0005-0000-0000-000096220000}"/>
    <cellStyle name="Normal 2 4 2 2 2 2 4 4" xfId="8715" xr:uid="{00000000-0005-0000-0000-000097220000}"/>
    <cellStyle name="Normal 2 4 2 2 2 2 4 5" xfId="10534" xr:uid="{00000000-0005-0000-0000-000098220000}"/>
    <cellStyle name="Normal 2 4 2 2 2 2 5" xfId="5022" xr:uid="{00000000-0005-0000-0000-000099220000}"/>
    <cellStyle name="Normal 2 4 2 2 2 2 6" xfId="6891" xr:uid="{00000000-0005-0000-0000-00009A220000}"/>
    <cellStyle name="Normal 2 4 2 2 2 2 7" xfId="8710" xr:uid="{00000000-0005-0000-0000-00009B220000}"/>
    <cellStyle name="Normal 2 4 2 2 2 2 8" xfId="10529" xr:uid="{00000000-0005-0000-0000-00009C220000}"/>
    <cellStyle name="Normal 2 4 2 2 2 3" xfId="441" xr:uid="{00000000-0005-0000-0000-00009D220000}"/>
    <cellStyle name="Normal 2 4 2 2 2 3 2" xfId="1125" xr:uid="{00000000-0005-0000-0000-00009E220000}"/>
    <cellStyle name="Normal 2 4 2 2 2 3 2 2" xfId="3350" xr:uid="{00000000-0005-0000-0000-00009F220000}"/>
    <cellStyle name="Normal 2 4 2 2 2 3 2 2 2" xfId="5030" xr:uid="{00000000-0005-0000-0000-0000A0220000}"/>
    <cellStyle name="Normal 2 4 2 2 2 3 2 2 3" xfId="6899" xr:uid="{00000000-0005-0000-0000-0000A1220000}"/>
    <cellStyle name="Normal 2 4 2 2 2 3 2 2 4" xfId="8718" xr:uid="{00000000-0005-0000-0000-0000A2220000}"/>
    <cellStyle name="Normal 2 4 2 2 2 3 2 2 5" xfId="10537" xr:uid="{00000000-0005-0000-0000-0000A3220000}"/>
    <cellStyle name="Normal 2 4 2 2 2 3 2 3" xfId="5029" xr:uid="{00000000-0005-0000-0000-0000A4220000}"/>
    <cellStyle name="Normal 2 4 2 2 2 3 2 4" xfId="6898" xr:uid="{00000000-0005-0000-0000-0000A5220000}"/>
    <cellStyle name="Normal 2 4 2 2 2 3 2 5" xfId="8717" xr:uid="{00000000-0005-0000-0000-0000A6220000}"/>
    <cellStyle name="Normal 2 4 2 2 2 3 2 6" xfId="10536" xr:uid="{00000000-0005-0000-0000-0000A7220000}"/>
    <cellStyle name="Normal 2 4 2 2 2 3 3" xfId="1729" xr:uid="{00000000-0005-0000-0000-0000A8220000}"/>
    <cellStyle name="Normal 2 4 2 2 2 3 3 2" xfId="3351" xr:uid="{00000000-0005-0000-0000-0000A9220000}"/>
    <cellStyle name="Normal 2 4 2 2 2 3 3 2 2" xfId="5032" xr:uid="{00000000-0005-0000-0000-0000AA220000}"/>
    <cellStyle name="Normal 2 4 2 2 2 3 3 2 3" xfId="6901" xr:uid="{00000000-0005-0000-0000-0000AB220000}"/>
    <cellStyle name="Normal 2 4 2 2 2 3 3 2 4" xfId="8720" xr:uid="{00000000-0005-0000-0000-0000AC220000}"/>
    <cellStyle name="Normal 2 4 2 2 2 3 3 2 5" xfId="10539" xr:uid="{00000000-0005-0000-0000-0000AD220000}"/>
    <cellStyle name="Normal 2 4 2 2 2 3 3 3" xfId="5031" xr:uid="{00000000-0005-0000-0000-0000AE220000}"/>
    <cellStyle name="Normal 2 4 2 2 2 3 3 4" xfId="6900" xr:uid="{00000000-0005-0000-0000-0000AF220000}"/>
    <cellStyle name="Normal 2 4 2 2 2 3 3 5" xfId="8719" xr:uid="{00000000-0005-0000-0000-0000B0220000}"/>
    <cellStyle name="Normal 2 4 2 2 2 3 3 6" xfId="10538" xr:uid="{00000000-0005-0000-0000-0000B1220000}"/>
    <cellStyle name="Normal 2 4 2 2 2 3 4" xfId="3349" xr:uid="{00000000-0005-0000-0000-0000B2220000}"/>
    <cellStyle name="Normal 2 4 2 2 2 3 4 2" xfId="5033" xr:uid="{00000000-0005-0000-0000-0000B3220000}"/>
    <cellStyle name="Normal 2 4 2 2 2 3 4 3" xfId="6902" xr:uid="{00000000-0005-0000-0000-0000B4220000}"/>
    <cellStyle name="Normal 2 4 2 2 2 3 4 4" xfId="8721" xr:uid="{00000000-0005-0000-0000-0000B5220000}"/>
    <cellStyle name="Normal 2 4 2 2 2 3 4 5" xfId="10540" xr:uid="{00000000-0005-0000-0000-0000B6220000}"/>
    <cellStyle name="Normal 2 4 2 2 2 3 5" xfId="5028" xr:uid="{00000000-0005-0000-0000-0000B7220000}"/>
    <cellStyle name="Normal 2 4 2 2 2 3 6" xfId="6897" xr:uid="{00000000-0005-0000-0000-0000B8220000}"/>
    <cellStyle name="Normal 2 4 2 2 2 3 7" xfId="8716" xr:uid="{00000000-0005-0000-0000-0000B9220000}"/>
    <cellStyle name="Normal 2 4 2 2 2 3 8" xfId="10535" xr:uid="{00000000-0005-0000-0000-0000BA220000}"/>
    <cellStyle name="Normal 2 4 2 2 2 4" xfId="592" xr:uid="{00000000-0005-0000-0000-0000BB220000}"/>
    <cellStyle name="Normal 2 4 2 2 2 4 2" xfId="1126" xr:uid="{00000000-0005-0000-0000-0000BC220000}"/>
    <cellStyle name="Normal 2 4 2 2 2 4 2 2" xfId="3353" xr:uid="{00000000-0005-0000-0000-0000BD220000}"/>
    <cellStyle name="Normal 2 4 2 2 2 4 2 2 2" xfId="5036" xr:uid="{00000000-0005-0000-0000-0000BE220000}"/>
    <cellStyle name="Normal 2 4 2 2 2 4 2 2 3" xfId="6905" xr:uid="{00000000-0005-0000-0000-0000BF220000}"/>
    <cellStyle name="Normal 2 4 2 2 2 4 2 2 4" xfId="8724" xr:uid="{00000000-0005-0000-0000-0000C0220000}"/>
    <cellStyle name="Normal 2 4 2 2 2 4 2 2 5" xfId="10543" xr:uid="{00000000-0005-0000-0000-0000C1220000}"/>
    <cellStyle name="Normal 2 4 2 2 2 4 2 3" xfId="5035" xr:uid="{00000000-0005-0000-0000-0000C2220000}"/>
    <cellStyle name="Normal 2 4 2 2 2 4 2 4" xfId="6904" xr:uid="{00000000-0005-0000-0000-0000C3220000}"/>
    <cellStyle name="Normal 2 4 2 2 2 4 2 5" xfId="8723" xr:uid="{00000000-0005-0000-0000-0000C4220000}"/>
    <cellStyle name="Normal 2 4 2 2 2 4 2 6" xfId="10542" xr:uid="{00000000-0005-0000-0000-0000C5220000}"/>
    <cellStyle name="Normal 2 4 2 2 2 4 3" xfId="1730" xr:uid="{00000000-0005-0000-0000-0000C6220000}"/>
    <cellStyle name="Normal 2 4 2 2 2 4 3 2" xfId="3354" xr:uid="{00000000-0005-0000-0000-0000C7220000}"/>
    <cellStyle name="Normal 2 4 2 2 2 4 3 2 2" xfId="5038" xr:uid="{00000000-0005-0000-0000-0000C8220000}"/>
    <cellStyle name="Normal 2 4 2 2 2 4 3 2 3" xfId="6907" xr:uid="{00000000-0005-0000-0000-0000C9220000}"/>
    <cellStyle name="Normal 2 4 2 2 2 4 3 2 4" xfId="8726" xr:uid="{00000000-0005-0000-0000-0000CA220000}"/>
    <cellStyle name="Normal 2 4 2 2 2 4 3 2 5" xfId="10545" xr:uid="{00000000-0005-0000-0000-0000CB220000}"/>
    <cellStyle name="Normal 2 4 2 2 2 4 3 3" xfId="5037" xr:uid="{00000000-0005-0000-0000-0000CC220000}"/>
    <cellStyle name="Normal 2 4 2 2 2 4 3 4" xfId="6906" xr:uid="{00000000-0005-0000-0000-0000CD220000}"/>
    <cellStyle name="Normal 2 4 2 2 2 4 3 5" xfId="8725" xr:uid="{00000000-0005-0000-0000-0000CE220000}"/>
    <cellStyle name="Normal 2 4 2 2 2 4 3 6" xfId="10544" xr:uid="{00000000-0005-0000-0000-0000CF220000}"/>
    <cellStyle name="Normal 2 4 2 2 2 4 4" xfId="3352" xr:uid="{00000000-0005-0000-0000-0000D0220000}"/>
    <cellStyle name="Normal 2 4 2 2 2 4 4 2" xfId="5039" xr:uid="{00000000-0005-0000-0000-0000D1220000}"/>
    <cellStyle name="Normal 2 4 2 2 2 4 4 3" xfId="6908" xr:uid="{00000000-0005-0000-0000-0000D2220000}"/>
    <cellStyle name="Normal 2 4 2 2 2 4 4 4" xfId="8727" xr:uid="{00000000-0005-0000-0000-0000D3220000}"/>
    <cellStyle name="Normal 2 4 2 2 2 4 4 5" xfId="10546" xr:uid="{00000000-0005-0000-0000-0000D4220000}"/>
    <cellStyle name="Normal 2 4 2 2 2 4 5" xfId="5034" xr:uid="{00000000-0005-0000-0000-0000D5220000}"/>
    <cellStyle name="Normal 2 4 2 2 2 4 6" xfId="6903" xr:uid="{00000000-0005-0000-0000-0000D6220000}"/>
    <cellStyle name="Normal 2 4 2 2 2 4 7" xfId="8722" xr:uid="{00000000-0005-0000-0000-0000D7220000}"/>
    <cellStyle name="Normal 2 4 2 2 2 4 8" xfId="10541" xr:uid="{00000000-0005-0000-0000-0000D8220000}"/>
    <cellStyle name="Normal 2 4 2 2 2 5" xfId="1123" xr:uid="{00000000-0005-0000-0000-0000D9220000}"/>
    <cellStyle name="Normal 2 4 2 2 2 5 2" xfId="3355" xr:uid="{00000000-0005-0000-0000-0000DA220000}"/>
    <cellStyle name="Normal 2 4 2 2 2 5 2 2" xfId="5041" xr:uid="{00000000-0005-0000-0000-0000DB220000}"/>
    <cellStyle name="Normal 2 4 2 2 2 5 2 3" xfId="6910" xr:uid="{00000000-0005-0000-0000-0000DC220000}"/>
    <cellStyle name="Normal 2 4 2 2 2 5 2 4" xfId="8729" xr:uid="{00000000-0005-0000-0000-0000DD220000}"/>
    <cellStyle name="Normal 2 4 2 2 2 5 2 5" xfId="10548" xr:uid="{00000000-0005-0000-0000-0000DE220000}"/>
    <cellStyle name="Normal 2 4 2 2 2 5 3" xfId="5040" xr:uid="{00000000-0005-0000-0000-0000DF220000}"/>
    <cellStyle name="Normal 2 4 2 2 2 5 4" xfId="6909" xr:uid="{00000000-0005-0000-0000-0000E0220000}"/>
    <cellStyle name="Normal 2 4 2 2 2 5 5" xfId="8728" xr:uid="{00000000-0005-0000-0000-0000E1220000}"/>
    <cellStyle name="Normal 2 4 2 2 2 5 6" xfId="10547" xr:uid="{00000000-0005-0000-0000-0000E2220000}"/>
    <cellStyle name="Normal 2 4 2 2 2 6" xfId="1727" xr:uid="{00000000-0005-0000-0000-0000E3220000}"/>
    <cellStyle name="Normal 2 4 2 2 2 6 2" xfId="3356" xr:uid="{00000000-0005-0000-0000-0000E4220000}"/>
    <cellStyle name="Normal 2 4 2 2 2 6 2 2" xfId="5043" xr:uid="{00000000-0005-0000-0000-0000E5220000}"/>
    <cellStyle name="Normal 2 4 2 2 2 6 2 3" xfId="6912" xr:uid="{00000000-0005-0000-0000-0000E6220000}"/>
    <cellStyle name="Normal 2 4 2 2 2 6 2 4" xfId="8731" xr:uid="{00000000-0005-0000-0000-0000E7220000}"/>
    <cellStyle name="Normal 2 4 2 2 2 6 2 5" xfId="10550" xr:uid="{00000000-0005-0000-0000-0000E8220000}"/>
    <cellStyle name="Normal 2 4 2 2 2 6 3" xfId="5042" xr:uid="{00000000-0005-0000-0000-0000E9220000}"/>
    <cellStyle name="Normal 2 4 2 2 2 6 4" xfId="6911" xr:uid="{00000000-0005-0000-0000-0000EA220000}"/>
    <cellStyle name="Normal 2 4 2 2 2 6 5" xfId="8730" xr:uid="{00000000-0005-0000-0000-0000EB220000}"/>
    <cellStyle name="Normal 2 4 2 2 2 6 6" xfId="10549" xr:uid="{00000000-0005-0000-0000-0000EC220000}"/>
    <cellStyle name="Normal 2 4 2 2 2 7" xfId="3345" xr:uid="{00000000-0005-0000-0000-0000ED220000}"/>
    <cellStyle name="Normal 2 4 2 2 2 7 2" xfId="5044" xr:uid="{00000000-0005-0000-0000-0000EE220000}"/>
    <cellStyle name="Normal 2 4 2 2 2 7 3" xfId="6913" xr:uid="{00000000-0005-0000-0000-0000EF220000}"/>
    <cellStyle name="Normal 2 4 2 2 2 7 4" xfId="8732" xr:uid="{00000000-0005-0000-0000-0000F0220000}"/>
    <cellStyle name="Normal 2 4 2 2 2 7 5" xfId="10551" xr:uid="{00000000-0005-0000-0000-0000F1220000}"/>
    <cellStyle name="Normal 2 4 2 2 2 8" xfId="5021" xr:uid="{00000000-0005-0000-0000-0000F2220000}"/>
    <cellStyle name="Normal 2 4 2 2 2 9" xfId="6890" xr:uid="{00000000-0005-0000-0000-0000F3220000}"/>
    <cellStyle name="Normal 2 4 2 2 3" xfId="289" xr:uid="{00000000-0005-0000-0000-0000F4220000}"/>
    <cellStyle name="Normal 2 4 2 2 3 2" xfId="1127" xr:uid="{00000000-0005-0000-0000-0000F5220000}"/>
    <cellStyle name="Normal 2 4 2 2 3 2 2" xfId="3358" xr:uid="{00000000-0005-0000-0000-0000F6220000}"/>
    <cellStyle name="Normal 2 4 2 2 3 2 2 2" xfId="5047" xr:uid="{00000000-0005-0000-0000-0000F7220000}"/>
    <cellStyle name="Normal 2 4 2 2 3 2 2 3" xfId="6916" xr:uid="{00000000-0005-0000-0000-0000F8220000}"/>
    <cellStyle name="Normal 2 4 2 2 3 2 2 4" xfId="8735" xr:uid="{00000000-0005-0000-0000-0000F9220000}"/>
    <cellStyle name="Normal 2 4 2 2 3 2 2 5" xfId="10554" xr:uid="{00000000-0005-0000-0000-0000FA220000}"/>
    <cellStyle name="Normal 2 4 2 2 3 2 3" xfId="5046" xr:uid="{00000000-0005-0000-0000-0000FB220000}"/>
    <cellStyle name="Normal 2 4 2 2 3 2 4" xfId="6915" xr:uid="{00000000-0005-0000-0000-0000FC220000}"/>
    <cellStyle name="Normal 2 4 2 2 3 2 5" xfId="8734" xr:uid="{00000000-0005-0000-0000-0000FD220000}"/>
    <cellStyle name="Normal 2 4 2 2 3 2 6" xfId="10553" xr:uid="{00000000-0005-0000-0000-0000FE220000}"/>
    <cellStyle name="Normal 2 4 2 2 3 3" xfId="1731" xr:uid="{00000000-0005-0000-0000-0000FF220000}"/>
    <cellStyle name="Normal 2 4 2 2 3 3 2" xfId="3359" xr:uid="{00000000-0005-0000-0000-000000230000}"/>
    <cellStyle name="Normal 2 4 2 2 3 3 2 2" xfId="5049" xr:uid="{00000000-0005-0000-0000-000001230000}"/>
    <cellStyle name="Normal 2 4 2 2 3 3 2 3" xfId="6918" xr:uid="{00000000-0005-0000-0000-000002230000}"/>
    <cellStyle name="Normal 2 4 2 2 3 3 2 4" xfId="8737" xr:uid="{00000000-0005-0000-0000-000003230000}"/>
    <cellStyle name="Normal 2 4 2 2 3 3 2 5" xfId="10556" xr:uid="{00000000-0005-0000-0000-000004230000}"/>
    <cellStyle name="Normal 2 4 2 2 3 3 3" xfId="5048" xr:uid="{00000000-0005-0000-0000-000005230000}"/>
    <cellStyle name="Normal 2 4 2 2 3 3 4" xfId="6917" xr:uid="{00000000-0005-0000-0000-000006230000}"/>
    <cellStyle name="Normal 2 4 2 2 3 3 5" xfId="8736" xr:uid="{00000000-0005-0000-0000-000007230000}"/>
    <cellStyle name="Normal 2 4 2 2 3 3 6" xfId="10555" xr:uid="{00000000-0005-0000-0000-000008230000}"/>
    <cellStyle name="Normal 2 4 2 2 3 4" xfId="3357" xr:uid="{00000000-0005-0000-0000-000009230000}"/>
    <cellStyle name="Normal 2 4 2 2 3 4 2" xfId="5050" xr:uid="{00000000-0005-0000-0000-00000A230000}"/>
    <cellStyle name="Normal 2 4 2 2 3 4 3" xfId="6919" xr:uid="{00000000-0005-0000-0000-00000B230000}"/>
    <cellStyle name="Normal 2 4 2 2 3 4 4" xfId="8738" xr:uid="{00000000-0005-0000-0000-00000C230000}"/>
    <cellStyle name="Normal 2 4 2 2 3 4 5" xfId="10557" xr:uid="{00000000-0005-0000-0000-00000D230000}"/>
    <cellStyle name="Normal 2 4 2 2 3 5" xfId="5045" xr:uid="{00000000-0005-0000-0000-00000E230000}"/>
    <cellStyle name="Normal 2 4 2 2 3 6" xfId="6914" xr:uid="{00000000-0005-0000-0000-00000F230000}"/>
    <cellStyle name="Normal 2 4 2 2 3 7" xfId="8733" xr:uid="{00000000-0005-0000-0000-000010230000}"/>
    <cellStyle name="Normal 2 4 2 2 3 8" xfId="10552" xr:uid="{00000000-0005-0000-0000-000011230000}"/>
    <cellStyle name="Normal 2 4 2 2 4" xfId="440" xr:uid="{00000000-0005-0000-0000-000012230000}"/>
    <cellStyle name="Normal 2 4 2 2 4 2" xfId="1128" xr:uid="{00000000-0005-0000-0000-000013230000}"/>
    <cellStyle name="Normal 2 4 2 2 4 2 2" xfId="3361" xr:uid="{00000000-0005-0000-0000-000014230000}"/>
    <cellStyle name="Normal 2 4 2 2 4 2 2 2" xfId="5053" xr:uid="{00000000-0005-0000-0000-000015230000}"/>
    <cellStyle name="Normal 2 4 2 2 4 2 2 3" xfId="6922" xr:uid="{00000000-0005-0000-0000-000016230000}"/>
    <cellStyle name="Normal 2 4 2 2 4 2 2 4" xfId="8741" xr:uid="{00000000-0005-0000-0000-000017230000}"/>
    <cellStyle name="Normal 2 4 2 2 4 2 2 5" xfId="10560" xr:uid="{00000000-0005-0000-0000-000018230000}"/>
    <cellStyle name="Normal 2 4 2 2 4 2 3" xfId="5052" xr:uid="{00000000-0005-0000-0000-000019230000}"/>
    <cellStyle name="Normal 2 4 2 2 4 2 4" xfId="6921" xr:uid="{00000000-0005-0000-0000-00001A230000}"/>
    <cellStyle name="Normal 2 4 2 2 4 2 5" xfId="8740" xr:uid="{00000000-0005-0000-0000-00001B230000}"/>
    <cellStyle name="Normal 2 4 2 2 4 2 6" xfId="10559" xr:uid="{00000000-0005-0000-0000-00001C230000}"/>
    <cellStyle name="Normal 2 4 2 2 4 3" xfId="1732" xr:uid="{00000000-0005-0000-0000-00001D230000}"/>
    <cellStyle name="Normal 2 4 2 2 4 3 2" xfId="3362" xr:uid="{00000000-0005-0000-0000-00001E230000}"/>
    <cellStyle name="Normal 2 4 2 2 4 3 2 2" xfId="5055" xr:uid="{00000000-0005-0000-0000-00001F230000}"/>
    <cellStyle name="Normal 2 4 2 2 4 3 2 3" xfId="6924" xr:uid="{00000000-0005-0000-0000-000020230000}"/>
    <cellStyle name="Normal 2 4 2 2 4 3 2 4" xfId="8743" xr:uid="{00000000-0005-0000-0000-000021230000}"/>
    <cellStyle name="Normal 2 4 2 2 4 3 2 5" xfId="10562" xr:uid="{00000000-0005-0000-0000-000022230000}"/>
    <cellStyle name="Normal 2 4 2 2 4 3 3" xfId="5054" xr:uid="{00000000-0005-0000-0000-000023230000}"/>
    <cellStyle name="Normal 2 4 2 2 4 3 4" xfId="6923" xr:uid="{00000000-0005-0000-0000-000024230000}"/>
    <cellStyle name="Normal 2 4 2 2 4 3 5" xfId="8742" xr:uid="{00000000-0005-0000-0000-000025230000}"/>
    <cellStyle name="Normal 2 4 2 2 4 3 6" xfId="10561" xr:uid="{00000000-0005-0000-0000-000026230000}"/>
    <cellStyle name="Normal 2 4 2 2 4 4" xfId="3360" xr:uid="{00000000-0005-0000-0000-000027230000}"/>
    <cellStyle name="Normal 2 4 2 2 4 4 2" xfId="5056" xr:uid="{00000000-0005-0000-0000-000028230000}"/>
    <cellStyle name="Normal 2 4 2 2 4 4 3" xfId="6925" xr:uid="{00000000-0005-0000-0000-000029230000}"/>
    <cellStyle name="Normal 2 4 2 2 4 4 4" xfId="8744" xr:uid="{00000000-0005-0000-0000-00002A230000}"/>
    <cellStyle name="Normal 2 4 2 2 4 4 5" xfId="10563" xr:uid="{00000000-0005-0000-0000-00002B230000}"/>
    <cellStyle name="Normal 2 4 2 2 4 5" xfId="5051" xr:uid="{00000000-0005-0000-0000-00002C230000}"/>
    <cellStyle name="Normal 2 4 2 2 4 6" xfId="6920" xr:uid="{00000000-0005-0000-0000-00002D230000}"/>
    <cellStyle name="Normal 2 4 2 2 4 7" xfId="8739" xr:uid="{00000000-0005-0000-0000-00002E230000}"/>
    <cellStyle name="Normal 2 4 2 2 4 8" xfId="10558" xr:uid="{00000000-0005-0000-0000-00002F230000}"/>
    <cellStyle name="Normal 2 4 2 2 5" xfId="591" xr:uid="{00000000-0005-0000-0000-000030230000}"/>
    <cellStyle name="Normal 2 4 2 2 5 2" xfId="1129" xr:uid="{00000000-0005-0000-0000-000031230000}"/>
    <cellStyle name="Normal 2 4 2 2 5 2 2" xfId="3364" xr:uid="{00000000-0005-0000-0000-000032230000}"/>
    <cellStyle name="Normal 2 4 2 2 5 2 2 2" xfId="5059" xr:uid="{00000000-0005-0000-0000-000033230000}"/>
    <cellStyle name="Normal 2 4 2 2 5 2 2 3" xfId="6928" xr:uid="{00000000-0005-0000-0000-000034230000}"/>
    <cellStyle name="Normal 2 4 2 2 5 2 2 4" xfId="8747" xr:uid="{00000000-0005-0000-0000-000035230000}"/>
    <cellStyle name="Normal 2 4 2 2 5 2 2 5" xfId="10566" xr:uid="{00000000-0005-0000-0000-000036230000}"/>
    <cellStyle name="Normal 2 4 2 2 5 2 3" xfId="5058" xr:uid="{00000000-0005-0000-0000-000037230000}"/>
    <cellStyle name="Normal 2 4 2 2 5 2 4" xfId="6927" xr:uid="{00000000-0005-0000-0000-000038230000}"/>
    <cellStyle name="Normal 2 4 2 2 5 2 5" xfId="8746" xr:uid="{00000000-0005-0000-0000-000039230000}"/>
    <cellStyle name="Normal 2 4 2 2 5 2 6" xfId="10565" xr:uid="{00000000-0005-0000-0000-00003A230000}"/>
    <cellStyle name="Normal 2 4 2 2 5 3" xfId="1733" xr:uid="{00000000-0005-0000-0000-00003B230000}"/>
    <cellStyle name="Normal 2 4 2 2 5 3 2" xfId="3365" xr:uid="{00000000-0005-0000-0000-00003C230000}"/>
    <cellStyle name="Normal 2 4 2 2 5 3 2 2" xfId="5061" xr:uid="{00000000-0005-0000-0000-00003D230000}"/>
    <cellStyle name="Normal 2 4 2 2 5 3 2 3" xfId="6930" xr:uid="{00000000-0005-0000-0000-00003E230000}"/>
    <cellStyle name="Normal 2 4 2 2 5 3 2 4" xfId="8749" xr:uid="{00000000-0005-0000-0000-00003F230000}"/>
    <cellStyle name="Normal 2 4 2 2 5 3 2 5" xfId="10568" xr:uid="{00000000-0005-0000-0000-000040230000}"/>
    <cellStyle name="Normal 2 4 2 2 5 3 3" xfId="5060" xr:uid="{00000000-0005-0000-0000-000041230000}"/>
    <cellStyle name="Normal 2 4 2 2 5 3 4" xfId="6929" xr:uid="{00000000-0005-0000-0000-000042230000}"/>
    <cellStyle name="Normal 2 4 2 2 5 3 5" xfId="8748" xr:uid="{00000000-0005-0000-0000-000043230000}"/>
    <cellStyle name="Normal 2 4 2 2 5 3 6" xfId="10567" xr:uid="{00000000-0005-0000-0000-000044230000}"/>
    <cellStyle name="Normal 2 4 2 2 5 4" xfId="3363" xr:uid="{00000000-0005-0000-0000-000045230000}"/>
    <cellStyle name="Normal 2 4 2 2 5 4 2" xfId="5062" xr:uid="{00000000-0005-0000-0000-000046230000}"/>
    <cellStyle name="Normal 2 4 2 2 5 4 3" xfId="6931" xr:uid="{00000000-0005-0000-0000-000047230000}"/>
    <cellStyle name="Normal 2 4 2 2 5 4 4" xfId="8750" xr:uid="{00000000-0005-0000-0000-000048230000}"/>
    <cellStyle name="Normal 2 4 2 2 5 4 5" xfId="10569" xr:uid="{00000000-0005-0000-0000-000049230000}"/>
    <cellStyle name="Normal 2 4 2 2 5 5" xfId="5057" xr:uid="{00000000-0005-0000-0000-00004A230000}"/>
    <cellStyle name="Normal 2 4 2 2 5 6" xfId="6926" xr:uid="{00000000-0005-0000-0000-00004B230000}"/>
    <cellStyle name="Normal 2 4 2 2 5 7" xfId="8745" xr:uid="{00000000-0005-0000-0000-00004C230000}"/>
    <cellStyle name="Normal 2 4 2 2 5 8" xfId="10564" xr:uid="{00000000-0005-0000-0000-00004D230000}"/>
    <cellStyle name="Normal 2 4 2 2 6" xfId="1122" xr:uid="{00000000-0005-0000-0000-00004E230000}"/>
    <cellStyle name="Normal 2 4 2 2 6 2" xfId="3366" xr:uid="{00000000-0005-0000-0000-00004F230000}"/>
    <cellStyle name="Normal 2 4 2 2 6 2 2" xfId="5064" xr:uid="{00000000-0005-0000-0000-000050230000}"/>
    <cellStyle name="Normal 2 4 2 2 6 2 3" xfId="6933" xr:uid="{00000000-0005-0000-0000-000051230000}"/>
    <cellStyle name="Normal 2 4 2 2 6 2 4" xfId="8752" xr:uid="{00000000-0005-0000-0000-000052230000}"/>
    <cellStyle name="Normal 2 4 2 2 6 2 5" xfId="10571" xr:uid="{00000000-0005-0000-0000-000053230000}"/>
    <cellStyle name="Normal 2 4 2 2 6 3" xfId="5063" xr:uid="{00000000-0005-0000-0000-000054230000}"/>
    <cellStyle name="Normal 2 4 2 2 6 4" xfId="6932" xr:uid="{00000000-0005-0000-0000-000055230000}"/>
    <cellStyle name="Normal 2 4 2 2 6 5" xfId="8751" xr:uid="{00000000-0005-0000-0000-000056230000}"/>
    <cellStyle name="Normal 2 4 2 2 6 6" xfId="10570" xr:uid="{00000000-0005-0000-0000-000057230000}"/>
    <cellStyle name="Normal 2 4 2 2 7" xfId="1726" xr:uid="{00000000-0005-0000-0000-000058230000}"/>
    <cellStyle name="Normal 2 4 2 2 7 2" xfId="3367" xr:uid="{00000000-0005-0000-0000-000059230000}"/>
    <cellStyle name="Normal 2 4 2 2 7 2 2" xfId="5066" xr:uid="{00000000-0005-0000-0000-00005A230000}"/>
    <cellStyle name="Normal 2 4 2 2 7 2 3" xfId="6935" xr:uid="{00000000-0005-0000-0000-00005B230000}"/>
    <cellStyle name="Normal 2 4 2 2 7 2 4" xfId="8754" xr:uid="{00000000-0005-0000-0000-00005C230000}"/>
    <cellStyle name="Normal 2 4 2 2 7 2 5" xfId="10573" xr:uid="{00000000-0005-0000-0000-00005D230000}"/>
    <cellStyle name="Normal 2 4 2 2 7 3" xfId="5065" xr:uid="{00000000-0005-0000-0000-00005E230000}"/>
    <cellStyle name="Normal 2 4 2 2 7 4" xfId="6934" xr:uid="{00000000-0005-0000-0000-00005F230000}"/>
    <cellStyle name="Normal 2 4 2 2 7 5" xfId="8753" xr:uid="{00000000-0005-0000-0000-000060230000}"/>
    <cellStyle name="Normal 2 4 2 2 7 6" xfId="10572" xr:uid="{00000000-0005-0000-0000-000061230000}"/>
    <cellStyle name="Normal 2 4 2 2 8" xfId="3344" xr:uid="{00000000-0005-0000-0000-000062230000}"/>
    <cellStyle name="Normal 2 4 2 2 8 2" xfId="5067" xr:uid="{00000000-0005-0000-0000-000063230000}"/>
    <cellStyle name="Normal 2 4 2 2 8 3" xfId="6936" xr:uid="{00000000-0005-0000-0000-000064230000}"/>
    <cellStyle name="Normal 2 4 2 2 8 4" xfId="8755" xr:uid="{00000000-0005-0000-0000-000065230000}"/>
    <cellStyle name="Normal 2 4 2 2 8 5" xfId="10574" xr:uid="{00000000-0005-0000-0000-000066230000}"/>
    <cellStyle name="Normal 2 4 2 2 9" xfId="5020" xr:uid="{00000000-0005-0000-0000-000067230000}"/>
    <cellStyle name="Normal 2 4 2 3" xfId="144" xr:uid="{00000000-0005-0000-0000-000068230000}"/>
    <cellStyle name="Normal 2 4 2 3 10" xfId="8756" xr:uid="{00000000-0005-0000-0000-000069230000}"/>
    <cellStyle name="Normal 2 4 2 3 11" xfId="10575" xr:uid="{00000000-0005-0000-0000-00006A230000}"/>
    <cellStyle name="Normal 2 4 2 3 2" xfId="291" xr:uid="{00000000-0005-0000-0000-00006B230000}"/>
    <cellStyle name="Normal 2 4 2 3 2 2" xfId="1131" xr:uid="{00000000-0005-0000-0000-00006C230000}"/>
    <cellStyle name="Normal 2 4 2 3 2 2 2" xfId="3370" xr:uid="{00000000-0005-0000-0000-00006D230000}"/>
    <cellStyle name="Normal 2 4 2 3 2 2 2 2" xfId="5071" xr:uid="{00000000-0005-0000-0000-00006E230000}"/>
    <cellStyle name="Normal 2 4 2 3 2 2 2 3" xfId="6940" xr:uid="{00000000-0005-0000-0000-00006F230000}"/>
    <cellStyle name="Normal 2 4 2 3 2 2 2 4" xfId="8759" xr:uid="{00000000-0005-0000-0000-000070230000}"/>
    <cellStyle name="Normal 2 4 2 3 2 2 2 5" xfId="10578" xr:uid="{00000000-0005-0000-0000-000071230000}"/>
    <cellStyle name="Normal 2 4 2 3 2 2 3" xfId="5070" xr:uid="{00000000-0005-0000-0000-000072230000}"/>
    <cellStyle name="Normal 2 4 2 3 2 2 4" xfId="6939" xr:uid="{00000000-0005-0000-0000-000073230000}"/>
    <cellStyle name="Normal 2 4 2 3 2 2 5" xfId="8758" xr:uid="{00000000-0005-0000-0000-000074230000}"/>
    <cellStyle name="Normal 2 4 2 3 2 2 6" xfId="10577" xr:uid="{00000000-0005-0000-0000-000075230000}"/>
    <cellStyle name="Normal 2 4 2 3 2 3" xfId="1735" xr:uid="{00000000-0005-0000-0000-000076230000}"/>
    <cellStyle name="Normal 2 4 2 3 2 3 2" xfId="3371" xr:uid="{00000000-0005-0000-0000-000077230000}"/>
    <cellStyle name="Normal 2 4 2 3 2 3 2 2" xfId="5073" xr:uid="{00000000-0005-0000-0000-000078230000}"/>
    <cellStyle name="Normal 2 4 2 3 2 3 2 3" xfId="6942" xr:uid="{00000000-0005-0000-0000-000079230000}"/>
    <cellStyle name="Normal 2 4 2 3 2 3 2 4" xfId="8761" xr:uid="{00000000-0005-0000-0000-00007A230000}"/>
    <cellStyle name="Normal 2 4 2 3 2 3 2 5" xfId="10580" xr:uid="{00000000-0005-0000-0000-00007B230000}"/>
    <cellStyle name="Normal 2 4 2 3 2 3 3" xfId="5072" xr:uid="{00000000-0005-0000-0000-00007C230000}"/>
    <cellStyle name="Normal 2 4 2 3 2 3 4" xfId="6941" xr:uid="{00000000-0005-0000-0000-00007D230000}"/>
    <cellStyle name="Normal 2 4 2 3 2 3 5" xfId="8760" xr:uid="{00000000-0005-0000-0000-00007E230000}"/>
    <cellStyle name="Normal 2 4 2 3 2 3 6" xfId="10579" xr:uid="{00000000-0005-0000-0000-00007F230000}"/>
    <cellStyle name="Normal 2 4 2 3 2 4" xfId="3369" xr:uid="{00000000-0005-0000-0000-000080230000}"/>
    <cellStyle name="Normal 2 4 2 3 2 4 2" xfId="5074" xr:uid="{00000000-0005-0000-0000-000081230000}"/>
    <cellStyle name="Normal 2 4 2 3 2 4 3" xfId="6943" xr:uid="{00000000-0005-0000-0000-000082230000}"/>
    <cellStyle name="Normal 2 4 2 3 2 4 4" xfId="8762" xr:uid="{00000000-0005-0000-0000-000083230000}"/>
    <cellStyle name="Normal 2 4 2 3 2 4 5" xfId="10581" xr:uid="{00000000-0005-0000-0000-000084230000}"/>
    <cellStyle name="Normal 2 4 2 3 2 5" xfId="5069" xr:uid="{00000000-0005-0000-0000-000085230000}"/>
    <cellStyle name="Normal 2 4 2 3 2 6" xfId="6938" xr:uid="{00000000-0005-0000-0000-000086230000}"/>
    <cellStyle name="Normal 2 4 2 3 2 7" xfId="8757" xr:uid="{00000000-0005-0000-0000-000087230000}"/>
    <cellStyle name="Normal 2 4 2 3 2 8" xfId="10576" xr:uid="{00000000-0005-0000-0000-000088230000}"/>
    <cellStyle name="Normal 2 4 2 3 3" xfId="442" xr:uid="{00000000-0005-0000-0000-000089230000}"/>
    <cellStyle name="Normal 2 4 2 3 3 2" xfId="1132" xr:uid="{00000000-0005-0000-0000-00008A230000}"/>
    <cellStyle name="Normal 2 4 2 3 3 2 2" xfId="3373" xr:uid="{00000000-0005-0000-0000-00008B230000}"/>
    <cellStyle name="Normal 2 4 2 3 3 2 2 2" xfId="5077" xr:uid="{00000000-0005-0000-0000-00008C230000}"/>
    <cellStyle name="Normal 2 4 2 3 3 2 2 3" xfId="6946" xr:uid="{00000000-0005-0000-0000-00008D230000}"/>
    <cellStyle name="Normal 2 4 2 3 3 2 2 4" xfId="8765" xr:uid="{00000000-0005-0000-0000-00008E230000}"/>
    <cellStyle name="Normal 2 4 2 3 3 2 2 5" xfId="10584" xr:uid="{00000000-0005-0000-0000-00008F230000}"/>
    <cellStyle name="Normal 2 4 2 3 3 2 3" xfId="5076" xr:uid="{00000000-0005-0000-0000-000090230000}"/>
    <cellStyle name="Normal 2 4 2 3 3 2 4" xfId="6945" xr:uid="{00000000-0005-0000-0000-000091230000}"/>
    <cellStyle name="Normal 2 4 2 3 3 2 5" xfId="8764" xr:uid="{00000000-0005-0000-0000-000092230000}"/>
    <cellStyle name="Normal 2 4 2 3 3 2 6" xfId="10583" xr:uid="{00000000-0005-0000-0000-000093230000}"/>
    <cellStyle name="Normal 2 4 2 3 3 3" xfId="1736" xr:uid="{00000000-0005-0000-0000-000094230000}"/>
    <cellStyle name="Normal 2 4 2 3 3 3 2" xfId="3374" xr:uid="{00000000-0005-0000-0000-000095230000}"/>
    <cellStyle name="Normal 2 4 2 3 3 3 2 2" xfId="5079" xr:uid="{00000000-0005-0000-0000-000096230000}"/>
    <cellStyle name="Normal 2 4 2 3 3 3 2 3" xfId="6948" xr:uid="{00000000-0005-0000-0000-000097230000}"/>
    <cellStyle name="Normal 2 4 2 3 3 3 2 4" xfId="8767" xr:uid="{00000000-0005-0000-0000-000098230000}"/>
    <cellStyle name="Normal 2 4 2 3 3 3 2 5" xfId="10586" xr:uid="{00000000-0005-0000-0000-000099230000}"/>
    <cellStyle name="Normal 2 4 2 3 3 3 3" xfId="5078" xr:uid="{00000000-0005-0000-0000-00009A230000}"/>
    <cellStyle name="Normal 2 4 2 3 3 3 4" xfId="6947" xr:uid="{00000000-0005-0000-0000-00009B230000}"/>
    <cellStyle name="Normal 2 4 2 3 3 3 5" xfId="8766" xr:uid="{00000000-0005-0000-0000-00009C230000}"/>
    <cellStyle name="Normal 2 4 2 3 3 3 6" xfId="10585" xr:uid="{00000000-0005-0000-0000-00009D230000}"/>
    <cellStyle name="Normal 2 4 2 3 3 4" xfId="3372" xr:uid="{00000000-0005-0000-0000-00009E230000}"/>
    <cellStyle name="Normal 2 4 2 3 3 4 2" xfId="5080" xr:uid="{00000000-0005-0000-0000-00009F230000}"/>
    <cellStyle name="Normal 2 4 2 3 3 4 3" xfId="6949" xr:uid="{00000000-0005-0000-0000-0000A0230000}"/>
    <cellStyle name="Normal 2 4 2 3 3 4 4" xfId="8768" xr:uid="{00000000-0005-0000-0000-0000A1230000}"/>
    <cellStyle name="Normal 2 4 2 3 3 4 5" xfId="10587" xr:uid="{00000000-0005-0000-0000-0000A2230000}"/>
    <cellStyle name="Normal 2 4 2 3 3 5" xfId="5075" xr:uid="{00000000-0005-0000-0000-0000A3230000}"/>
    <cellStyle name="Normal 2 4 2 3 3 6" xfId="6944" xr:uid="{00000000-0005-0000-0000-0000A4230000}"/>
    <cellStyle name="Normal 2 4 2 3 3 7" xfId="8763" xr:uid="{00000000-0005-0000-0000-0000A5230000}"/>
    <cellStyle name="Normal 2 4 2 3 3 8" xfId="10582" xr:uid="{00000000-0005-0000-0000-0000A6230000}"/>
    <cellStyle name="Normal 2 4 2 3 4" xfId="593" xr:uid="{00000000-0005-0000-0000-0000A7230000}"/>
    <cellStyle name="Normal 2 4 2 3 4 2" xfId="1133" xr:uid="{00000000-0005-0000-0000-0000A8230000}"/>
    <cellStyle name="Normal 2 4 2 3 4 2 2" xfId="3376" xr:uid="{00000000-0005-0000-0000-0000A9230000}"/>
    <cellStyle name="Normal 2 4 2 3 4 2 2 2" xfId="5083" xr:uid="{00000000-0005-0000-0000-0000AA230000}"/>
    <cellStyle name="Normal 2 4 2 3 4 2 2 3" xfId="6952" xr:uid="{00000000-0005-0000-0000-0000AB230000}"/>
    <cellStyle name="Normal 2 4 2 3 4 2 2 4" xfId="8771" xr:uid="{00000000-0005-0000-0000-0000AC230000}"/>
    <cellStyle name="Normal 2 4 2 3 4 2 2 5" xfId="10590" xr:uid="{00000000-0005-0000-0000-0000AD230000}"/>
    <cellStyle name="Normal 2 4 2 3 4 2 3" xfId="5082" xr:uid="{00000000-0005-0000-0000-0000AE230000}"/>
    <cellStyle name="Normal 2 4 2 3 4 2 4" xfId="6951" xr:uid="{00000000-0005-0000-0000-0000AF230000}"/>
    <cellStyle name="Normal 2 4 2 3 4 2 5" xfId="8770" xr:uid="{00000000-0005-0000-0000-0000B0230000}"/>
    <cellStyle name="Normal 2 4 2 3 4 2 6" xfId="10589" xr:uid="{00000000-0005-0000-0000-0000B1230000}"/>
    <cellStyle name="Normal 2 4 2 3 4 3" xfId="1737" xr:uid="{00000000-0005-0000-0000-0000B2230000}"/>
    <cellStyle name="Normal 2 4 2 3 4 3 2" xfId="3377" xr:uid="{00000000-0005-0000-0000-0000B3230000}"/>
    <cellStyle name="Normal 2 4 2 3 4 3 2 2" xfId="5085" xr:uid="{00000000-0005-0000-0000-0000B4230000}"/>
    <cellStyle name="Normal 2 4 2 3 4 3 2 3" xfId="6954" xr:uid="{00000000-0005-0000-0000-0000B5230000}"/>
    <cellStyle name="Normal 2 4 2 3 4 3 2 4" xfId="8773" xr:uid="{00000000-0005-0000-0000-0000B6230000}"/>
    <cellStyle name="Normal 2 4 2 3 4 3 2 5" xfId="10592" xr:uid="{00000000-0005-0000-0000-0000B7230000}"/>
    <cellStyle name="Normal 2 4 2 3 4 3 3" xfId="5084" xr:uid="{00000000-0005-0000-0000-0000B8230000}"/>
    <cellStyle name="Normal 2 4 2 3 4 3 4" xfId="6953" xr:uid="{00000000-0005-0000-0000-0000B9230000}"/>
    <cellStyle name="Normal 2 4 2 3 4 3 5" xfId="8772" xr:uid="{00000000-0005-0000-0000-0000BA230000}"/>
    <cellStyle name="Normal 2 4 2 3 4 3 6" xfId="10591" xr:uid="{00000000-0005-0000-0000-0000BB230000}"/>
    <cellStyle name="Normal 2 4 2 3 4 4" xfId="3375" xr:uid="{00000000-0005-0000-0000-0000BC230000}"/>
    <cellStyle name="Normal 2 4 2 3 4 4 2" xfId="5086" xr:uid="{00000000-0005-0000-0000-0000BD230000}"/>
    <cellStyle name="Normal 2 4 2 3 4 4 3" xfId="6955" xr:uid="{00000000-0005-0000-0000-0000BE230000}"/>
    <cellStyle name="Normal 2 4 2 3 4 4 4" xfId="8774" xr:uid="{00000000-0005-0000-0000-0000BF230000}"/>
    <cellStyle name="Normal 2 4 2 3 4 4 5" xfId="10593" xr:uid="{00000000-0005-0000-0000-0000C0230000}"/>
    <cellStyle name="Normal 2 4 2 3 4 5" xfId="5081" xr:uid="{00000000-0005-0000-0000-0000C1230000}"/>
    <cellStyle name="Normal 2 4 2 3 4 6" xfId="6950" xr:uid="{00000000-0005-0000-0000-0000C2230000}"/>
    <cellStyle name="Normal 2 4 2 3 4 7" xfId="8769" xr:uid="{00000000-0005-0000-0000-0000C3230000}"/>
    <cellStyle name="Normal 2 4 2 3 4 8" xfId="10588" xr:uid="{00000000-0005-0000-0000-0000C4230000}"/>
    <cellStyle name="Normal 2 4 2 3 5" xfId="1130" xr:uid="{00000000-0005-0000-0000-0000C5230000}"/>
    <cellStyle name="Normal 2 4 2 3 5 2" xfId="3378" xr:uid="{00000000-0005-0000-0000-0000C6230000}"/>
    <cellStyle name="Normal 2 4 2 3 5 2 2" xfId="5088" xr:uid="{00000000-0005-0000-0000-0000C7230000}"/>
    <cellStyle name="Normal 2 4 2 3 5 2 3" xfId="6957" xr:uid="{00000000-0005-0000-0000-0000C8230000}"/>
    <cellStyle name="Normal 2 4 2 3 5 2 4" xfId="8776" xr:uid="{00000000-0005-0000-0000-0000C9230000}"/>
    <cellStyle name="Normal 2 4 2 3 5 2 5" xfId="10595" xr:uid="{00000000-0005-0000-0000-0000CA230000}"/>
    <cellStyle name="Normal 2 4 2 3 5 3" xfId="5087" xr:uid="{00000000-0005-0000-0000-0000CB230000}"/>
    <cellStyle name="Normal 2 4 2 3 5 4" xfId="6956" xr:uid="{00000000-0005-0000-0000-0000CC230000}"/>
    <cellStyle name="Normal 2 4 2 3 5 5" xfId="8775" xr:uid="{00000000-0005-0000-0000-0000CD230000}"/>
    <cellStyle name="Normal 2 4 2 3 5 6" xfId="10594" xr:uid="{00000000-0005-0000-0000-0000CE230000}"/>
    <cellStyle name="Normal 2 4 2 3 6" xfId="1734" xr:uid="{00000000-0005-0000-0000-0000CF230000}"/>
    <cellStyle name="Normal 2 4 2 3 6 2" xfId="3379" xr:uid="{00000000-0005-0000-0000-0000D0230000}"/>
    <cellStyle name="Normal 2 4 2 3 6 2 2" xfId="5090" xr:uid="{00000000-0005-0000-0000-0000D1230000}"/>
    <cellStyle name="Normal 2 4 2 3 6 2 3" xfId="6959" xr:uid="{00000000-0005-0000-0000-0000D2230000}"/>
    <cellStyle name="Normal 2 4 2 3 6 2 4" xfId="8778" xr:uid="{00000000-0005-0000-0000-0000D3230000}"/>
    <cellStyle name="Normal 2 4 2 3 6 2 5" xfId="10597" xr:uid="{00000000-0005-0000-0000-0000D4230000}"/>
    <cellStyle name="Normal 2 4 2 3 6 3" xfId="5089" xr:uid="{00000000-0005-0000-0000-0000D5230000}"/>
    <cellStyle name="Normal 2 4 2 3 6 4" xfId="6958" xr:uid="{00000000-0005-0000-0000-0000D6230000}"/>
    <cellStyle name="Normal 2 4 2 3 6 5" xfId="8777" xr:uid="{00000000-0005-0000-0000-0000D7230000}"/>
    <cellStyle name="Normal 2 4 2 3 6 6" xfId="10596" xr:uid="{00000000-0005-0000-0000-0000D8230000}"/>
    <cellStyle name="Normal 2 4 2 3 7" xfId="3368" xr:uid="{00000000-0005-0000-0000-0000D9230000}"/>
    <cellStyle name="Normal 2 4 2 3 7 2" xfId="5091" xr:uid="{00000000-0005-0000-0000-0000DA230000}"/>
    <cellStyle name="Normal 2 4 2 3 7 3" xfId="6960" xr:uid="{00000000-0005-0000-0000-0000DB230000}"/>
    <cellStyle name="Normal 2 4 2 3 7 4" xfId="8779" xr:uid="{00000000-0005-0000-0000-0000DC230000}"/>
    <cellStyle name="Normal 2 4 2 3 7 5" xfId="10598" xr:uid="{00000000-0005-0000-0000-0000DD230000}"/>
    <cellStyle name="Normal 2 4 2 3 8" xfId="5068" xr:uid="{00000000-0005-0000-0000-0000DE230000}"/>
    <cellStyle name="Normal 2 4 2 3 9" xfId="6937" xr:uid="{00000000-0005-0000-0000-0000DF230000}"/>
    <cellStyle name="Normal 2 4 2 4" xfId="288" xr:uid="{00000000-0005-0000-0000-0000E0230000}"/>
    <cellStyle name="Normal 2 4 2 4 2" xfId="1134" xr:uid="{00000000-0005-0000-0000-0000E1230000}"/>
    <cellStyle name="Normal 2 4 2 4 2 2" xfId="3381" xr:uid="{00000000-0005-0000-0000-0000E2230000}"/>
    <cellStyle name="Normal 2 4 2 4 2 2 2" xfId="5094" xr:uid="{00000000-0005-0000-0000-0000E3230000}"/>
    <cellStyle name="Normal 2 4 2 4 2 2 3" xfId="6963" xr:uid="{00000000-0005-0000-0000-0000E4230000}"/>
    <cellStyle name="Normal 2 4 2 4 2 2 4" xfId="8782" xr:uid="{00000000-0005-0000-0000-0000E5230000}"/>
    <cellStyle name="Normal 2 4 2 4 2 2 5" xfId="10601" xr:uid="{00000000-0005-0000-0000-0000E6230000}"/>
    <cellStyle name="Normal 2 4 2 4 2 3" xfId="5093" xr:uid="{00000000-0005-0000-0000-0000E7230000}"/>
    <cellStyle name="Normal 2 4 2 4 2 4" xfId="6962" xr:uid="{00000000-0005-0000-0000-0000E8230000}"/>
    <cellStyle name="Normal 2 4 2 4 2 5" xfId="8781" xr:uid="{00000000-0005-0000-0000-0000E9230000}"/>
    <cellStyle name="Normal 2 4 2 4 2 6" xfId="10600" xr:uid="{00000000-0005-0000-0000-0000EA230000}"/>
    <cellStyle name="Normal 2 4 2 4 3" xfId="1738" xr:uid="{00000000-0005-0000-0000-0000EB230000}"/>
    <cellStyle name="Normal 2 4 2 4 3 2" xfId="3382" xr:uid="{00000000-0005-0000-0000-0000EC230000}"/>
    <cellStyle name="Normal 2 4 2 4 3 2 2" xfId="5096" xr:uid="{00000000-0005-0000-0000-0000ED230000}"/>
    <cellStyle name="Normal 2 4 2 4 3 2 3" xfId="6965" xr:uid="{00000000-0005-0000-0000-0000EE230000}"/>
    <cellStyle name="Normal 2 4 2 4 3 2 4" xfId="8784" xr:uid="{00000000-0005-0000-0000-0000EF230000}"/>
    <cellStyle name="Normal 2 4 2 4 3 2 5" xfId="10603" xr:uid="{00000000-0005-0000-0000-0000F0230000}"/>
    <cellStyle name="Normal 2 4 2 4 3 3" xfId="5095" xr:uid="{00000000-0005-0000-0000-0000F1230000}"/>
    <cellStyle name="Normal 2 4 2 4 3 4" xfId="6964" xr:uid="{00000000-0005-0000-0000-0000F2230000}"/>
    <cellStyle name="Normal 2 4 2 4 3 5" xfId="8783" xr:uid="{00000000-0005-0000-0000-0000F3230000}"/>
    <cellStyle name="Normal 2 4 2 4 3 6" xfId="10602" xr:uid="{00000000-0005-0000-0000-0000F4230000}"/>
    <cellStyle name="Normal 2 4 2 4 4" xfId="3380" xr:uid="{00000000-0005-0000-0000-0000F5230000}"/>
    <cellStyle name="Normal 2 4 2 4 4 2" xfId="5097" xr:uid="{00000000-0005-0000-0000-0000F6230000}"/>
    <cellStyle name="Normal 2 4 2 4 4 3" xfId="6966" xr:uid="{00000000-0005-0000-0000-0000F7230000}"/>
    <cellStyle name="Normal 2 4 2 4 4 4" xfId="8785" xr:uid="{00000000-0005-0000-0000-0000F8230000}"/>
    <cellStyle name="Normal 2 4 2 4 4 5" xfId="10604" xr:uid="{00000000-0005-0000-0000-0000F9230000}"/>
    <cellStyle name="Normal 2 4 2 4 5" xfId="5092" xr:uid="{00000000-0005-0000-0000-0000FA230000}"/>
    <cellStyle name="Normal 2 4 2 4 6" xfId="6961" xr:uid="{00000000-0005-0000-0000-0000FB230000}"/>
    <cellStyle name="Normal 2 4 2 4 7" xfId="8780" xr:uid="{00000000-0005-0000-0000-0000FC230000}"/>
    <cellStyle name="Normal 2 4 2 4 8" xfId="10599" xr:uid="{00000000-0005-0000-0000-0000FD230000}"/>
    <cellStyle name="Normal 2 4 2 5" xfId="439" xr:uid="{00000000-0005-0000-0000-0000FE230000}"/>
    <cellStyle name="Normal 2 4 2 5 2" xfId="1135" xr:uid="{00000000-0005-0000-0000-0000FF230000}"/>
    <cellStyle name="Normal 2 4 2 5 2 2" xfId="3384" xr:uid="{00000000-0005-0000-0000-000000240000}"/>
    <cellStyle name="Normal 2 4 2 5 2 2 2" xfId="5100" xr:uid="{00000000-0005-0000-0000-000001240000}"/>
    <cellStyle name="Normal 2 4 2 5 2 2 3" xfId="6969" xr:uid="{00000000-0005-0000-0000-000002240000}"/>
    <cellStyle name="Normal 2 4 2 5 2 2 4" xfId="8788" xr:uid="{00000000-0005-0000-0000-000003240000}"/>
    <cellStyle name="Normal 2 4 2 5 2 2 5" xfId="10607" xr:uid="{00000000-0005-0000-0000-000004240000}"/>
    <cellStyle name="Normal 2 4 2 5 2 3" xfId="5099" xr:uid="{00000000-0005-0000-0000-000005240000}"/>
    <cellStyle name="Normal 2 4 2 5 2 4" xfId="6968" xr:uid="{00000000-0005-0000-0000-000006240000}"/>
    <cellStyle name="Normal 2 4 2 5 2 5" xfId="8787" xr:uid="{00000000-0005-0000-0000-000007240000}"/>
    <cellStyle name="Normal 2 4 2 5 2 6" xfId="10606" xr:uid="{00000000-0005-0000-0000-000008240000}"/>
    <cellStyle name="Normal 2 4 2 5 3" xfId="1739" xr:uid="{00000000-0005-0000-0000-000009240000}"/>
    <cellStyle name="Normal 2 4 2 5 3 2" xfId="3385" xr:uid="{00000000-0005-0000-0000-00000A240000}"/>
    <cellStyle name="Normal 2 4 2 5 3 2 2" xfId="5102" xr:uid="{00000000-0005-0000-0000-00000B240000}"/>
    <cellStyle name="Normal 2 4 2 5 3 2 3" xfId="6971" xr:uid="{00000000-0005-0000-0000-00000C240000}"/>
    <cellStyle name="Normal 2 4 2 5 3 2 4" xfId="8790" xr:uid="{00000000-0005-0000-0000-00000D240000}"/>
    <cellStyle name="Normal 2 4 2 5 3 2 5" xfId="10609" xr:uid="{00000000-0005-0000-0000-00000E240000}"/>
    <cellStyle name="Normal 2 4 2 5 3 3" xfId="5101" xr:uid="{00000000-0005-0000-0000-00000F240000}"/>
    <cellStyle name="Normal 2 4 2 5 3 4" xfId="6970" xr:uid="{00000000-0005-0000-0000-000010240000}"/>
    <cellStyle name="Normal 2 4 2 5 3 5" xfId="8789" xr:uid="{00000000-0005-0000-0000-000011240000}"/>
    <cellStyle name="Normal 2 4 2 5 3 6" xfId="10608" xr:uid="{00000000-0005-0000-0000-000012240000}"/>
    <cellStyle name="Normal 2 4 2 5 4" xfId="3383" xr:uid="{00000000-0005-0000-0000-000013240000}"/>
    <cellStyle name="Normal 2 4 2 5 4 2" xfId="5103" xr:uid="{00000000-0005-0000-0000-000014240000}"/>
    <cellStyle name="Normal 2 4 2 5 4 3" xfId="6972" xr:uid="{00000000-0005-0000-0000-000015240000}"/>
    <cellStyle name="Normal 2 4 2 5 4 4" xfId="8791" xr:uid="{00000000-0005-0000-0000-000016240000}"/>
    <cellStyle name="Normal 2 4 2 5 4 5" xfId="10610" xr:uid="{00000000-0005-0000-0000-000017240000}"/>
    <cellStyle name="Normal 2 4 2 5 5" xfId="5098" xr:uid="{00000000-0005-0000-0000-000018240000}"/>
    <cellStyle name="Normal 2 4 2 5 6" xfId="6967" xr:uid="{00000000-0005-0000-0000-000019240000}"/>
    <cellStyle name="Normal 2 4 2 5 7" xfId="8786" xr:uid="{00000000-0005-0000-0000-00001A240000}"/>
    <cellStyle name="Normal 2 4 2 5 8" xfId="10605" xr:uid="{00000000-0005-0000-0000-00001B240000}"/>
    <cellStyle name="Normal 2 4 2 6" xfId="590" xr:uid="{00000000-0005-0000-0000-00001C240000}"/>
    <cellStyle name="Normal 2 4 2 6 2" xfId="1136" xr:uid="{00000000-0005-0000-0000-00001D240000}"/>
    <cellStyle name="Normal 2 4 2 6 2 2" xfId="3387" xr:uid="{00000000-0005-0000-0000-00001E240000}"/>
    <cellStyle name="Normal 2 4 2 6 2 2 2" xfId="5106" xr:uid="{00000000-0005-0000-0000-00001F240000}"/>
    <cellStyle name="Normal 2 4 2 6 2 2 3" xfId="6975" xr:uid="{00000000-0005-0000-0000-000020240000}"/>
    <cellStyle name="Normal 2 4 2 6 2 2 4" xfId="8794" xr:uid="{00000000-0005-0000-0000-000021240000}"/>
    <cellStyle name="Normal 2 4 2 6 2 2 5" xfId="10613" xr:uid="{00000000-0005-0000-0000-000022240000}"/>
    <cellStyle name="Normal 2 4 2 6 2 3" xfId="5105" xr:uid="{00000000-0005-0000-0000-000023240000}"/>
    <cellStyle name="Normal 2 4 2 6 2 4" xfId="6974" xr:uid="{00000000-0005-0000-0000-000024240000}"/>
    <cellStyle name="Normal 2 4 2 6 2 5" xfId="8793" xr:uid="{00000000-0005-0000-0000-000025240000}"/>
    <cellStyle name="Normal 2 4 2 6 2 6" xfId="10612" xr:uid="{00000000-0005-0000-0000-000026240000}"/>
    <cellStyle name="Normal 2 4 2 6 3" xfId="1740" xr:uid="{00000000-0005-0000-0000-000027240000}"/>
    <cellStyle name="Normal 2 4 2 6 3 2" xfId="3388" xr:uid="{00000000-0005-0000-0000-000028240000}"/>
    <cellStyle name="Normal 2 4 2 6 3 2 2" xfId="5108" xr:uid="{00000000-0005-0000-0000-000029240000}"/>
    <cellStyle name="Normal 2 4 2 6 3 2 3" xfId="6977" xr:uid="{00000000-0005-0000-0000-00002A240000}"/>
    <cellStyle name="Normal 2 4 2 6 3 2 4" xfId="8796" xr:uid="{00000000-0005-0000-0000-00002B240000}"/>
    <cellStyle name="Normal 2 4 2 6 3 2 5" xfId="10615" xr:uid="{00000000-0005-0000-0000-00002C240000}"/>
    <cellStyle name="Normal 2 4 2 6 3 3" xfId="5107" xr:uid="{00000000-0005-0000-0000-00002D240000}"/>
    <cellStyle name="Normal 2 4 2 6 3 4" xfId="6976" xr:uid="{00000000-0005-0000-0000-00002E240000}"/>
    <cellStyle name="Normal 2 4 2 6 3 5" xfId="8795" xr:uid="{00000000-0005-0000-0000-00002F240000}"/>
    <cellStyle name="Normal 2 4 2 6 3 6" xfId="10614" xr:uid="{00000000-0005-0000-0000-000030240000}"/>
    <cellStyle name="Normal 2 4 2 6 4" xfId="3386" xr:uid="{00000000-0005-0000-0000-000031240000}"/>
    <cellStyle name="Normal 2 4 2 6 4 2" xfId="5109" xr:uid="{00000000-0005-0000-0000-000032240000}"/>
    <cellStyle name="Normal 2 4 2 6 4 3" xfId="6978" xr:uid="{00000000-0005-0000-0000-000033240000}"/>
    <cellStyle name="Normal 2 4 2 6 4 4" xfId="8797" xr:uid="{00000000-0005-0000-0000-000034240000}"/>
    <cellStyle name="Normal 2 4 2 6 4 5" xfId="10616" xr:uid="{00000000-0005-0000-0000-000035240000}"/>
    <cellStyle name="Normal 2 4 2 6 5" xfId="5104" xr:uid="{00000000-0005-0000-0000-000036240000}"/>
    <cellStyle name="Normal 2 4 2 6 6" xfId="6973" xr:uid="{00000000-0005-0000-0000-000037240000}"/>
    <cellStyle name="Normal 2 4 2 6 7" xfId="8792" xr:uid="{00000000-0005-0000-0000-000038240000}"/>
    <cellStyle name="Normal 2 4 2 6 8" xfId="10611" xr:uid="{00000000-0005-0000-0000-000039240000}"/>
    <cellStyle name="Normal 2 4 2 7" xfId="1121" xr:uid="{00000000-0005-0000-0000-00003A240000}"/>
    <cellStyle name="Normal 2 4 2 7 2" xfId="3389" xr:uid="{00000000-0005-0000-0000-00003B240000}"/>
    <cellStyle name="Normal 2 4 2 7 2 2" xfId="5111" xr:uid="{00000000-0005-0000-0000-00003C240000}"/>
    <cellStyle name="Normal 2 4 2 7 2 3" xfId="6980" xr:uid="{00000000-0005-0000-0000-00003D240000}"/>
    <cellStyle name="Normal 2 4 2 7 2 4" xfId="8799" xr:uid="{00000000-0005-0000-0000-00003E240000}"/>
    <cellStyle name="Normal 2 4 2 7 2 5" xfId="10618" xr:uid="{00000000-0005-0000-0000-00003F240000}"/>
    <cellStyle name="Normal 2 4 2 7 3" xfId="5110" xr:uid="{00000000-0005-0000-0000-000040240000}"/>
    <cellStyle name="Normal 2 4 2 7 4" xfId="6979" xr:uid="{00000000-0005-0000-0000-000041240000}"/>
    <cellStyle name="Normal 2 4 2 7 5" xfId="8798" xr:uid="{00000000-0005-0000-0000-000042240000}"/>
    <cellStyle name="Normal 2 4 2 7 6" xfId="10617" xr:uid="{00000000-0005-0000-0000-000043240000}"/>
    <cellStyle name="Normal 2 4 2 8" xfId="1725" xr:uid="{00000000-0005-0000-0000-000044240000}"/>
    <cellStyle name="Normal 2 4 2 8 2" xfId="3390" xr:uid="{00000000-0005-0000-0000-000045240000}"/>
    <cellStyle name="Normal 2 4 2 8 2 2" xfId="5113" xr:uid="{00000000-0005-0000-0000-000046240000}"/>
    <cellStyle name="Normal 2 4 2 8 2 3" xfId="6982" xr:uid="{00000000-0005-0000-0000-000047240000}"/>
    <cellStyle name="Normal 2 4 2 8 2 4" xfId="8801" xr:uid="{00000000-0005-0000-0000-000048240000}"/>
    <cellStyle name="Normal 2 4 2 8 2 5" xfId="10620" xr:uid="{00000000-0005-0000-0000-000049240000}"/>
    <cellStyle name="Normal 2 4 2 8 3" xfId="5112" xr:uid="{00000000-0005-0000-0000-00004A240000}"/>
    <cellStyle name="Normal 2 4 2 8 4" xfId="6981" xr:uid="{00000000-0005-0000-0000-00004B240000}"/>
    <cellStyle name="Normal 2 4 2 8 5" xfId="8800" xr:uid="{00000000-0005-0000-0000-00004C240000}"/>
    <cellStyle name="Normal 2 4 2 8 6" xfId="10619" xr:uid="{00000000-0005-0000-0000-00004D240000}"/>
    <cellStyle name="Normal 2 4 2 9" xfId="3343" xr:uid="{00000000-0005-0000-0000-00004E240000}"/>
    <cellStyle name="Normal 2 4 2 9 2" xfId="5114" xr:uid="{00000000-0005-0000-0000-00004F240000}"/>
    <cellStyle name="Normal 2 4 2 9 3" xfId="6983" xr:uid="{00000000-0005-0000-0000-000050240000}"/>
    <cellStyle name="Normal 2 4 2 9 4" xfId="8802" xr:uid="{00000000-0005-0000-0000-000051240000}"/>
    <cellStyle name="Normal 2 4 2 9 5" xfId="10621" xr:uid="{00000000-0005-0000-0000-000052240000}"/>
    <cellStyle name="Normal 2 4 3" xfId="76" xr:uid="{00000000-0005-0000-0000-000053240000}"/>
    <cellStyle name="Normal 2 4 3 10" xfId="6984" xr:uid="{00000000-0005-0000-0000-000054240000}"/>
    <cellStyle name="Normal 2 4 3 11" xfId="8803" xr:uid="{00000000-0005-0000-0000-000055240000}"/>
    <cellStyle name="Normal 2 4 3 12" xfId="10622" xr:uid="{00000000-0005-0000-0000-000056240000}"/>
    <cellStyle name="Normal 2 4 3 2" xfId="146" xr:uid="{00000000-0005-0000-0000-000057240000}"/>
    <cellStyle name="Normal 2 4 3 2 10" xfId="8804" xr:uid="{00000000-0005-0000-0000-000058240000}"/>
    <cellStyle name="Normal 2 4 3 2 11" xfId="10623" xr:uid="{00000000-0005-0000-0000-000059240000}"/>
    <cellStyle name="Normal 2 4 3 2 2" xfId="293" xr:uid="{00000000-0005-0000-0000-00005A240000}"/>
    <cellStyle name="Normal 2 4 3 2 2 2" xfId="1139" xr:uid="{00000000-0005-0000-0000-00005B240000}"/>
    <cellStyle name="Normal 2 4 3 2 2 2 2" xfId="3394" xr:uid="{00000000-0005-0000-0000-00005C240000}"/>
    <cellStyle name="Normal 2 4 3 2 2 2 2 2" xfId="5119" xr:uid="{00000000-0005-0000-0000-00005D240000}"/>
    <cellStyle name="Normal 2 4 3 2 2 2 2 3" xfId="6988" xr:uid="{00000000-0005-0000-0000-00005E240000}"/>
    <cellStyle name="Normal 2 4 3 2 2 2 2 4" xfId="8807" xr:uid="{00000000-0005-0000-0000-00005F240000}"/>
    <cellStyle name="Normal 2 4 3 2 2 2 2 5" xfId="10626" xr:uid="{00000000-0005-0000-0000-000060240000}"/>
    <cellStyle name="Normal 2 4 3 2 2 2 3" xfId="5118" xr:uid="{00000000-0005-0000-0000-000061240000}"/>
    <cellStyle name="Normal 2 4 3 2 2 2 4" xfId="6987" xr:uid="{00000000-0005-0000-0000-000062240000}"/>
    <cellStyle name="Normal 2 4 3 2 2 2 5" xfId="8806" xr:uid="{00000000-0005-0000-0000-000063240000}"/>
    <cellStyle name="Normal 2 4 3 2 2 2 6" xfId="10625" xr:uid="{00000000-0005-0000-0000-000064240000}"/>
    <cellStyle name="Normal 2 4 3 2 2 3" xfId="1743" xr:uid="{00000000-0005-0000-0000-000065240000}"/>
    <cellStyle name="Normal 2 4 3 2 2 3 2" xfId="3395" xr:uid="{00000000-0005-0000-0000-000066240000}"/>
    <cellStyle name="Normal 2 4 3 2 2 3 2 2" xfId="5121" xr:uid="{00000000-0005-0000-0000-000067240000}"/>
    <cellStyle name="Normal 2 4 3 2 2 3 2 3" xfId="6990" xr:uid="{00000000-0005-0000-0000-000068240000}"/>
    <cellStyle name="Normal 2 4 3 2 2 3 2 4" xfId="8809" xr:uid="{00000000-0005-0000-0000-000069240000}"/>
    <cellStyle name="Normal 2 4 3 2 2 3 2 5" xfId="10628" xr:uid="{00000000-0005-0000-0000-00006A240000}"/>
    <cellStyle name="Normal 2 4 3 2 2 3 3" xfId="5120" xr:uid="{00000000-0005-0000-0000-00006B240000}"/>
    <cellStyle name="Normal 2 4 3 2 2 3 4" xfId="6989" xr:uid="{00000000-0005-0000-0000-00006C240000}"/>
    <cellStyle name="Normal 2 4 3 2 2 3 5" xfId="8808" xr:uid="{00000000-0005-0000-0000-00006D240000}"/>
    <cellStyle name="Normal 2 4 3 2 2 3 6" xfId="10627" xr:uid="{00000000-0005-0000-0000-00006E240000}"/>
    <cellStyle name="Normal 2 4 3 2 2 4" xfId="3393" xr:uid="{00000000-0005-0000-0000-00006F240000}"/>
    <cellStyle name="Normal 2 4 3 2 2 4 2" xfId="5122" xr:uid="{00000000-0005-0000-0000-000070240000}"/>
    <cellStyle name="Normal 2 4 3 2 2 4 3" xfId="6991" xr:uid="{00000000-0005-0000-0000-000071240000}"/>
    <cellStyle name="Normal 2 4 3 2 2 4 4" xfId="8810" xr:uid="{00000000-0005-0000-0000-000072240000}"/>
    <cellStyle name="Normal 2 4 3 2 2 4 5" xfId="10629" xr:uid="{00000000-0005-0000-0000-000073240000}"/>
    <cellStyle name="Normal 2 4 3 2 2 5" xfId="5117" xr:uid="{00000000-0005-0000-0000-000074240000}"/>
    <cellStyle name="Normal 2 4 3 2 2 6" xfId="6986" xr:uid="{00000000-0005-0000-0000-000075240000}"/>
    <cellStyle name="Normal 2 4 3 2 2 7" xfId="8805" xr:uid="{00000000-0005-0000-0000-000076240000}"/>
    <cellStyle name="Normal 2 4 3 2 2 8" xfId="10624" xr:uid="{00000000-0005-0000-0000-000077240000}"/>
    <cellStyle name="Normal 2 4 3 2 3" xfId="444" xr:uid="{00000000-0005-0000-0000-000078240000}"/>
    <cellStyle name="Normal 2 4 3 2 3 2" xfId="1140" xr:uid="{00000000-0005-0000-0000-000079240000}"/>
    <cellStyle name="Normal 2 4 3 2 3 2 2" xfId="3397" xr:uid="{00000000-0005-0000-0000-00007A240000}"/>
    <cellStyle name="Normal 2 4 3 2 3 2 2 2" xfId="5125" xr:uid="{00000000-0005-0000-0000-00007B240000}"/>
    <cellStyle name="Normal 2 4 3 2 3 2 2 3" xfId="6994" xr:uid="{00000000-0005-0000-0000-00007C240000}"/>
    <cellStyle name="Normal 2 4 3 2 3 2 2 4" xfId="8813" xr:uid="{00000000-0005-0000-0000-00007D240000}"/>
    <cellStyle name="Normal 2 4 3 2 3 2 2 5" xfId="10632" xr:uid="{00000000-0005-0000-0000-00007E240000}"/>
    <cellStyle name="Normal 2 4 3 2 3 2 3" xfId="5124" xr:uid="{00000000-0005-0000-0000-00007F240000}"/>
    <cellStyle name="Normal 2 4 3 2 3 2 4" xfId="6993" xr:uid="{00000000-0005-0000-0000-000080240000}"/>
    <cellStyle name="Normal 2 4 3 2 3 2 5" xfId="8812" xr:uid="{00000000-0005-0000-0000-000081240000}"/>
    <cellStyle name="Normal 2 4 3 2 3 2 6" xfId="10631" xr:uid="{00000000-0005-0000-0000-000082240000}"/>
    <cellStyle name="Normal 2 4 3 2 3 3" xfId="1744" xr:uid="{00000000-0005-0000-0000-000083240000}"/>
    <cellStyle name="Normal 2 4 3 2 3 3 2" xfId="3398" xr:uid="{00000000-0005-0000-0000-000084240000}"/>
    <cellStyle name="Normal 2 4 3 2 3 3 2 2" xfId="5127" xr:uid="{00000000-0005-0000-0000-000085240000}"/>
    <cellStyle name="Normal 2 4 3 2 3 3 2 3" xfId="6996" xr:uid="{00000000-0005-0000-0000-000086240000}"/>
    <cellStyle name="Normal 2 4 3 2 3 3 2 4" xfId="8815" xr:uid="{00000000-0005-0000-0000-000087240000}"/>
    <cellStyle name="Normal 2 4 3 2 3 3 2 5" xfId="10634" xr:uid="{00000000-0005-0000-0000-000088240000}"/>
    <cellStyle name="Normal 2 4 3 2 3 3 3" xfId="5126" xr:uid="{00000000-0005-0000-0000-000089240000}"/>
    <cellStyle name="Normal 2 4 3 2 3 3 4" xfId="6995" xr:uid="{00000000-0005-0000-0000-00008A240000}"/>
    <cellStyle name="Normal 2 4 3 2 3 3 5" xfId="8814" xr:uid="{00000000-0005-0000-0000-00008B240000}"/>
    <cellStyle name="Normal 2 4 3 2 3 3 6" xfId="10633" xr:uid="{00000000-0005-0000-0000-00008C240000}"/>
    <cellStyle name="Normal 2 4 3 2 3 4" xfId="3396" xr:uid="{00000000-0005-0000-0000-00008D240000}"/>
    <cellStyle name="Normal 2 4 3 2 3 4 2" xfId="5128" xr:uid="{00000000-0005-0000-0000-00008E240000}"/>
    <cellStyle name="Normal 2 4 3 2 3 4 3" xfId="6997" xr:uid="{00000000-0005-0000-0000-00008F240000}"/>
    <cellStyle name="Normal 2 4 3 2 3 4 4" xfId="8816" xr:uid="{00000000-0005-0000-0000-000090240000}"/>
    <cellStyle name="Normal 2 4 3 2 3 4 5" xfId="10635" xr:uid="{00000000-0005-0000-0000-000091240000}"/>
    <cellStyle name="Normal 2 4 3 2 3 5" xfId="5123" xr:uid="{00000000-0005-0000-0000-000092240000}"/>
    <cellStyle name="Normal 2 4 3 2 3 6" xfId="6992" xr:uid="{00000000-0005-0000-0000-000093240000}"/>
    <cellStyle name="Normal 2 4 3 2 3 7" xfId="8811" xr:uid="{00000000-0005-0000-0000-000094240000}"/>
    <cellStyle name="Normal 2 4 3 2 3 8" xfId="10630" xr:uid="{00000000-0005-0000-0000-000095240000}"/>
    <cellStyle name="Normal 2 4 3 2 4" xfId="595" xr:uid="{00000000-0005-0000-0000-000096240000}"/>
    <cellStyle name="Normal 2 4 3 2 4 2" xfId="1141" xr:uid="{00000000-0005-0000-0000-000097240000}"/>
    <cellStyle name="Normal 2 4 3 2 4 2 2" xfId="3400" xr:uid="{00000000-0005-0000-0000-000098240000}"/>
    <cellStyle name="Normal 2 4 3 2 4 2 2 2" xfId="5131" xr:uid="{00000000-0005-0000-0000-000099240000}"/>
    <cellStyle name="Normal 2 4 3 2 4 2 2 3" xfId="7000" xr:uid="{00000000-0005-0000-0000-00009A240000}"/>
    <cellStyle name="Normal 2 4 3 2 4 2 2 4" xfId="8819" xr:uid="{00000000-0005-0000-0000-00009B240000}"/>
    <cellStyle name="Normal 2 4 3 2 4 2 2 5" xfId="10638" xr:uid="{00000000-0005-0000-0000-00009C240000}"/>
    <cellStyle name="Normal 2 4 3 2 4 2 3" xfId="5130" xr:uid="{00000000-0005-0000-0000-00009D240000}"/>
    <cellStyle name="Normal 2 4 3 2 4 2 4" xfId="6999" xr:uid="{00000000-0005-0000-0000-00009E240000}"/>
    <cellStyle name="Normal 2 4 3 2 4 2 5" xfId="8818" xr:uid="{00000000-0005-0000-0000-00009F240000}"/>
    <cellStyle name="Normal 2 4 3 2 4 2 6" xfId="10637" xr:uid="{00000000-0005-0000-0000-0000A0240000}"/>
    <cellStyle name="Normal 2 4 3 2 4 3" xfId="1745" xr:uid="{00000000-0005-0000-0000-0000A1240000}"/>
    <cellStyle name="Normal 2 4 3 2 4 3 2" xfId="3401" xr:uid="{00000000-0005-0000-0000-0000A2240000}"/>
    <cellStyle name="Normal 2 4 3 2 4 3 2 2" xfId="5133" xr:uid="{00000000-0005-0000-0000-0000A3240000}"/>
    <cellStyle name="Normal 2 4 3 2 4 3 2 3" xfId="7002" xr:uid="{00000000-0005-0000-0000-0000A4240000}"/>
    <cellStyle name="Normal 2 4 3 2 4 3 2 4" xfId="8821" xr:uid="{00000000-0005-0000-0000-0000A5240000}"/>
    <cellStyle name="Normal 2 4 3 2 4 3 2 5" xfId="10640" xr:uid="{00000000-0005-0000-0000-0000A6240000}"/>
    <cellStyle name="Normal 2 4 3 2 4 3 3" xfId="5132" xr:uid="{00000000-0005-0000-0000-0000A7240000}"/>
    <cellStyle name="Normal 2 4 3 2 4 3 4" xfId="7001" xr:uid="{00000000-0005-0000-0000-0000A8240000}"/>
    <cellStyle name="Normal 2 4 3 2 4 3 5" xfId="8820" xr:uid="{00000000-0005-0000-0000-0000A9240000}"/>
    <cellStyle name="Normal 2 4 3 2 4 3 6" xfId="10639" xr:uid="{00000000-0005-0000-0000-0000AA240000}"/>
    <cellStyle name="Normal 2 4 3 2 4 4" xfId="3399" xr:uid="{00000000-0005-0000-0000-0000AB240000}"/>
    <cellStyle name="Normal 2 4 3 2 4 4 2" xfId="5134" xr:uid="{00000000-0005-0000-0000-0000AC240000}"/>
    <cellStyle name="Normal 2 4 3 2 4 4 3" xfId="7003" xr:uid="{00000000-0005-0000-0000-0000AD240000}"/>
    <cellStyle name="Normal 2 4 3 2 4 4 4" xfId="8822" xr:uid="{00000000-0005-0000-0000-0000AE240000}"/>
    <cellStyle name="Normal 2 4 3 2 4 4 5" xfId="10641" xr:uid="{00000000-0005-0000-0000-0000AF240000}"/>
    <cellStyle name="Normal 2 4 3 2 4 5" xfId="5129" xr:uid="{00000000-0005-0000-0000-0000B0240000}"/>
    <cellStyle name="Normal 2 4 3 2 4 6" xfId="6998" xr:uid="{00000000-0005-0000-0000-0000B1240000}"/>
    <cellStyle name="Normal 2 4 3 2 4 7" xfId="8817" xr:uid="{00000000-0005-0000-0000-0000B2240000}"/>
    <cellStyle name="Normal 2 4 3 2 4 8" xfId="10636" xr:uid="{00000000-0005-0000-0000-0000B3240000}"/>
    <cellStyle name="Normal 2 4 3 2 5" xfId="1138" xr:uid="{00000000-0005-0000-0000-0000B4240000}"/>
    <cellStyle name="Normal 2 4 3 2 5 2" xfId="3402" xr:uid="{00000000-0005-0000-0000-0000B5240000}"/>
    <cellStyle name="Normal 2 4 3 2 5 2 2" xfId="5136" xr:uid="{00000000-0005-0000-0000-0000B6240000}"/>
    <cellStyle name="Normal 2 4 3 2 5 2 3" xfId="7005" xr:uid="{00000000-0005-0000-0000-0000B7240000}"/>
    <cellStyle name="Normal 2 4 3 2 5 2 4" xfId="8824" xr:uid="{00000000-0005-0000-0000-0000B8240000}"/>
    <cellStyle name="Normal 2 4 3 2 5 2 5" xfId="10643" xr:uid="{00000000-0005-0000-0000-0000B9240000}"/>
    <cellStyle name="Normal 2 4 3 2 5 3" xfId="5135" xr:uid="{00000000-0005-0000-0000-0000BA240000}"/>
    <cellStyle name="Normal 2 4 3 2 5 4" xfId="7004" xr:uid="{00000000-0005-0000-0000-0000BB240000}"/>
    <cellStyle name="Normal 2 4 3 2 5 5" xfId="8823" xr:uid="{00000000-0005-0000-0000-0000BC240000}"/>
    <cellStyle name="Normal 2 4 3 2 5 6" xfId="10642" xr:uid="{00000000-0005-0000-0000-0000BD240000}"/>
    <cellStyle name="Normal 2 4 3 2 6" xfId="1742" xr:uid="{00000000-0005-0000-0000-0000BE240000}"/>
    <cellStyle name="Normal 2 4 3 2 6 2" xfId="3403" xr:uid="{00000000-0005-0000-0000-0000BF240000}"/>
    <cellStyle name="Normal 2 4 3 2 6 2 2" xfId="5138" xr:uid="{00000000-0005-0000-0000-0000C0240000}"/>
    <cellStyle name="Normal 2 4 3 2 6 2 3" xfId="7007" xr:uid="{00000000-0005-0000-0000-0000C1240000}"/>
    <cellStyle name="Normal 2 4 3 2 6 2 4" xfId="8826" xr:uid="{00000000-0005-0000-0000-0000C2240000}"/>
    <cellStyle name="Normal 2 4 3 2 6 2 5" xfId="10645" xr:uid="{00000000-0005-0000-0000-0000C3240000}"/>
    <cellStyle name="Normal 2 4 3 2 6 3" xfId="5137" xr:uid="{00000000-0005-0000-0000-0000C4240000}"/>
    <cellStyle name="Normal 2 4 3 2 6 4" xfId="7006" xr:uid="{00000000-0005-0000-0000-0000C5240000}"/>
    <cellStyle name="Normal 2 4 3 2 6 5" xfId="8825" xr:uid="{00000000-0005-0000-0000-0000C6240000}"/>
    <cellStyle name="Normal 2 4 3 2 6 6" xfId="10644" xr:uid="{00000000-0005-0000-0000-0000C7240000}"/>
    <cellStyle name="Normal 2 4 3 2 7" xfId="3392" xr:uid="{00000000-0005-0000-0000-0000C8240000}"/>
    <cellStyle name="Normal 2 4 3 2 7 2" xfId="5139" xr:uid="{00000000-0005-0000-0000-0000C9240000}"/>
    <cellStyle name="Normal 2 4 3 2 7 3" xfId="7008" xr:uid="{00000000-0005-0000-0000-0000CA240000}"/>
    <cellStyle name="Normal 2 4 3 2 7 4" xfId="8827" xr:uid="{00000000-0005-0000-0000-0000CB240000}"/>
    <cellStyle name="Normal 2 4 3 2 7 5" xfId="10646" xr:uid="{00000000-0005-0000-0000-0000CC240000}"/>
    <cellStyle name="Normal 2 4 3 2 8" xfId="5116" xr:uid="{00000000-0005-0000-0000-0000CD240000}"/>
    <cellStyle name="Normal 2 4 3 2 9" xfId="6985" xr:uid="{00000000-0005-0000-0000-0000CE240000}"/>
    <cellStyle name="Normal 2 4 3 3" xfId="292" xr:uid="{00000000-0005-0000-0000-0000CF240000}"/>
    <cellStyle name="Normal 2 4 3 3 2" xfId="1142" xr:uid="{00000000-0005-0000-0000-0000D0240000}"/>
    <cellStyle name="Normal 2 4 3 3 2 2" xfId="3405" xr:uid="{00000000-0005-0000-0000-0000D1240000}"/>
    <cellStyle name="Normal 2 4 3 3 2 2 2" xfId="5142" xr:uid="{00000000-0005-0000-0000-0000D2240000}"/>
    <cellStyle name="Normal 2 4 3 3 2 2 3" xfId="7011" xr:uid="{00000000-0005-0000-0000-0000D3240000}"/>
    <cellStyle name="Normal 2 4 3 3 2 2 4" xfId="8830" xr:uid="{00000000-0005-0000-0000-0000D4240000}"/>
    <cellStyle name="Normal 2 4 3 3 2 2 5" xfId="10649" xr:uid="{00000000-0005-0000-0000-0000D5240000}"/>
    <cellStyle name="Normal 2 4 3 3 2 3" xfId="5141" xr:uid="{00000000-0005-0000-0000-0000D6240000}"/>
    <cellStyle name="Normal 2 4 3 3 2 4" xfId="7010" xr:uid="{00000000-0005-0000-0000-0000D7240000}"/>
    <cellStyle name="Normal 2 4 3 3 2 5" xfId="8829" xr:uid="{00000000-0005-0000-0000-0000D8240000}"/>
    <cellStyle name="Normal 2 4 3 3 2 6" xfId="10648" xr:uid="{00000000-0005-0000-0000-0000D9240000}"/>
    <cellStyle name="Normal 2 4 3 3 3" xfId="1746" xr:uid="{00000000-0005-0000-0000-0000DA240000}"/>
    <cellStyle name="Normal 2 4 3 3 3 2" xfId="3406" xr:uid="{00000000-0005-0000-0000-0000DB240000}"/>
    <cellStyle name="Normal 2 4 3 3 3 2 2" xfId="5144" xr:uid="{00000000-0005-0000-0000-0000DC240000}"/>
    <cellStyle name="Normal 2 4 3 3 3 2 3" xfId="7013" xr:uid="{00000000-0005-0000-0000-0000DD240000}"/>
    <cellStyle name="Normal 2 4 3 3 3 2 4" xfId="8832" xr:uid="{00000000-0005-0000-0000-0000DE240000}"/>
    <cellStyle name="Normal 2 4 3 3 3 2 5" xfId="10651" xr:uid="{00000000-0005-0000-0000-0000DF240000}"/>
    <cellStyle name="Normal 2 4 3 3 3 3" xfId="5143" xr:uid="{00000000-0005-0000-0000-0000E0240000}"/>
    <cellStyle name="Normal 2 4 3 3 3 4" xfId="7012" xr:uid="{00000000-0005-0000-0000-0000E1240000}"/>
    <cellStyle name="Normal 2 4 3 3 3 5" xfId="8831" xr:uid="{00000000-0005-0000-0000-0000E2240000}"/>
    <cellStyle name="Normal 2 4 3 3 3 6" xfId="10650" xr:uid="{00000000-0005-0000-0000-0000E3240000}"/>
    <cellStyle name="Normal 2 4 3 3 4" xfId="3404" xr:uid="{00000000-0005-0000-0000-0000E4240000}"/>
    <cellStyle name="Normal 2 4 3 3 4 2" xfId="5145" xr:uid="{00000000-0005-0000-0000-0000E5240000}"/>
    <cellStyle name="Normal 2 4 3 3 4 3" xfId="7014" xr:uid="{00000000-0005-0000-0000-0000E6240000}"/>
    <cellStyle name="Normal 2 4 3 3 4 4" xfId="8833" xr:uid="{00000000-0005-0000-0000-0000E7240000}"/>
    <cellStyle name="Normal 2 4 3 3 4 5" xfId="10652" xr:uid="{00000000-0005-0000-0000-0000E8240000}"/>
    <cellStyle name="Normal 2 4 3 3 5" xfId="5140" xr:uid="{00000000-0005-0000-0000-0000E9240000}"/>
    <cellStyle name="Normal 2 4 3 3 6" xfId="7009" xr:uid="{00000000-0005-0000-0000-0000EA240000}"/>
    <cellStyle name="Normal 2 4 3 3 7" xfId="8828" xr:uid="{00000000-0005-0000-0000-0000EB240000}"/>
    <cellStyle name="Normal 2 4 3 3 8" xfId="10647" xr:uid="{00000000-0005-0000-0000-0000EC240000}"/>
    <cellStyle name="Normal 2 4 3 4" xfId="443" xr:uid="{00000000-0005-0000-0000-0000ED240000}"/>
    <cellStyle name="Normal 2 4 3 4 2" xfId="1143" xr:uid="{00000000-0005-0000-0000-0000EE240000}"/>
    <cellStyle name="Normal 2 4 3 4 2 2" xfId="3408" xr:uid="{00000000-0005-0000-0000-0000EF240000}"/>
    <cellStyle name="Normal 2 4 3 4 2 2 2" xfId="5148" xr:uid="{00000000-0005-0000-0000-0000F0240000}"/>
    <cellStyle name="Normal 2 4 3 4 2 2 3" xfId="7017" xr:uid="{00000000-0005-0000-0000-0000F1240000}"/>
    <cellStyle name="Normal 2 4 3 4 2 2 4" xfId="8836" xr:uid="{00000000-0005-0000-0000-0000F2240000}"/>
    <cellStyle name="Normal 2 4 3 4 2 2 5" xfId="10655" xr:uid="{00000000-0005-0000-0000-0000F3240000}"/>
    <cellStyle name="Normal 2 4 3 4 2 3" xfId="5147" xr:uid="{00000000-0005-0000-0000-0000F4240000}"/>
    <cellStyle name="Normal 2 4 3 4 2 4" xfId="7016" xr:uid="{00000000-0005-0000-0000-0000F5240000}"/>
    <cellStyle name="Normal 2 4 3 4 2 5" xfId="8835" xr:uid="{00000000-0005-0000-0000-0000F6240000}"/>
    <cellStyle name="Normal 2 4 3 4 2 6" xfId="10654" xr:uid="{00000000-0005-0000-0000-0000F7240000}"/>
    <cellStyle name="Normal 2 4 3 4 3" xfId="1747" xr:uid="{00000000-0005-0000-0000-0000F8240000}"/>
    <cellStyle name="Normal 2 4 3 4 3 2" xfId="3409" xr:uid="{00000000-0005-0000-0000-0000F9240000}"/>
    <cellStyle name="Normal 2 4 3 4 3 2 2" xfId="5150" xr:uid="{00000000-0005-0000-0000-0000FA240000}"/>
    <cellStyle name="Normal 2 4 3 4 3 2 3" xfId="7019" xr:uid="{00000000-0005-0000-0000-0000FB240000}"/>
    <cellStyle name="Normal 2 4 3 4 3 2 4" xfId="8838" xr:uid="{00000000-0005-0000-0000-0000FC240000}"/>
    <cellStyle name="Normal 2 4 3 4 3 2 5" xfId="10657" xr:uid="{00000000-0005-0000-0000-0000FD240000}"/>
    <cellStyle name="Normal 2 4 3 4 3 3" xfId="5149" xr:uid="{00000000-0005-0000-0000-0000FE240000}"/>
    <cellStyle name="Normal 2 4 3 4 3 4" xfId="7018" xr:uid="{00000000-0005-0000-0000-0000FF240000}"/>
    <cellStyle name="Normal 2 4 3 4 3 5" xfId="8837" xr:uid="{00000000-0005-0000-0000-000000250000}"/>
    <cellStyle name="Normal 2 4 3 4 3 6" xfId="10656" xr:uid="{00000000-0005-0000-0000-000001250000}"/>
    <cellStyle name="Normal 2 4 3 4 4" xfId="3407" xr:uid="{00000000-0005-0000-0000-000002250000}"/>
    <cellStyle name="Normal 2 4 3 4 4 2" xfId="5151" xr:uid="{00000000-0005-0000-0000-000003250000}"/>
    <cellStyle name="Normal 2 4 3 4 4 3" xfId="7020" xr:uid="{00000000-0005-0000-0000-000004250000}"/>
    <cellStyle name="Normal 2 4 3 4 4 4" xfId="8839" xr:uid="{00000000-0005-0000-0000-000005250000}"/>
    <cellStyle name="Normal 2 4 3 4 4 5" xfId="10658" xr:uid="{00000000-0005-0000-0000-000006250000}"/>
    <cellStyle name="Normal 2 4 3 4 5" xfId="5146" xr:uid="{00000000-0005-0000-0000-000007250000}"/>
    <cellStyle name="Normal 2 4 3 4 6" xfId="7015" xr:uid="{00000000-0005-0000-0000-000008250000}"/>
    <cellStyle name="Normal 2 4 3 4 7" xfId="8834" xr:uid="{00000000-0005-0000-0000-000009250000}"/>
    <cellStyle name="Normal 2 4 3 4 8" xfId="10653" xr:uid="{00000000-0005-0000-0000-00000A250000}"/>
    <cellStyle name="Normal 2 4 3 5" xfId="594" xr:uid="{00000000-0005-0000-0000-00000B250000}"/>
    <cellStyle name="Normal 2 4 3 5 2" xfId="1144" xr:uid="{00000000-0005-0000-0000-00000C250000}"/>
    <cellStyle name="Normal 2 4 3 5 2 2" xfId="3411" xr:uid="{00000000-0005-0000-0000-00000D250000}"/>
    <cellStyle name="Normal 2 4 3 5 2 2 2" xfId="5154" xr:uid="{00000000-0005-0000-0000-00000E250000}"/>
    <cellStyle name="Normal 2 4 3 5 2 2 3" xfId="7023" xr:uid="{00000000-0005-0000-0000-00000F250000}"/>
    <cellStyle name="Normal 2 4 3 5 2 2 4" xfId="8842" xr:uid="{00000000-0005-0000-0000-000010250000}"/>
    <cellStyle name="Normal 2 4 3 5 2 2 5" xfId="10661" xr:uid="{00000000-0005-0000-0000-000011250000}"/>
    <cellStyle name="Normal 2 4 3 5 2 3" xfId="5153" xr:uid="{00000000-0005-0000-0000-000012250000}"/>
    <cellStyle name="Normal 2 4 3 5 2 4" xfId="7022" xr:uid="{00000000-0005-0000-0000-000013250000}"/>
    <cellStyle name="Normal 2 4 3 5 2 5" xfId="8841" xr:uid="{00000000-0005-0000-0000-000014250000}"/>
    <cellStyle name="Normal 2 4 3 5 2 6" xfId="10660" xr:uid="{00000000-0005-0000-0000-000015250000}"/>
    <cellStyle name="Normal 2 4 3 5 3" xfId="1748" xr:uid="{00000000-0005-0000-0000-000016250000}"/>
    <cellStyle name="Normal 2 4 3 5 3 2" xfId="3412" xr:uid="{00000000-0005-0000-0000-000017250000}"/>
    <cellStyle name="Normal 2 4 3 5 3 2 2" xfId="5156" xr:uid="{00000000-0005-0000-0000-000018250000}"/>
    <cellStyle name="Normal 2 4 3 5 3 2 3" xfId="7025" xr:uid="{00000000-0005-0000-0000-000019250000}"/>
    <cellStyle name="Normal 2 4 3 5 3 2 4" xfId="8844" xr:uid="{00000000-0005-0000-0000-00001A250000}"/>
    <cellStyle name="Normal 2 4 3 5 3 2 5" xfId="10663" xr:uid="{00000000-0005-0000-0000-00001B250000}"/>
    <cellStyle name="Normal 2 4 3 5 3 3" xfId="5155" xr:uid="{00000000-0005-0000-0000-00001C250000}"/>
    <cellStyle name="Normal 2 4 3 5 3 4" xfId="7024" xr:uid="{00000000-0005-0000-0000-00001D250000}"/>
    <cellStyle name="Normal 2 4 3 5 3 5" xfId="8843" xr:uid="{00000000-0005-0000-0000-00001E250000}"/>
    <cellStyle name="Normal 2 4 3 5 3 6" xfId="10662" xr:uid="{00000000-0005-0000-0000-00001F250000}"/>
    <cellStyle name="Normal 2 4 3 5 4" xfId="3410" xr:uid="{00000000-0005-0000-0000-000020250000}"/>
    <cellStyle name="Normal 2 4 3 5 4 2" xfId="5157" xr:uid="{00000000-0005-0000-0000-000021250000}"/>
    <cellStyle name="Normal 2 4 3 5 4 3" xfId="7026" xr:uid="{00000000-0005-0000-0000-000022250000}"/>
    <cellStyle name="Normal 2 4 3 5 4 4" xfId="8845" xr:uid="{00000000-0005-0000-0000-000023250000}"/>
    <cellStyle name="Normal 2 4 3 5 4 5" xfId="10664" xr:uid="{00000000-0005-0000-0000-000024250000}"/>
    <cellStyle name="Normal 2 4 3 5 5" xfId="5152" xr:uid="{00000000-0005-0000-0000-000025250000}"/>
    <cellStyle name="Normal 2 4 3 5 6" xfId="7021" xr:uid="{00000000-0005-0000-0000-000026250000}"/>
    <cellStyle name="Normal 2 4 3 5 7" xfId="8840" xr:uid="{00000000-0005-0000-0000-000027250000}"/>
    <cellStyle name="Normal 2 4 3 5 8" xfId="10659" xr:uid="{00000000-0005-0000-0000-000028250000}"/>
    <cellStyle name="Normal 2 4 3 6" xfId="1137" xr:uid="{00000000-0005-0000-0000-000029250000}"/>
    <cellStyle name="Normal 2 4 3 6 2" xfId="3413" xr:uid="{00000000-0005-0000-0000-00002A250000}"/>
    <cellStyle name="Normal 2 4 3 6 2 2" xfId="5159" xr:uid="{00000000-0005-0000-0000-00002B250000}"/>
    <cellStyle name="Normal 2 4 3 6 2 3" xfId="7028" xr:uid="{00000000-0005-0000-0000-00002C250000}"/>
    <cellStyle name="Normal 2 4 3 6 2 4" xfId="8847" xr:uid="{00000000-0005-0000-0000-00002D250000}"/>
    <cellStyle name="Normal 2 4 3 6 2 5" xfId="10666" xr:uid="{00000000-0005-0000-0000-00002E250000}"/>
    <cellStyle name="Normal 2 4 3 6 3" xfId="5158" xr:uid="{00000000-0005-0000-0000-00002F250000}"/>
    <cellStyle name="Normal 2 4 3 6 4" xfId="7027" xr:uid="{00000000-0005-0000-0000-000030250000}"/>
    <cellStyle name="Normal 2 4 3 6 5" xfId="8846" xr:uid="{00000000-0005-0000-0000-000031250000}"/>
    <cellStyle name="Normal 2 4 3 6 6" xfId="10665" xr:uid="{00000000-0005-0000-0000-000032250000}"/>
    <cellStyle name="Normal 2 4 3 7" xfId="1741" xr:uid="{00000000-0005-0000-0000-000033250000}"/>
    <cellStyle name="Normal 2 4 3 7 2" xfId="3414" xr:uid="{00000000-0005-0000-0000-000034250000}"/>
    <cellStyle name="Normal 2 4 3 7 2 2" xfId="5161" xr:uid="{00000000-0005-0000-0000-000035250000}"/>
    <cellStyle name="Normal 2 4 3 7 2 3" xfId="7030" xr:uid="{00000000-0005-0000-0000-000036250000}"/>
    <cellStyle name="Normal 2 4 3 7 2 4" xfId="8849" xr:uid="{00000000-0005-0000-0000-000037250000}"/>
    <cellStyle name="Normal 2 4 3 7 2 5" xfId="10668" xr:uid="{00000000-0005-0000-0000-000038250000}"/>
    <cellStyle name="Normal 2 4 3 7 3" xfId="5160" xr:uid="{00000000-0005-0000-0000-000039250000}"/>
    <cellStyle name="Normal 2 4 3 7 4" xfId="7029" xr:uid="{00000000-0005-0000-0000-00003A250000}"/>
    <cellStyle name="Normal 2 4 3 7 5" xfId="8848" xr:uid="{00000000-0005-0000-0000-00003B250000}"/>
    <cellStyle name="Normal 2 4 3 7 6" xfId="10667" xr:uid="{00000000-0005-0000-0000-00003C250000}"/>
    <cellStyle name="Normal 2 4 3 8" xfId="3391" xr:uid="{00000000-0005-0000-0000-00003D250000}"/>
    <cellStyle name="Normal 2 4 3 8 2" xfId="5162" xr:uid="{00000000-0005-0000-0000-00003E250000}"/>
    <cellStyle name="Normal 2 4 3 8 3" xfId="7031" xr:uid="{00000000-0005-0000-0000-00003F250000}"/>
    <cellStyle name="Normal 2 4 3 8 4" xfId="8850" xr:uid="{00000000-0005-0000-0000-000040250000}"/>
    <cellStyle name="Normal 2 4 3 8 5" xfId="10669" xr:uid="{00000000-0005-0000-0000-000041250000}"/>
    <cellStyle name="Normal 2 4 3 9" xfId="5115" xr:uid="{00000000-0005-0000-0000-000042250000}"/>
    <cellStyle name="Normal 2 4 4" xfId="143" xr:uid="{00000000-0005-0000-0000-000043250000}"/>
    <cellStyle name="Normal 2 4 4 10" xfId="8851" xr:uid="{00000000-0005-0000-0000-000044250000}"/>
    <cellStyle name="Normal 2 4 4 11" xfId="10670" xr:uid="{00000000-0005-0000-0000-000045250000}"/>
    <cellStyle name="Normal 2 4 4 2" xfId="294" xr:uid="{00000000-0005-0000-0000-000046250000}"/>
    <cellStyle name="Normal 2 4 4 2 2" xfId="1146" xr:uid="{00000000-0005-0000-0000-000047250000}"/>
    <cellStyle name="Normal 2 4 4 2 2 2" xfId="3417" xr:uid="{00000000-0005-0000-0000-000048250000}"/>
    <cellStyle name="Normal 2 4 4 2 2 2 2" xfId="5166" xr:uid="{00000000-0005-0000-0000-000049250000}"/>
    <cellStyle name="Normal 2 4 4 2 2 2 3" xfId="7035" xr:uid="{00000000-0005-0000-0000-00004A250000}"/>
    <cellStyle name="Normal 2 4 4 2 2 2 4" xfId="8854" xr:uid="{00000000-0005-0000-0000-00004B250000}"/>
    <cellStyle name="Normal 2 4 4 2 2 2 5" xfId="10673" xr:uid="{00000000-0005-0000-0000-00004C250000}"/>
    <cellStyle name="Normal 2 4 4 2 2 3" xfId="5165" xr:uid="{00000000-0005-0000-0000-00004D250000}"/>
    <cellStyle name="Normal 2 4 4 2 2 4" xfId="7034" xr:uid="{00000000-0005-0000-0000-00004E250000}"/>
    <cellStyle name="Normal 2 4 4 2 2 5" xfId="8853" xr:uid="{00000000-0005-0000-0000-00004F250000}"/>
    <cellStyle name="Normal 2 4 4 2 2 6" xfId="10672" xr:uid="{00000000-0005-0000-0000-000050250000}"/>
    <cellStyle name="Normal 2 4 4 2 3" xfId="1750" xr:uid="{00000000-0005-0000-0000-000051250000}"/>
    <cellStyle name="Normal 2 4 4 2 3 2" xfId="3418" xr:uid="{00000000-0005-0000-0000-000052250000}"/>
    <cellStyle name="Normal 2 4 4 2 3 2 2" xfId="5168" xr:uid="{00000000-0005-0000-0000-000053250000}"/>
    <cellStyle name="Normal 2 4 4 2 3 2 3" xfId="7037" xr:uid="{00000000-0005-0000-0000-000054250000}"/>
    <cellStyle name="Normal 2 4 4 2 3 2 4" xfId="8856" xr:uid="{00000000-0005-0000-0000-000055250000}"/>
    <cellStyle name="Normal 2 4 4 2 3 2 5" xfId="10675" xr:uid="{00000000-0005-0000-0000-000056250000}"/>
    <cellStyle name="Normal 2 4 4 2 3 3" xfId="5167" xr:uid="{00000000-0005-0000-0000-000057250000}"/>
    <cellStyle name="Normal 2 4 4 2 3 4" xfId="7036" xr:uid="{00000000-0005-0000-0000-000058250000}"/>
    <cellStyle name="Normal 2 4 4 2 3 5" xfId="8855" xr:uid="{00000000-0005-0000-0000-000059250000}"/>
    <cellStyle name="Normal 2 4 4 2 3 6" xfId="10674" xr:uid="{00000000-0005-0000-0000-00005A250000}"/>
    <cellStyle name="Normal 2 4 4 2 4" xfId="3416" xr:uid="{00000000-0005-0000-0000-00005B250000}"/>
    <cellStyle name="Normal 2 4 4 2 4 2" xfId="5169" xr:uid="{00000000-0005-0000-0000-00005C250000}"/>
    <cellStyle name="Normal 2 4 4 2 4 3" xfId="7038" xr:uid="{00000000-0005-0000-0000-00005D250000}"/>
    <cellStyle name="Normal 2 4 4 2 4 4" xfId="8857" xr:uid="{00000000-0005-0000-0000-00005E250000}"/>
    <cellStyle name="Normal 2 4 4 2 4 5" xfId="10676" xr:uid="{00000000-0005-0000-0000-00005F250000}"/>
    <cellStyle name="Normal 2 4 4 2 5" xfId="5164" xr:uid="{00000000-0005-0000-0000-000060250000}"/>
    <cellStyle name="Normal 2 4 4 2 6" xfId="7033" xr:uid="{00000000-0005-0000-0000-000061250000}"/>
    <cellStyle name="Normal 2 4 4 2 7" xfId="8852" xr:uid="{00000000-0005-0000-0000-000062250000}"/>
    <cellStyle name="Normal 2 4 4 2 8" xfId="10671" xr:uid="{00000000-0005-0000-0000-000063250000}"/>
    <cellStyle name="Normal 2 4 4 3" xfId="445" xr:uid="{00000000-0005-0000-0000-000064250000}"/>
    <cellStyle name="Normal 2 4 4 3 2" xfId="1147" xr:uid="{00000000-0005-0000-0000-000065250000}"/>
    <cellStyle name="Normal 2 4 4 3 2 2" xfId="3420" xr:uid="{00000000-0005-0000-0000-000066250000}"/>
    <cellStyle name="Normal 2 4 4 3 2 2 2" xfId="5172" xr:uid="{00000000-0005-0000-0000-000067250000}"/>
    <cellStyle name="Normal 2 4 4 3 2 2 3" xfId="7041" xr:uid="{00000000-0005-0000-0000-000068250000}"/>
    <cellStyle name="Normal 2 4 4 3 2 2 4" xfId="8860" xr:uid="{00000000-0005-0000-0000-000069250000}"/>
    <cellStyle name="Normal 2 4 4 3 2 2 5" xfId="10679" xr:uid="{00000000-0005-0000-0000-00006A250000}"/>
    <cellStyle name="Normal 2 4 4 3 2 3" xfId="5171" xr:uid="{00000000-0005-0000-0000-00006B250000}"/>
    <cellStyle name="Normal 2 4 4 3 2 4" xfId="7040" xr:uid="{00000000-0005-0000-0000-00006C250000}"/>
    <cellStyle name="Normal 2 4 4 3 2 5" xfId="8859" xr:uid="{00000000-0005-0000-0000-00006D250000}"/>
    <cellStyle name="Normal 2 4 4 3 2 6" xfId="10678" xr:uid="{00000000-0005-0000-0000-00006E250000}"/>
    <cellStyle name="Normal 2 4 4 3 3" xfId="1751" xr:uid="{00000000-0005-0000-0000-00006F250000}"/>
    <cellStyle name="Normal 2 4 4 3 3 2" xfId="3421" xr:uid="{00000000-0005-0000-0000-000070250000}"/>
    <cellStyle name="Normal 2 4 4 3 3 2 2" xfId="5174" xr:uid="{00000000-0005-0000-0000-000071250000}"/>
    <cellStyle name="Normal 2 4 4 3 3 2 3" xfId="7043" xr:uid="{00000000-0005-0000-0000-000072250000}"/>
    <cellStyle name="Normal 2 4 4 3 3 2 4" xfId="8862" xr:uid="{00000000-0005-0000-0000-000073250000}"/>
    <cellStyle name="Normal 2 4 4 3 3 2 5" xfId="10681" xr:uid="{00000000-0005-0000-0000-000074250000}"/>
    <cellStyle name="Normal 2 4 4 3 3 3" xfId="5173" xr:uid="{00000000-0005-0000-0000-000075250000}"/>
    <cellStyle name="Normal 2 4 4 3 3 4" xfId="7042" xr:uid="{00000000-0005-0000-0000-000076250000}"/>
    <cellStyle name="Normal 2 4 4 3 3 5" xfId="8861" xr:uid="{00000000-0005-0000-0000-000077250000}"/>
    <cellStyle name="Normal 2 4 4 3 3 6" xfId="10680" xr:uid="{00000000-0005-0000-0000-000078250000}"/>
    <cellStyle name="Normal 2 4 4 3 4" xfId="3419" xr:uid="{00000000-0005-0000-0000-000079250000}"/>
    <cellStyle name="Normal 2 4 4 3 4 2" xfId="5175" xr:uid="{00000000-0005-0000-0000-00007A250000}"/>
    <cellStyle name="Normal 2 4 4 3 4 3" xfId="7044" xr:uid="{00000000-0005-0000-0000-00007B250000}"/>
    <cellStyle name="Normal 2 4 4 3 4 4" xfId="8863" xr:uid="{00000000-0005-0000-0000-00007C250000}"/>
    <cellStyle name="Normal 2 4 4 3 4 5" xfId="10682" xr:uid="{00000000-0005-0000-0000-00007D250000}"/>
    <cellStyle name="Normal 2 4 4 3 5" xfId="5170" xr:uid="{00000000-0005-0000-0000-00007E250000}"/>
    <cellStyle name="Normal 2 4 4 3 6" xfId="7039" xr:uid="{00000000-0005-0000-0000-00007F250000}"/>
    <cellStyle name="Normal 2 4 4 3 7" xfId="8858" xr:uid="{00000000-0005-0000-0000-000080250000}"/>
    <cellStyle name="Normal 2 4 4 3 8" xfId="10677" xr:uid="{00000000-0005-0000-0000-000081250000}"/>
    <cellStyle name="Normal 2 4 4 4" xfId="596" xr:uid="{00000000-0005-0000-0000-000082250000}"/>
    <cellStyle name="Normal 2 4 4 4 2" xfId="1148" xr:uid="{00000000-0005-0000-0000-000083250000}"/>
    <cellStyle name="Normal 2 4 4 4 2 2" xfId="3423" xr:uid="{00000000-0005-0000-0000-000084250000}"/>
    <cellStyle name="Normal 2 4 4 4 2 2 2" xfId="5178" xr:uid="{00000000-0005-0000-0000-000085250000}"/>
    <cellStyle name="Normal 2 4 4 4 2 2 3" xfId="7047" xr:uid="{00000000-0005-0000-0000-000086250000}"/>
    <cellStyle name="Normal 2 4 4 4 2 2 4" xfId="8866" xr:uid="{00000000-0005-0000-0000-000087250000}"/>
    <cellStyle name="Normal 2 4 4 4 2 2 5" xfId="10685" xr:uid="{00000000-0005-0000-0000-000088250000}"/>
    <cellStyle name="Normal 2 4 4 4 2 3" xfId="5177" xr:uid="{00000000-0005-0000-0000-000089250000}"/>
    <cellStyle name="Normal 2 4 4 4 2 4" xfId="7046" xr:uid="{00000000-0005-0000-0000-00008A250000}"/>
    <cellStyle name="Normal 2 4 4 4 2 5" xfId="8865" xr:uid="{00000000-0005-0000-0000-00008B250000}"/>
    <cellStyle name="Normal 2 4 4 4 2 6" xfId="10684" xr:uid="{00000000-0005-0000-0000-00008C250000}"/>
    <cellStyle name="Normal 2 4 4 4 3" xfId="1752" xr:uid="{00000000-0005-0000-0000-00008D250000}"/>
    <cellStyle name="Normal 2 4 4 4 3 2" xfId="3424" xr:uid="{00000000-0005-0000-0000-00008E250000}"/>
    <cellStyle name="Normal 2 4 4 4 3 2 2" xfId="5180" xr:uid="{00000000-0005-0000-0000-00008F250000}"/>
    <cellStyle name="Normal 2 4 4 4 3 2 3" xfId="7049" xr:uid="{00000000-0005-0000-0000-000090250000}"/>
    <cellStyle name="Normal 2 4 4 4 3 2 4" xfId="8868" xr:uid="{00000000-0005-0000-0000-000091250000}"/>
    <cellStyle name="Normal 2 4 4 4 3 2 5" xfId="10687" xr:uid="{00000000-0005-0000-0000-000092250000}"/>
    <cellStyle name="Normal 2 4 4 4 3 3" xfId="5179" xr:uid="{00000000-0005-0000-0000-000093250000}"/>
    <cellStyle name="Normal 2 4 4 4 3 4" xfId="7048" xr:uid="{00000000-0005-0000-0000-000094250000}"/>
    <cellStyle name="Normal 2 4 4 4 3 5" xfId="8867" xr:uid="{00000000-0005-0000-0000-000095250000}"/>
    <cellStyle name="Normal 2 4 4 4 3 6" xfId="10686" xr:uid="{00000000-0005-0000-0000-000096250000}"/>
    <cellStyle name="Normal 2 4 4 4 4" xfId="3422" xr:uid="{00000000-0005-0000-0000-000097250000}"/>
    <cellStyle name="Normal 2 4 4 4 4 2" xfId="5181" xr:uid="{00000000-0005-0000-0000-000098250000}"/>
    <cellStyle name="Normal 2 4 4 4 4 3" xfId="7050" xr:uid="{00000000-0005-0000-0000-000099250000}"/>
    <cellStyle name="Normal 2 4 4 4 4 4" xfId="8869" xr:uid="{00000000-0005-0000-0000-00009A250000}"/>
    <cellStyle name="Normal 2 4 4 4 4 5" xfId="10688" xr:uid="{00000000-0005-0000-0000-00009B250000}"/>
    <cellStyle name="Normal 2 4 4 4 5" xfId="5176" xr:uid="{00000000-0005-0000-0000-00009C250000}"/>
    <cellStyle name="Normal 2 4 4 4 6" xfId="7045" xr:uid="{00000000-0005-0000-0000-00009D250000}"/>
    <cellStyle name="Normal 2 4 4 4 7" xfId="8864" xr:uid="{00000000-0005-0000-0000-00009E250000}"/>
    <cellStyle name="Normal 2 4 4 4 8" xfId="10683" xr:uid="{00000000-0005-0000-0000-00009F250000}"/>
    <cellStyle name="Normal 2 4 4 5" xfId="1145" xr:uid="{00000000-0005-0000-0000-0000A0250000}"/>
    <cellStyle name="Normal 2 4 4 5 2" xfId="3425" xr:uid="{00000000-0005-0000-0000-0000A1250000}"/>
    <cellStyle name="Normal 2 4 4 5 2 2" xfId="5183" xr:uid="{00000000-0005-0000-0000-0000A2250000}"/>
    <cellStyle name="Normal 2 4 4 5 2 3" xfId="7052" xr:uid="{00000000-0005-0000-0000-0000A3250000}"/>
    <cellStyle name="Normal 2 4 4 5 2 4" xfId="8871" xr:uid="{00000000-0005-0000-0000-0000A4250000}"/>
    <cellStyle name="Normal 2 4 4 5 2 5" xfId="10690" xr:uid="{00000000-0005-0000-0000-0000A5250000}"/>
    <cellStyle name="Normal 2 4 4 5 3" xfId="5182" xr:uid="{00000000-0005-0000-0000-0000A6250000}"/>
    <cellStyle name="Normal 2 4 4 5 4" xfId="7051" xr:uid="{00000000-0005-0000-0000-0000A7250000}"/>
    <cellStyle name="Normal 2 4 4 5 5" xfId="8870" xr:uid="{00000000-0005-0000-0000-0000A8250000}"/>
    <cellStyle name="Normal 2 4 4 5 6" xfId="10689" xr:uid="{00000000-0005-0000-0000-0000A9250000}"/>
    <cellStyle name="Normal 2 4 4 6" xfId="1749" xr:uid="{00000000-0005-0000-0000-0000AA250000}"/>
    <cellStyle name="Normal 2 4 4 6 2" xfId="3426" xr:uid="{00000000-0005-0000-0000-0000AB250000}"/>
    <cellStyle name="Normal 2 4 4 6 2 2" xfId="5185" xr:uid="{00000000-0005-0000-0000-0000AC250000}"/>
    <cellStyle name="Normal 2 4 4 6 2 3" xfId="7054" xr:uid="{00000000-0005-0000-0000-0000AD250000}"/>
    <cellStyle name="Normal 2 4 4 6 2 4" xfId="8873" xr:uid="{00000000-0005-0000-0000-0000AE250000}"/>
    <cellStyle name="Normal 2 4 4 6 2 5" xfId="10692" xr:uid="{00000000-0005-0000-0000-0000AF250000}"/>
    <cellStyle name="Normal 2 4 4 6 3" xfId="5184" xr:uid="{00000000-0005-0000-0000-0000B0250000}"/>
    <cellStyle name="Normal 2 4 4 6 4" xfId="7053" xr:uid="{00000000-0005-0000-0000-0000B1250000}"/>
    <cellStyle name="Normal 2 4 4 6 5" xfId="8872" xr:uid="{00000000-0005-0000-0000-0000B2250000}"/>
    <cellStyle name="Normal 2 4 4 6 6" xfId="10691" xr:uid="{00000000-0005-0000-0000-0000B3250000}"/>
    <cellStyle name="Normal 2 4 4 7" xfId="3415" xr:uid="{00000000-0005-0000-0000-0000B4250000}"/>
    <cellStyle name="Normal 2 4 4 7 2" xfId="5186" xr:uid="{00000000-0005-0000-0000-0000B5250000}"/>
    <cellStyle name="Normal 2 4 4 7 3" xfId="7055" xr:uid="{00000000-0005-0000-0000-0000B6250000}"/>
    <cellStyle name="Normal 2 4 4 7 4" xfId="8874" xr:uid="{00000000-0005-0000-0000-0000B7250000}"/>
    <cellStyle name="Normal 2 4 4 7 5" xfId="10693" xr:uid="{00000000-0005-0000-0000-0000B8250000}"/>
    <cellStyle name="Normal 2 4 4 8" xfId="5163" xr:uid="{00000000-0005-0000-0000-0000B9250000}"/>
    <cellStyle name="Normal 2 4 4 9" xfId="7032" xr:uid="{00000000-0005-0000-0000-0000BA250000}"/>
    <cellStyle name="Normal 2 4 5" xfId="287" xr:uid="{00000000-0005-0000-0000-0000BB250000}"/>
    <cellStyle name="Normal 2 4 5 2" xfId="1149" xr:uid="{00000000-0005-0000-0000-0000BC250000}"/>
    <cellStyle name="Normal 2 4 5 2 2" xfId="3428" xr:uid="{00000000-0005-0000-0000-0000BD250000}"/>
    <cellStyle name="Normal 2 4 5 2 2 2" xfId="5189" xr:uid="{00000000-0005-0000-0000-0000BE250000}"/>
    <cellStyle name="Normal 2 4 5 2 2 3" xfId="7058" xr:uid="{00000000-0005-0000-0000-0000BF250000}"/>
    <cellStyle name="Normal 2 4 5 2 2 4" xfId="8877" xr:uid="{00000000-0005-0000-0000-0000C0250000}"/>
    <cellStyle name="Normal 2 4 5 2 2 5" xfId="10696" xr:uid="{00000000-0005-0000-0000-0000C1250000}"/>
    <cellStyle name="Normal 2 4 5 2 3" xfId="5188" xr:uid="{00000000-0005-0000-0000-0000C2250000}"/>
    <cellStyle name="Normal 2 4 5 2 4" xfId="7057" xr:uid="{00000000-0005-0000-0000-0000C3250000}"/>
    <cellStyle name="Normal 2 4 5 2 5" xfId="8876" xr:uid="{00000000-0005-0000-0000-0000C4250000}"/>
    <cellStyle name="Normal 2 4 5 2 6" xfId="10695" xr:uid="{00000000-0005-0000-0000-0000C5250000}"/>
    <cellStyle name="Normal 2 4 5 3" xfId="1753" xr:uid="{00000000-0005-0000-0000-0000C6250000}"/>
    <cellStyle name="Normal 2 4 5 3 2" xfId="3429" xr:uid="{00000000-0005-0000-0000-0000C7250000}"/>
    <cellStyle name="Normal 2 4 5 3 2 2" xfId="5191" xr:uid="{00000000-0005-0000-0000-0000C8250000}"/>
    <cellStyle name="Normal 2 4 5 3 2 3" xfId="7060" xr:uid="{00000000-0005-0000-0000-0000C9250000}"/>
    <cellStyle name="Normal 2 4 5 3 2 4" xfId="8879" xr:uid="{00000000-0005-0000-0000-0000CA250000}"/>
    <cellStyle name="Normal 2 4 5 3 2 5" xfId="10698" xr:uid="{00000000-0005-0000-0000-0000CB250000}"/>
    <cellStyle name="Normal 2 4 5 3 3" xfId="5190" xr:uid="{00000000-0005-0000-0000-0000CC250000}"/>
    <cellStyle name="Normal 2 4 5 3 4" xfId="7059" xr:uid="{00000000-0005-0000-0000-0000CD250000}"/>
    <cellStyle name="Normal 2 4 5 3 5" xfId="8878" xr:uid="{00000000-0005-0000-0000-0000CE250000}"/>
    <cellStyle name="Normal 2 4 5 3 6" xfId="10697" xr:uid="{00000000-0005-0000-0000-0000CF250000}"/>
    <cellStyle name="Normal 2 4 5 4" xfId="3427" xr:uid="{00000000-0005-0000-0000-0000D0250000}"/>
    <cellStyle name="Normal 2 4 5 4 2" xfId="5192" xr:uid="{00000000-0005-0000-0000-0000D1250000}"/>
    <cellStyle name="Normal 2 4 5 4 3" xfId="7061" xr:uid="{00000000-0005-0000-0000-0000D2250000}"/>
    <cellStyle name="Normal 2 4 5 4 4" xfId="8880" xr:uid="{00000000-0005-0000-0000-0000D3250000}"/>
    <cellStyle name="Normal 2 4 5 4 5" xfId="10699" xr:uid="{00000000-0005-0000-0000-0000D4250000}"/>
    <cellStyle name="Normal 2 4 5 5" xfId="5187" xr:uid="{00000000-0005-0000-0000-0000D5250000}"/>
    <cellStyle name="Normal 2 4 5 6" xfId="7056" xr:uid="{00000000-0005-0000-0000-0000D6250000}"/>
    <cellStyle name="Normal 2 4 5 7" xfId="8875" xr:uid="{00000000-0005-0000-0000-0000D7250000}"/>
    <cellStyle name="Normal 2 4 5 8" xfId="10694" xr:uid="{00000000-0005-0000-0000-0000D8250000}"/>
    <cellStyle name="Normal 2 4 6" xfId="438" xr:uid="{00000000-0005-0000-0000-0000D9250000}"/>
    <cellStyle name="Normal 2 4 6 2" xfId="1150" xr:uid="{00000000-0005-0000-0000-0000DA250000}"/>
    <cellStyle name="Normal 2 4 6 2 2" xfId="3431" xr:uid="{00000000-0005-0000-0000-0000DB250000}"/>
    <cellStyle name="Normal 2 4 6 2 2 2" xfId="5195" xr:uid="{00000000-0005-0000-0000-0000DC250000}"/>
    <cellStyle name="Normal 2 4 6 2 2 3" xfId="7064" xr:uid="{00000000-0005-0000-0000-0000DD250000}"/>
    <cellStyle name="Normal 2 4 6 2 2 4" xfId="8883" xr:uid="{00000000-0005-0000-0000-0000DE250000}"/>
    <cellStyle name="Normal 2 4 6 2 2 5" xfId="10702" xr:uid="{00000000-0005-0000-0000-0000DF250000}"/>
    <cellStyle name="Normal 2 4 6 2 3" xfId="5194" xr:uid="{00000000-0005-0000-0000-0000E0250000}"/>
    <cellStyle name="Normal 2 4 6 2 4" xfId="7063" xr:uid="{00000000-0005-0000-0000-0000E1250000}"/>
    <cellStyle name="Normal 2 4 6 2 5" xfId="8882" xr:uid="{00000000-0005-0000-0000-0000E2250000}"/>
    <cellStyle name="Normal 2 4 6 2 6" xfId="10701" xr:uid="{00000000-0005-0000-0000-0000E3250000}"/>
    <cellStyle name="Normal 2 4 6 3" xfId="1754" xr:uid="{00000000-0005-0000-0000-0000E4250000}"/>
    <cellStyle name="Normal 2 4 6 3 2" xfId="3432" xr:uid="{00000000-0005-0000-0000-0000E5250000}"/>
    <cellStyle name="Normal 2 4 6 3 2 2" xfId="5197" xr:uid="{00000000-0005-0000-0000-0000E6250000}"/>
    <cellStyle name="Normal 2 4 6 3 2 3" xfId="7066" xr:uid="{00000000-0005-0000-0000-0000E7250000}"/>
    <cellStyle name="Normal 2 4 6 3 2 4" xfId="8885" xr:uid="{00000000-0005-0000-0000-0000E8250000}"/>
    <cellStyle name="Normal 2 4 6 3 2 5" xfId="10704" xr:uid="{00000000-0005-0000-0000-0000E9250000}"/>
    <cellStyle name="Normal 2 4 6 3 3" xfId="5196" xr:uid="{00000000-0005-0000-0000-0000EA250000}"/>
    <cellStyle name="Normal 2 4 6 3 4" xfId="7065" xr:uid="{00000000-0005-0000-0000-0000EB250000}"/>
    <cellStyle name="Normal 2 4 6 3 5" xfId="8884" xr:uid="{00000000-0005-0000-0000-0000EC250000}"/>
    <cellStyle name="Normal 2 4 6 3 6" xfId="10703" xr:uid="{00000000-0005-0000-0000-0000ED250000}"/>
    <cellStyle name="Normal 2 4 6 4" xfId="3430" xr:uid="{00000000-0005-0000-0000-0000EE250000}"/>
    <cellStyle name="Normal 2 4 6 4 2" xfId="5198" xr:uid="{00000000-0005-0000-0000-0000EF250000}"/>
    <cellStyle name="Normal 2 4 6 4 3" xfId="7067" xr:uid="{00000000-0005-0000-0000-0000F0250000}"/>
    <cellStyle name="Normal 2 4 6 4 4" xfId="8886" xr:uid="{00000000-0005-0000-0000-0000F1250000}"/>
    <cellStyle name="Normal 2 4 6 4 5" xfId="10705" xr:uid="{00000000-0005-0000-0000-0000F2250000}"/>
    <cellStyle name="Normal 2 4 6 5" xfId="5193" xr:uid="{00000000-0005-0000-0000-0000F3250000}"/>
    <cellStyle name="Normal 2 4 6 6" xfId="7062" xr:uid="{00000000-0005-0000-0000-0000F4250000}"/>
    <cellStyle name="Normal 2 4 6 7" xfId="8881" xr:uid="{00000000-0005-0000-0000-0000F5250000}"/>
    <cellStyle name="Normal 2 4 6 8" xfId="10700" xr:uid="{00000000-0005-0000-0000-0000F6250000}"/>
    <cellStyle name="Normal 2 4 7" xfId="589" xr:uid="{00000000-0005-0000-0000-0000F7250000}"/>
    <cellStyle name="Normal 2 4 7 2" xfId="1151" xr:uid="{00000000-0005-0000-0000-0000F8250000}"/>
    <cellStyle name="Normal 2 4 7 2 2" xfId="3434" xr:uid="{00000000-0005-0000-0000-0000F9250000}"/>
    <cellStyle name="Normal 2 4 7 2 2 2" xfId="5201" xr:uid="{00000000-0005-0000-0000-0000FA250000}"/>
    <cellStyle name="Normal 2 4 7 2 2 3" xfId="7070" xr:uid="{00000000-0005-0000-0000-0000FB250000}"/>
    <cellStyle name="Normal 2 4 7 2 2 4" xfId="8889" xr:uid="{00000000-0005-0000-0000-0000FC250000}"/>
    <cellStyle name="Normal 2 4 7 2 2 5" xfId="10708" xr:uid="{00000000-0005-0000-0000-0000FD250000}"/>
    <cellStyle name="Normal 2 4 7 2 3" xfId="5200" xr:uid="{00000000-0005-0000-0000-0000FE250000}"/>
    <cellStyle name="Normal 2 4 7 2 4" xfId="7069" xr:uid="{00000000-0005-0000-0000-0000FF250000}"/>
    <cellStyle name="Normal 2 4 7 2 5" xfId="8888" xr:uid="{00000000-0005-0000-0000-000000260000}"/>
    <cellStyle name="Normal 2 4 7 2 6" xfId="10707" xr:uid="{00000000-0005-0000-0000-000001260000}"/>
    <cellStyle name="Normal 2 4 7 3" xfId="1755" xr:uid="{00000000-0005-0000-0000-000002260000}"/>
    <cellStyle name="Normal 2 4 7 3 2" xfId="3435" xr:uid="{00000000-0005-0000-0000-000003260000}"/>
    <cellStyle name="Normal 2 4 7 3 2 2" xfId="5203" xr:uid="{00000000-0005-0000-0000-000004260000}"/>
    <cellStyle name="Normal 2 4 7 3 2 3" xfId="7072" xr:uid="{00000000-0005-0000-0000-000005260000}"/>
    <cellStyle name="Normal 2 4 7 3 2 4" xfId="8891" xr:uid="{00000000-0005-0000-0000-000006260000}"/>
    <cellStyle name="Normal 2 4 7 3 2 5" xfId="10710" xr:uid="{00000000-0005-0000-0000-000007260000}"/>
    <cellStyle name="Normal 2 4 7 3 3" xfId="5202" xr:uid="{00000000-0005-0000-0000-000008260000}"/>
    <cellStyle name="Normal 2 4 7 3 4" xfId="7071" xr:uid="{00000000-0005-0000-0000-000009260000}"/>
    <cellStyle name="Normal 2 4 7 3 5" xfId="8890" xr:uid="{00000000-0005-0000-0000-00000A260000}"/>
    <cellStyle name="Normal 2 4 7 3 6" xfId="10709" xr:uid="{00000000-0005-0000-0000-00000B260000}"/>
    <cellStyle name="Normal 2 4 7 4" xfId="3433" xr:uid="{00000000-0005-0000-0000-00000C260000}"/>
    <cellStyle name="Normal 2 4 7 4 2" xfId="5204" xr:uid="{00000000-0005-0000-0000-00000D260000}"/>
    <cellStyle name="Normal 2 4 7 4 3" xfId="7073" xr:uid="{00000000-0005-0000-0000-00000E260000}"/>
    <cellStyle name="Normal 2 4 7 4 4" xfId="8892" xr:uid="{00000000-0005-0000-0000-00000F260000}"/>
    <cellStyle name="Normal 2 4 7 4 5" xfId="10711" xr:uid="{00000000-0005-0000-0000-000010260000}"/>
    <cellStyle name="Normal 2 4 7 5" xfId="5199" xr:uid="{00000000-0005-0000-0000-000011260000}"/>
    <cellStyle name="Normal 2 4 7 6" xfId="7068" xr:uid="{00000000-0005-0000-0000-000012260000}"/>
    <cellStyle name="Normal 2 4 7 7" xfId="8887" xr:uid="{00000000-0005-0000-0000-000013260000}"/>
    <cellStyle name="Normal 2 4 7 8" xfId="10706" xr:uid="{00000000-0005-0000-0000-000014260000}"/>
    <cellStyle name="Normal 2 4 8" xfId="1120" xr:uid="{00000000-0005-0000-0000-000015260000}"/>
    <cellStyle name="Normal 2 4 8 2" xfId="3436" xr:uid="{00000000-0005-0000-0000-000016260000}"/>
    <cellStyle name="Normal 2 4 8 2 2" xfId="5206" xr:uid="{00000000-0005-0000-0000-000017260000}"/>
    <cellStyle name="Normal 2 4 8 2 3" xfId="7075" xr:uid="{00000000-0005-0000-0000-000018260000}"/>
    <cellStyle name="Normal 2 4 8 2 4" xfId="8894" xr:uid="{00000000-0005-0000-0000-000019260000}"/>
    <cellStyle name="Normal 2 4 8 2 5" xfId="10713" xr:uid="{00000000-0005-0000-0000-00001A260000}"/>
    <cellStyle name="Normal 2 4 8 3" xfId="5205" xr:uid="{00000000-0005-0000-0000-00001B260000}"/>
    <cellStyle name="Normal 2 4 8 4" xfId="7074" xr:uid="{00000000-0005-0000-0000-00001C260000}"/>
    <cellStyle name="Normal 2 4 8 5" xfId="8893" xr:uid="{00000000-0005-0000-0000-00001D260000}"/>
    <cellStyle name="Normal 2 4 8 6" xfId="10712" xr:uid="{00000000-0005-0000-0000-00001E260000}"/>
    <cellStyle name="Normal 2 4 9" xfId="1724" xr:uid="{00000000-0005-0000-0000-00001F260000}"/>
    <cellStyle name="Normal 2 4 9 2" xfId="3437" xr:uid="{00000000-0005-0000-0000-000020260000}"/>
    <cellStyle name="Normal 2 4 9 2 2" xfId="5208" xr:uid="{00000000-0005-0000-0000-000021260000}"/>
    <cellStyle name="Normal 2 4 9 2 3" xfId="7077" xr:uid="{00000000-0005-0000-0000-000022260000}"/>
    <cellStyle name="Normal 2 4 9 2 4" xfId="8896" xr:uid="{00000000-0005-0000-0000-000023260000}"/>
    <cellStyle name="Normal 2 4 9 2 5" xfId="10715" xr:uid="{00000000-0005-0000-0000-000024260000}"/>
    <cellStyle name="Normal 2 4 9 3" xfId="5207" xr:uid="{00000000-0005-0000-0000-000025260000}"/>
    <cellStyle name="Normal 2 4 9 4" xfId="7076" xr:uid="{00000000-0005-0000-0000-000026260000}"/>
    <cellStyle name="Normal 2 4 9 5" xfId="8895" xr:uid="{00000000-0005-0000-0000-000027260000}"/>
    <cellStyle name="Normal 2 4 9 6" xfId="10714" xr:uid="{00000000-0005-0000-0000-000028260000}"/>
    <cellStyle name="Normal 2 5" xfId="32" xr:uid="{00000000-0005-0000-0000-000029260000}"/>
    <cellStyle name="Normal 2 5 10" xfId="5209" xr:uid="{00000000-0005-0000-0000-00002A260000}"/>
    <cellStyle name="Normal 2 5 11" xfId="7078" xr:uid="{00000000-0005-0000-0000-00002B260000}"/>
    <cellStyle name="Normal 2 5 12" xfId="8897" xr:uid="{00000000-0005-0000-0000-00002C260000}"/>
    <cellStyle name="Normal 2 5 13" xfId="10716" xr:uid="{00000000-0005-0000-0000-00002D260000}"/>
    <cellStyle name="Normal 2 5 2" xfId="78" xr:uid="{00000000-0005-0000-0000-00002E260000}"/>
    <cellStyle name="Normal 2 5 2 10" xfId="7079" xr:uid="{00000000-0005-0000-0000-00002F260000}"/>
    <cellStyle name="Normal 2 5 2 11" xfId="8898" xr:uid="{00000000-0005-0000-0000-000030260000}"/>
    <cellStyle name="Normal 2 5 2 12" xfId="10717" xr:uid="{00000000-0005-0000-0000-000031260000}"/>
    <cellStyle name="Normal 2 5 2 2" xfId="148" xr:uid="{00000000-0005-0000-0000-000032260000}"/>
    <cellStyle name="Normal 2 5 2 2 10" xfId="8899" xr:uid="{00000000-0005-0000-0000-000033260000}"/>
    <cellStyle name="Normal 2 5 2 2 11" xfId="10718" xr:uid="{00000000-0005-0000-0000-000034260000}"/>
    <cellStyle name="Normal 2 5 2 2 2" xfId="297" xr:uid="{00000000-0005-0000-0000-000035260000}"/>
    <cellStyle name="Normal 2 5 2 2 2 2" xfId="1155" xr:uid="{00000000-0005-0000-0000-000036260000}"/>
    <cellStyle name="Normal 2 5 2 2 2 2 2" xfId="3442" xr:uid="{00000000-0005-0000-0000-000037260000}"/>
    <cellStyle name="Normal 2 5 2 2 2 2 2 2" xfId="5214" xr:uid="{00000000-0005-0000-0000-000038260000}"/>
    <cellStyle name="Normal 2 5 2 2 2 2 2 3" xfId="7083" xr:uid="{00000000-0005-0000-0000-000039260000}"/>
    <cellStyle name="Normal 2 5 2 2 2 2 2 4" xfId="8902" xr:uid="{00000000-0005-0000-0000-00003A260000}"/>
    <cellStyle name="Normal 2 5 2 2 2 2 2 5" xfId="10721" xr:uid="{00000000-0005-0000-0000-00003B260000}"/>
    <cellStyle name="Normal 2 5 2 2 2 2 3" xfId="5213" xr:uid="{00000000-0005-0000-0000-00003C260000}"/>
    <cellStyle name="Normal 2 5 2 2 2 2 4" xfId="7082" xr:uid="{00000000-0005-0000-0000-00003D260000}"/>
    <cellStyle name="Normal 2 5 2 2 2 2 5" xfId="8901" xr:uid="{00000000-0005-0000-0000-00003E260000}"/>
    <cellStyle name="Normal 2 5 2 2 2 2 6" xfId="10720" xr:uid="{00000000-0005-0000-0000-00003F260000}"/>
    <cellStyle name="Normal 2 5 2 2 2 3" xfId="1759" xr:uid="{00000000-0005-0000-0000-000040260000}"/>
    <cellStyle name="Normal 2 5 2 2 2 3 2" xfId="3443" xr:uid="{00000000-0005-0000-0000-000041260000}"/>
    <cellStyle name="Normal 2 5 2 2 2 3 2 2" xfId="5216" xr:uid="{00000000-0005-0000-0000-000042260000}"/>
    <cellStyle name="Normal 2 5 2 2 2 3 2 3" xfId="7085" xr:uid="{00000000-0005-0000-0000-000043260000}"/>
    <cellStyle name="Normal 2 5 2 2 2 3 2 4" xfId="8904" xr:uid="{00000000-0005-0000-0000-000044260000}"/>
    <cellStyle name="Normal 2 5 2 2 2 3 2 5" xfId="10723" xr:uid="{00000000-0005-0000-0000-000045260000}"/>
    <cellStyle name="Normal 2 5 2 2 2 3 3" xfId="5215" xr:uid="{00000000-0005-0000-0000-000046260000}"/>
    <cellStyle name="Normal 2 5 2 2 2 3 4" xfId="7084" xr:uid="{00000000-0005-0000-0000-000047260000}"/>
    <cellStyle name="Normal 2 5 2 2 2 3 5" xfId="8903" xr:uid="{00000000-0005-0000-0000-000048260000}"/>
    <cellStyle name="Normal 2 5 2 2 2 3 6" xfId="10722" xr:uid="{00000000-0005-0000-0000-000049260000}"/>
    <cellStyle name="Normal 2 5 2 2 2 4" xfId="3441" xr:uid="{00000000-0005-0000-0000-00004A260000}"/>
    <cellStyle name="Normal 2 5 2 2 2 4 2" xfId="5217" xr:uid="{00000000-0005-0000-0000-00004B260000}"/>
    <cellStyle name="Normal 2 5 2 2 2 4 3" xfId="7086" xr:uid="{00000000-0005-0000-0000-00004C260000}"/>
    <cellStyle name="Normal 2 5 2 2 2 4 4" xfId="8905" xr:uid="{00000000-0005-0000-0000-00004D260000}"/>
    <cellStyle name="Normal 2 5 2 2 2 4 5" xfId="10724" xr:uid="{00000000-0005-0000-0000-00004E260000}"/>
    <cellStyle name="Normal 2 5 2 2 2 5" xfId="5212" xr:uid="{00000000-0005-0000-0000-00004F260000}"/>
    <cellStyle name="Normal 2 5 2 2 2 6" xfId="7081" xr:uid="{00000000-0005-0000-0000-000050260000}"/>
    <cellStyle name="Normal 2 5 2 2 2 7" xfId="8900" xr:uid="{00000000-0005-0000-0000-000051260000}"/>
    <cellStyle name="Normal 2 5 2 2 2 8" xfId="10719" xr:uid="{00000000-0005-0000-0000-000052260000}"/>
    <cellStyle name="Normal 2 5 2 2 3" xfId="448" xr:uid="{00000000-0005-0000-0000-000053260000}"/>
    <cellStyle name="Normal 2 5 2 2 3 2" xfId="1156" xr:uid="{00000000-0005-0000-0000-000054260000}"/>
    <cellStyle name="Normal 2 5 2 2 3 2 2" xfId="3445" xr:uid="{00000000-0005-0000-0000-000055260000}"/>
    <cellStyle name="Normal 2 5 2 2 3 2 2 2" xfId="5220" xr:uid="{00000000-0005-0000-0000-000056260000}"/>
    <cellStyle name="Normal 2 5 2 2 3 2 2 3" xfId="7089" xr:uid="{00000000-0005-0000-0000-000057260000}"/>
    <cellStyle name="Normal 2 5 2 2 3 2 2 4" xfId="8908" xr:uid="{00000000-0005-0000-0000-000058260000}"/>
    <cellStyle name="Normal 2 5 2 2 3 2 2 5" xfId="10727" xr:uid="{00000000-0005-0000-0000-000059260000}"/>
    <cellStyle name="Normal 2 5 2 2 3 2 3" xfId="5219" xr:uid="{00000000-0005-0000-0000-00005A260000}"/>
    <cellStyle name="Normal 2 5 2 2 3 2 4" xfId="7088" xr:uid="{00000000-0005-0000-0000-00005B260000}"/>
    <cellStyle name="Normal 2 5 2 2 3 2 5" xfId="8907" xr:uid="{00000000-0005-0000-0000-00005C260000}"/>
    <cellStyle name="Normal 2 5 2 2 3 2 6" xfId="10726" xr:uid="{00000000-0005-0000-0000-00005D260000}"/>
    <cellStyle name="Normal 2 5 2 2 3 3" xfId="1760" xr:uid="{00000000-0005-0000-0000-00005E260000}"/>
    <cellStyle name="Normal 2 5 2 2 3 3 2" xfId="3446" xr:uid="{00000000-0005-0000-0000-00005F260000}"/>
    <cellStyle name="Normal 2 5 2 2 3 3 2 2" xfId="5222" xr:uid="{00000000-0005-0000-0000-000060260000}"/>
    <cellStyle name="Normal 2 5 2 2 3 3 2 3" xfId="7091" xr:uid="{00000000-0005-0000-0000-000061260000}"/>
    <cellStyle name="Normal 2 5 2 2 3 3 2 4" xfId="8910" xr:uid="{00000000-0005-0000-0000-000062260000}"/>
    <cellStyle name="Normal 2 5 2 2 3 3 2 5" xfId="10729" xr:uid="{00000000-0005-0000-0000-000063260000}"/>
    <cellStyle name="Normal 2 5 2 2 3 3 3" xfId="5221" xr:uid="{00000000-0005-0000-0000-000064260000}"/>
    <cellStyle name="Normal 2 5 2 2 3 3 4" xfId="7090" xr:uid="{00000000-0005-0000-0000-000065260000}"/>
    <cellStyle name="Normal 2 5 2 2 3 3 5" xfId="8909" xr:uid="{00000000-0005-0000-0000-000066260000}"/>
    <cellStyle name="Normal 2 5 2 2 3 3 6" xfId="10728" xr:uid="{00000000-0005-0000-0000-000067260000}"/>
    <cellStyle name="Normal 2 5 2 2 3 4" xfId="3444" xr:uid="{00000000-0005-0000-0000-000068260000}"/>
    <cellStyle name="Normal 2 5 2 2 3 4 2" xfId="5223" xr:uid="{00000000-0005-0000-0000-000069260000}"/>
    <cellStyle name="Normal 2 5 2 2 3 4 3" xfId="7092" xr:uid="{00000000-0005-0000-0000-00006A260000}"/>
    <cellStyle name="Normal 2 5 2 2 3 4 4" xfId="8911" xr:uid="{00000000-0005-0000-0000-00006B260000}"/>
    <cellStyle name="Normal 2 5 2 2 3 4 5" xfId="10730" xr:uid="{00000000-0005-0000-0000-00006C260000}"/>
    <cellStyle name="Normal 2 5 2 2 3 5" xfId="5218" xr:uid="{00000000-0005-0000-0000-00006D260000}"/>
    <cellStyle name="Normal 2 5 2 2 3 6" xfId="7087" xr:uid="{00000000-0005-0000-0000-00006E260000}"/>
    <cellStyle name="Normal 2 5 2 2 3 7" xfId="8906" xr:uid="{00000000-0005-0000-0000-00006F260000}"/>
    <cellStyle name="Normal 2 5 2 2 3 8" xfId="10725" xr:uid="{00000000-0005-0000-0000-000070260000}"/>
    <cellStyle name="Normal 2 5 2 2 4" xfId="599" xr:uid="{00000000-0005-0000-0000-000071260000}"/>
    <cellStyle name="Normal 2 5 2 2 4 2" xfId="1157" xr:uid="{00000000-0005-0000-0000-000072260000}"/>
    <cellStyle name="Normal 2 5 2 2 4 2 2" xfId="3448" xr:uid="{00000000-0005-0000-0000-000073260000}"/>
    <cellStyle name="Normal 2 5 2 2 4 2 2 2" xfId="5226" xr:uid="{00000000-0005-0000-0000-000074260000}"/>
    <cellStyle name="Normal 2 5 2 2 4 2 2 3" xfId="7095" xr:uid="{00000000-0005-0000-0000-000075260000}"/>
    <cellStyle name="Normal 2 5 2 2 4 2 2 4" xfId="8914" xr:uid="{00000000-0005-0000-0000-000076260000}"/>
    <cellStyle name="Normal 2 5 2 2 4 2 2 5" xfId="10733" xr:uid="{00000000-0005-0000-0000-000077260000}"/>
    <cellStyle name="Normal 2 5 2 2 4 2 3" xfId="5225" xr:uid="{00000000-0005-0000-0000-000078260000}"/>
    <cellStyle name="Normal 2 5 2 2 4 2 4" xfId="7094" xr:uid="{00000000-0005-0000-0000-000079260000}"/>
    <cellStyle name="Normal 2 5 2 2 4 2 5" xfId="8913" xr:uid="{00000000-0005-0000-0000-00007A260000}"/>
    <cellStyle name="Normal 2 5 2 2 4 2 6" xfId="10732" xr:uid="{00000000-0005-0000-0000-00007B260000}"/>
    <cellStyle name="Normal 2 5 2 2 4 3" xfId="1761" xr:uid="{00000000-0005-0000-0000-00007C260000}"/>
    <cellStyle name="Normal 2 5 2 2 4 3 2" xfId="3449" xr:uid="{00000000-0005-0000-0000-00007D260000}"/>
    <cellStyle name="Normal 2 5 2 2 4 3 2 2" xfId="5228" xr:uid="{00000000-0005-0000-0000-00007E260000}"/>
    <cellStyle name="Normal 2 5 2 2 4 3 2 3" xfId="7097" xr:uid="{00000000-0005-0000-0000-00007F260000}"/>
    <cellStyle name="Normal 2 5 2 2 4 3 2 4" xfId="8916" xr:uid="{00000000-0005-0000-0000-000080260000}"/>
    <cellStyle name="Normal 2 5 2 2 4 3 2 5" xfId="10735" xr:uid="{00000000-0005-0000-0000-000081260000}"/>
    <cellStyle name="Normal 2 5 2 2 4 3 3" xfId="5227" xr:uid="{00000000-0005-0000-0000-000082260000}"/>
    <cellStyle name="Normal 2 5 2 2 4 3 4" xfId="7096" xr:uid="{00000000-0005-0000-0000-000083260000}"/>
    <cellStyle name="Normal 2 5 2 2 4 3 5" xfId="8915" xr:uid="{00000000-0005-0000-0000-000084260000}"/>
    <cellStyle name="Normal 2 5 2 2 4 3 6" xfId="10734" xr:uid="{00000000-0005-0000-0000-000085260000}"/>
    <cellStyle name="Normal 2 5 2 2 4 4" xfId="3447" xr:uid="{00000000-0005-0000-0000-000086260000}"/>
    <cellStyle name="Normal 2 5 2 2 4 4 2" xfId="5229" xr:uid="{00000000-0005-0000-0000-000087260000}"/>
    <cellStyle name="Normal 2 5 2 2 4 4 3" xfId="7098" xr:uid="{00000000-0005-0000-0000-000088260000}"/>
    <cellStyle name="Normal 2 5 2 2 4 4 4" xfId="8917" xr:uid="{00000000-0005-0000-0000-000089260000}"/>
    <cellStyle name="Normal 2 5 2 2 4 4 5" xfId="10736" xr:uid="{00000000-0005-0000-0000-00008A260000}"/>
    <cellStyle name="Normal 2 5 2 2 4 5" xfId="5224" xr:uid="{00000000-0005-0000-0000-00008B260000}"/>
    <cellStyle name="Normal 2 5 2 2 4 6" xfId="7093" xr:uid="{00000000-0005-0000-0000-00008C260000}"/>
    <cellStyle name="Normal 2 5 2 2 4 7" xfId="8912" xr:uid="{00000000-0005-0000-0000-00008D260000}"/>
    <cellStyle name="Normal 2 5 2 2 4 8" xfId="10731" xr:uid="{00000000-0005-0000-0000-00008E260000}"/>
    <cellStyle name="Normal 2 5 2 2 5" xfId="1154" xr:uid="{00000000-0005-0000-0000-00008F260000}"/>
    <cellStyle name="Normal 2 5 2 2 5 2" xfId="3450" xr:uid="{00000000-0005-0000-0000-000090260000}"/>
    <cellStyle name="Normal 2 5 2 2 5 2 2" xfId="5231" xr:uid="{00000000-0005-0000-0000-000091260000}"/>
    <cellStyle name="Normal 2 5 2 2 5 2 3" xfId="7100" xr:uid="{00000000-0005-0000-0000-000092260000}"/>
    <cellStyle name="Normal 2 5 2 2 5 2 4" xfId="8919" xr:uid="{00000000-0005-0000-0000-000093260000}"/>
    <cellStyle name="Normal 2 5 2 2 5 2 5" xfId="10738" xr:uid="{00000000-0005-0000-0000-000094260000}"/>
    <cellStyle name="Normal 2 5 2 2 5 3" xfId="5230" xr:uid="{00000000-0005-0000-0000-000095260000}"/>
    <cellStyle name="Normal 2 5 2 2 5 4" xfId="7099" xr:uid="{00000000-0005-0000-0000-000096260000}"/>
    <cellStyle name="Normal 2 5 2 2 5 5" xfId="8918" xr:uid="{00000000-0005-0000-0000-000097260000}"/>
    <cellStyle name="Normal 2 5 2 2 5 6" xfId="10737" xr:uid="{00000000-0005-0000-0000-000098260000}"/>
    <cellStyle name="Normal 2 5 2 2 6" xfId="1758" xr:uid="{00000000-0005-0000-0000-000099260000}"/>
    <cellStyle name="Normal 2 5 2 2 6 2" xfId="3451" xr:uid="{00000000-0005-0000-0000-00009A260000}"/>
    <cellStyle name="Normal 2 5 2 2 6 2 2" xfId="5233" xr:uid="{00000000-0005-0000-0000-00009B260000}"/>
    <cellStyle name="Normal 2 5 2 2 6 2 3" xfId="7102" xr:uid="{00000000-0005-0000-0000-00009C260000}"/>
    <cellStyle name="Normal 2 5 2 2 6 2 4" xfId="8921" xr:uid="{00000000-0005-0000-0000-00009D260000}"/>
    <cellStyle name="Normal 2 5 2 2 6 2 5" xfId="10740" xr:uid="{00000000-0005-0000-0000-00009E260000}"/>
    <cellStyle name="Normal 2 5 2 2 6 3" xfId="5232" xr:uid="{00000000-0005-0000-0000-00009F260000}"/>
    <cellStyle name="Normal 2 5 2 2 6 4" xfId="7101" xr:uid="{00000000-0005-0000-0000-0000A0260000}"/>
    <cellStyle name="Normal 2 5 2 2 6 5" xfId="8920" xr:uid="{00000000-0005-0000-0000-0000A1260000}"/>
    <cellStyle name="Normal 2 5 2 2 6 6" xfId="10739" xr:uid="{00000000-0005-0000-0000-0000A2260000}"/>
    <cellStyle name="Normal 2 5 2 2 7" xfId="3440" xr:uid="{00000000-0005-0000-0000-0000A3260000}"/>
    <cellStyle name="Normal 2 5 2 2 7 2" xfId="5234" xr:uid="{00000000-0005-0000-0000-0000A4260000}"/>
    <cellStyle name="Normal 2 5 2 2 7 3" xfId="7103" xr:uid="{00000000-0005-0000-0000-0000A5260000}"/>
    <cellStyle name="Normal 2 5 2 2 7 4" xfId="8922" xr:uid="{00000000-0005-0000-0000-0000A6260000}"/>
    <cellStyle name="Normal 2 5 2 2 7 5" xfId="10741" xr:uid="{00000000-0005-0000-0000-0000A7260000}"/>
    <cellStyle name="Normal 2 5 2 2 8" xfId="5211" xr:uid="{00000000-0005-0000-0000-0000A8260000}"/>
    <cellStyle name="Normal 2 5 2 2 9" xfId="7080" xr:uid="{00000000-0005-0000-0000-0000A9260000}"/>
    <cellStyle name="Normal 2 5 2 3" xfId="296" xr:uid="{00000000-0005-0000-0000-0000AA260000}"/>
    <cellStyle name="Normal 2 5 2 3 2" xfId="1158" xr:uid="{00000000-0005-0000-0000-0000AB260000}"/>
    <cellStyle name="Normal 2 5 2 3 2 2" xfId="3453" xr:uid="{00000000-0005-0000-0000-0000AC260000}"/>
    <cellStyle name="Normal 2 5 2 3 2 2 2" xfId="5237" xr:uid="{00000000-0005-0000-0000-0000AD260000}"/>
    <cellStyle name="Normal 2 5 2 3 2 2 3" xfId="7106" xr:uid="{00000000-0005-0000-0000-0000AE260000}"/>
    <cellStyle name="Normal 2 5 2 3 2 2 4" xfId="8925" xr:uid="{00000000-0005-0000-0000-0000AF260000}"/>
    <cellStyle name="Normal 2 5 2 3 2 2 5" xfId="10744" xr:uid="{00000000-0005-0000-0000-0000B0260000}"/>
    <cellStyle name="Normal 2 5 2 3 2 3" xfId="5236" xr:uid="{00000000-0005-0000-0000-0000B1260000}"/>
    <cellStyle name="Normal 2 5 2 3 2 4" xfId="7105" xr:uid="{00000000-0005-0000-0000-0000B2260000}"/>
    <cellStyle name="Normal 2 5 2 3 2 5" xfId="8924" xr:uid="{00000000-0005-0000-0000-0000B3260000}"/>
    <cellStyle name="Normal 2 5 2 3 2 6" xfId="10743" xr:uid="{00000000-0005-0000-0000-0000B4260000}"/>
    <cellStyle name="Normal 2 5 2 3 3" xfId="1762" xr:uid="{00000000-0005-0000-0000-0000B5260000}"/>
    <cellStyle name="Normal 2 5 2 3 3 2" xfId="3454" xr:uid="{00000000-0005-0000-0000-0000B6260000}"/>
    <cellStyle name="Normal 2 5 2 3 3 2 2" xfId="5239" xr:uid="{00000000-0005-0000-0000-0000B7260000}"/>
    <cellStyle name="Normal 2 5 2 3 3 2 3" xfId="7108" xr:uid="{00000000-0005-0000-0000-0000B8260000}"/>
    <cellStyle name="Normal 2 5 2 3 3 2 4" xfId="8927" xr:uid="{00000000-0005-0000-0000-0000B9260000}"/>
    <cellStyle name="Normal 2 5 2 3 3 2 5" xfId="10746" xr:uid="{00000000-0005-0000-0000-0000BA260000}"/>
    <cellStyle name="Normal 2 5 2 3 3 3" xfId="5238" xr:uid="{00000000-0005-0000-0000-0000BB260000}"/>
    <cellStyle name="Normal 2 5 2 3 3 4" xfId="7107" xr:uid="{00000000-0005-0000-0000-0000BC260000}"/>
    <cellStyle name="Normal 2 5 2 3 3 5" xfId="8926" xr:uid="{00000000-0005-0000-0000-0000BD260000}"/>
    <cellStyle name="Normal 2 5 2 3 3 6" xfId="10745" xr:uid="{00000000-0005-0000-0000-0000BE260000}"/>
    <cellStyle name="Normal 2 5 2 3 4" xfId="3452" xr:uid="{00000000-0005-0000-0000-0000BF260000}"/>
    <cellStyle name="Normal 2 5 2 3 4 2" xfId="5240" xr:uid="{00000000-0005-0000-0000-0000C0260000}"/>
    <cellStyle name="Normal 2 5 2 3 4 3" xfId="7109" xr:uid="{00000000-0005-0000-0000-0000C1260000}"/>
    <cellStyle name="Normal 2 5 2 3 4 4" xfId="8928" xr:uid="{00000000-0005-0000-0000-0000C2260000}"/>
    <cellStyle name="Normal 2 5 2 3 4 5" xfId="10747" xr:uid="{00000000-0005-0000-0000-0000C3260000}"/>
    <cellStyle name="Normal 2 5 2 3 5" xfId="5235" xr:uid="{00000000-0005-0000-0000-0000C4260000}"/>
    <cellStyle name="Normal 2 5 2 3 6" xfId="7104" xr:uid="{00000000-0005-0000-0000-0000C5260000}"/>
    <cellStyle name="Normal 2 5 2 3 7" xfId="8923" xr:uid="{00000000-0005-0000-0000-0000C6260000}"/>
    <cellStyle name="Normal 2 5 2 3 8" xfId="10742" xr:uid="{00000000-0005-0000-0000-0000C7260000}"/>
    <cellStyle name="Normal 2 5 2 4" xfId="447" xr:uid="{00000000-0005-0000-0000-0000C8260000}"/>
    <cellStyle name="Normal 2 5 2 4 2" xfId="1159" xr:uid="{00000000-0005-0000-0000-0000C9260000}"/>
    <cellStyle name="Normal 2 5 2 4 2 2" xfId="3456" xr:uid="{00000000-0005-0000-0000-0000CA260000}"/>
    <cellStyle name="Normal 2 5 2 4 2 2 2" xfId="5243" xr:uid="{00000000-0005-0000-0000-0000CB260000}"/>
    <cellStyle name="Normal 2 5 2 4 2 2 3" xfId="7112" xr:uid="{00000000-0005-0000-0000-0000CC260000}"/>
    <cellStyle name="Normal 2 5 2 4 2 2 4" xfId="8931" xr:uid="{00000000-0005-0000-0000-0000CD260000}"/>
    <cellStyle name="Normal 2 5 2 4 2 2 5" xfId="10750" xr:uid="{00000000-0005-0000-0000-0000CE260000}"/>
    <cellStyle name="Normal 2 5 2 4 2 3" xfId="5242" xr:uid="{00000000-0005-0000-0000-0000CF260000}"/>
    <cellStyle name="Normal 2 5 2 4 2 4" xfId="7111" xr:uid="{00000000-0005-0000-0000-0000D0260000}"/>
    <cellStyle name="Normal 2 5 2 4 2 5" xfId="8930" xr:uid="{00000000-0005-0000-0000-0000D1260000}"/>
    <cellStyle name="Normal 2 5 2 4 2 6" xfId="10749" xr:uid="{00000000-0005-0000-0000-0000D2260000}"/>
    <cellStyle name="Normal 2 5 2 4 3" xfId="1763" xr:uid="{00000000-0005-0000-0000-0000D3260000}"/>
    <cellStyle name="Normal 2 5 2 4 3 2" xfId="3457" xr:uid="{00000000-0005-0000-0000-0000D4260000}"/>
    <cellStyle name="Normal 2 5 2 4 3 2 2" xfId="5245" xr:uid="{00000000-0005-0000-0000-0000D5260000}"/>
    <cellStyle name="Normal 2 5 2 4 3 2 3" xfId="7114" xr:uid="{00000000-0005-0000-0000-0000D6260000}"/>
    <cellStyle name="Normal 2 5 2 4 3 2 4" xfId="8933" xr:uid="{00000000-0005-0000-0000-0000D7260000}"/>
    <cellStyle name="Normal 2 5 2 4 3 2 5" xfId="10752" xr:uid="{00000000-0005-0000-0000-0000D8260000}"/>
    <cellStyle name="Normal 2 5 2 4 3 3" xfId="5244" xr:uid="{00000000-0005-0000-0000-0000D9260000}"/>
    <cellStyle name="Normal 2 5 2 4 3 4" xfId="7113" xr:uid="{00000000-0005-0000-0000-0000DA260000}"/>
    <cellStyle name="Normal 2 5 2 4 3 5" xfId="8932" xr:uid="{00000000-0005-0000-0000-0000DB260000}"/>
    <cellStyle name="Normal 2 5 2 4 3 6" xfId="10751" xr:uid="{00000000-0005-0000-0000-0000DC260000}"/>
    <cellStyle name="Normal 2 5 2 4 4" xfId="3455" xr:uid="{00000000-0005-0000-0000-0000DD260000}"/>
    <cellStyle name="Normal 2 5 2 4 4 2" xfId="5246" xr:uid="{00000000-0005-0000-0000-0000DE260000}"/>
    <cellStyle name="Normal 2 5 2 4 4 3" xfId="7115" xr:uid="{00000000-0005-0000-0000-0000DF260000}"/>
    <cellStyle name="Normal 2 5 2 4 4 4" xfId="8934" xr:uid="{00000000-0005-0000-0000-0000E0260000}"/>
    <cellStyle name="Normal 2 5 2 4 4 5" xfId="10753" xr:uid="{00000000-0005-0000-0000-0000E1260000}"/>
    <cellStyle name="Normal 2 5 2 4 5" xfId="5241" xr:uid="{00000000-0005-0000-0000-0000E2260000}"/>
    <cellStyle name="Normal 2 5 2 4 6" xfId="7110" xr:uid="{00000000-0005-0000-0000-0000E3260000}"/>
    <cellStyle name="Normal 2 5 2 4 7" xfId="8929" xr:uid="{00000000-0005-0000-0000-0000E4260000}"/>
    <cellStyle name="Normal 2 5 2 4 8" xfId="10748" xr:uid="{00000000-0005-0000-0000-0000E5260000}"/>
    <cellStyle name="Normal 2 5 2 5" xfId="598" xr:uid="{00000000-0005-0000-0000-0000E6260000}"/>
    <cellStyle name="Normal 2 5 2 5 2" xfId="1160" xr:uid="{00000000-0005-0000-0000-0000E7260000}"/>
    <cellStyle name="Normal 2 5 2 5 2 2" xfId="3459" xr:uid="{00000000-0005-0000-0000-0000E8260000}"/>
    <cellStyle name="Normal 2 5 2 5 2 2 2" xfId="5249" xr:uid="{00000000-0005-0000-0000-0000E9260000}"/>
    <cellStyle name="Normal 2 5 2 5 2 2 3" xfId="7118" xr:uid="{00000000-0005-0000-0000-0000EA260000}"/>
    <cellStyle name="Normal 2 5 2 5 2 2 4" xfId="8937" xr:uid="{00000000-0005-0000-0000-0000EB260000}"/>
    <cellStyle name="Normal 2 5 2 5 2 2 5" xfId="10756" xr:uid="{00000000-0005-0000-0000-0000EC260000}"/>
    <cellStyle name="Normal 2 5 2 5 2 3" xfId="5248" xr:uid="{00000000-0005-0000-0000-0000ED260000}"/>
    <cellStyle name="Normal 2 5 2 5 2 4" xfId="7117" xr:uid="{00000000-0005-0000-0000-0000EE260000}"/>
    <cellStyle name="Normal 2 5 2 5 2 5" xfId="8936" xr:uid="{00000000-0005-0000-0000-0000EF260000}"/>
    <cellStyle name="Normal 2 5 2 5 2 6" xfId="10755" xr:uid="{00000000-0005-0000-0000-0000F0260000}"/>
    <cellStyle name="Normal 2 5 2 5 3" xfId="1764" xr:uid="{00000000-0005-0000-0000-0000F1260000}"/>
    <cellStyle name="Normal 2 5 2 5 3 2" xfId="3460" xr:uid="{00000000-0005-0000-0000-0000F2260000}"/>
    <cellStyle name="Normal 2 5 2 5 3 2 2" xfId="5251" xr:uid="{00000000-0005-0000-0000-0000F3260000}"/>
    <cellStyle name="Normal 2 5 2 5 3 2 3" xfId="7120" xr:uid="{00000000-0005-0000-0000-0000F4260000}"/>
    <cellStyle name="Normal 2 5 2 5 3 2 4" xfId="8939" xr:uid="{00000000-0005-0000-0000-0000F5260000}"/>
    <cellStyle name="Normal 2 5 2 5 3 2 5" xfId="10758" xr:uid="{00000000-0005-0000-0000-0000F6260000}"/>
    <cellStyle name="Normal 2 5 2 5 3 3" xfId="5250" xr:uid="{00000000-0005-0000-0000-0000F7260000}"/>
    <cellStyle name="Normal 2 5 2 5 3 4" xfId="7119" xr:uid="{00000000-0005-0000-0000-0000F8260000}"/>
    <cellStyle name="Normal 2 5 2 5 3 5" xfId="8938" xr:uid="{00000000-0005-0000-0000-0000F9260000}"/>
    <cellStyle name="Normal 2 5 2 5 3 6" xfId="10757" xr:uid="{00000000-0005-0000-0000-0000FA260000}"/>
    <cellStyle name="Normal 2 5 2 5 4" xfId="3458" xr:uid="{00000000-0005-0000-0000-0000FB260000}"/>
    <cellStyle name="Normal 2 5 2 5 4 2" xfId="5252" xr:uid="{00000000-0005-0000-0000-0000FC260000}"/>
    <cellStyle name="Normal 2 5 2 5 4 3" xfId="7121" xr:uid="{00000000-0005-0000-0000-0000FD260000}"/>
    <cellStyle name="Normal 2 5 2 5 4 4" xfId="8940" xr:uid="{00000000-0005-0000-0000-0000FE260000}"/>
    <cellStyle name="Normal 2 5 2 5 4 5" xfId="10759" xr:uid="{00000000-0005-0000-0000-0000FF260000}"/>
    <cellStyle name="Normal 2 5 2 5 5" xfId="5247" xr:uid="{00000000-0005-0000-0000-000000270000}"/>
    <cellStyle name="Normal 2 5 2 5 6" xfId="7116" xr:uid="{00000000-0005-0000-0000-000001270000}"/>
    <cellStyle name="Normal 2 5 2 5 7" xfId="8935" xr:uid="{00000000-0005-0000-0000-000002270000}"/>
    <cellStyle name="Normal 2 5 2 5 8" xfId="10754" xr:uid="{00000000-0005-0000-0000-000003270000}"/>
    <cellStyle name="Normal 2 5 2 6" xfId="1153" xr:uid="{00000000-0005-0000-0000-000004270000}"/>
    <cellStyle name="Normal 2 5 2 6 2" xfId="3461" xr:uid="{00000000-0005-0000-0000-000005270000}"/>
    <cellStyle name="Normal 2 5 2 6 2 2" xfId="5254" xr:uid="{00000000-0005-0000-0000-000006270000}"/>
    <cellStyle name="Normal 2 5 2 6 2 3" xfId="7123" xr:uid="{00000000-0005-0000-0000-000007270000}"/>
    <cellStyle name="Normal 2 5 2 6 2 4" xfId="8942" xr:uid="{00000000-0005-0000-0000-000008270000}"/>
    <cellStyle name="Normal 2 5 2 6 2 5" xfId="10761" xr:uid="{00000000-0005-0000-0000-000009270000}"/>
    <cellStyle name="Normal 2 5 2 6 3" xfId="5253" xr:uid="{00000000-0005-0000-0000-00000A270000}"/>
    <cellStyle name="Normal 2 5 2 6 4" xfId="7122" xr:uid="{00000000-0005-0000-0000-00000B270000}"/>
    <cellStyle name="Normal 2 5 2 6 5" xfId="8941" xr:uid="{00000000-0005-0000-0000-00000C270000}"/>
    <cellStyle name="Normal 2 5 2 6 6" xfId="10760" xr:uid="{00000000-0005-0000-0000-00000D270000}"/>
    <cellStyle name="Normal 2 5 2 7" xfId="1757" xr:uid="{00000000-0005-0000-0000-00000E270000}"/>
    <cellStyle name="Normal 2 5 2 7 2" xfId="3462" xr:uid="{00000000-0005-0000-0000-00000F270000}"/>
    <cellStyle name="Normal 2 5 2 7 2 2" xfId="5256" xr:uid="{00000000-0005-0000-0000-000010270000}"/>
    <cellStyle name="Normal 2 5 2 7 2 3" xfId="7125" xr:uid="{00000000-0005-0000-0000-000011270000}"/>
    <cellStyle name="Normal 2 5 2 7 2 4" xfId="8944" xr:uid="{00000000-0005-0000-0000-000012270000}"/>
    <cellStyle name="Normal 2 5 2 7 2 5" xfId="10763" xr:uid="{00000000-0005-0000-0000-000013270000}"/>
    <cellStyle name="Normal 2 5 2 7 3" xfId="5255" xr:uid="{00000000-0005-0000-0000-000014270000}"/>
    <cellStyle name="Normal 2 5 2 7 4" xfId="7124" xr:uid="{00000000-0005-0000-0000-000015270000}"/>
    <cellStyle name="Normal 2 5 2 7 5" xfId="8943" xr:uid="{00000000-0005-0000-0000-000016270000}"/>
    <cellStyle name="Normal 2 5 2 7 6" xfId="10762" xr:uid="{00000000-0005-0000-0000-000017270000}"/>
    <cellStyle name="Normal 2 5 2 8" xfId="3439" xr:uid="{00000000-0005-0000-0000-000018270000}"/>
    <cellStyle name="Normal 2 5 2 8 2" xfId="5257" xr:uid="{00000000-0005-0000-0000-000019270000}"/>
    <cellStyle name="Normal 2 5 2 8 3" xfId="7126" xr:uid="{00000000-0005-0000-0000-00001A270000}"/>
    <cellStyle name="Normal 2 5 2 8 4" xfId="8945" xr:uid="{00000000-0005-0000-0000-00001B270000}"/>
    <cellStyle name="Normal 2 5 2 8 5" xfId="10764" xr:uid="{00000000-0005-0000-0000-00001C270000}"/>
    <cellStyle name="Normal 2 5 2 9" xfId="5210" xr:uid="{00000000-0005-0000-0000-00001D270000}"/>
    <cellStyle name="Normal 2 5 3" xfId="147" xr:uid="{00000000-0005-0000-0000-00001E270000}"/>
    <cellStyle name="Normal 2 5 3 10" xfId="8946" xr:uid="{00000000-0005-0000-0000-00001F270000}"/>
    <cellStyle name="Normal 2 5 3 11" xfId="10765" xr:uid="{00000000-0005-0000-0000-000020270000}"/>
    <cellStyle name="Normal 2 5 3 2" xfId="298" xr:uid="{00000000-0005-0000-0000-000021270000}"/>
    <cellStyle name="Normal 2 5 3 2 2" xfId="1162" xr:uid="{00000000-0005-0000-0000-000022270000}"/>
    <cellStyle name="Normal 2 5 3 2 2 2" xfId="3465" xr:uid="{00000000-0005-0000-0000-000023270000}"/>
    <cellStyle name="Normal 2 5 3 2 2 2 2" xfId="5261" xr:uid="{00000000-0005-0000-0000-000024270000}"/>
    <cellStyle name="Normal 2 5 3 2 2 2 3" xfId="7130" xr:uid="{00000000-0005-0000-0000-000025270000}"/>
    <cellStyle name="Normal 2 5 3 2 2 2 4" xfId="8949" xr:uid="{00000000-0005-0000-0000-000026270000}"/>
    <cellStyle name="Normal 2 5 3 2 2 2 5" xfId="10768" xr:uid="{00000000-0005-0000-0000-000027270000}"/>
    <cellStyle name="Normal 2 5 3 2 2 3" xfId="5260" xr:uid="{00000000-0005-0000-0000-000028270000}"/>
    <cellStyle name="Normal 2 5 3 2 2 4" xfId="7129" xr:uid="{00000000-0005-0000-0000-000029270000}"/>
    <cellStyle name="Normal 2 5 3 2 2 5" xfId="8948" xr:uid="{00000000-0005-0000-0000-00002A270000}"/>
    <cellStyle name="Normal 2 5 3 2 2 6" xfId="10767" xr:uid="{00000000-0005-0000-0000-00002B270000}"/>
    <cellStyle name="Normal 2 5 3 2 3" xfId="1766" xr:uid="{00000000-0005-0000-0000-00002C270000}"/>
    <cellStyle name="Normal 2 5 3 2 3 2" xfId="3466" xr:uid="{00000000-0005-0000-0000-00002D270000}"/>
    <cellStyle name="Normal 2 5 3 2 3 2 2" xfId="5263" xr:uid="{00000000-0005-0000-0000-00002E270000}"/>
    <cellStyle name="Normal 2 5 3 2 3 2 3" xfId="7132" xr:uid="{00000000-0005-0000-0000-00002F270000}"/>
    <cellStyle name="Normal 2 5 3 2 3 2 4" xfId="8951" xr:uid="{00000000-0005-0000-0000-000030270000}"/>
    <cellStyle name="Normal 2 5 3 2 3 2 5" xfId="10770" xr:uid="{00000000-0005-0000-0000-000031270000}"/>
    <cellStyle name="Normal 2 5 3 2 3 3" xfId="5262" xr:uid="{00000000-0005-0000-0000-000032270000}"/>
    <cellStyle name="Normal 2 5 3 2 3 4" xfId="7131" xr:uid="{00000000-0005-0000-0000-000033270000}"/>
    <cellStyle name="Normal 2 5 3 2 3 5" xfId="8950" xr:uid="{00000000-0005-0000-0000-000034270000}"/>
    <cellStyle name="Normal 2 5 3 2 3 6" xfId="10769" xr:uid="{00000000-0005-0000-0000-000035270000}"/>
    <cellStyle name="Normal 2 5 3 2 4" xfId="3464" xr:uid="{00000000-0005-0000-0000-000036270000}"/>
    <cellStyle name="Normal 2 5 3 2 4 2" xfId="5264" xr:uid="{00000000-0005-0000-0000-000037270000}"/>
    <cellStyle name="Normal 2 5 3 2 4 3" xfId="7133" xr:uid="{00000000-0005-0000-0000-000038270000}"/>
    <cellStyle name="Normal 2 5 3 2 4 4" xfId="8952" xr:uid="{00000000-0005-0000-0000-000039270000}"/>
    <cellStyle name="Normal 2 5 3 2 4 5" xfId="10771" xr:uid="{00000000-0005-0000-0000-00003A270000}"/>
    <cellStyle name="Normal 2 5 3 2 5" xfId="5259" xr:uid="{00000000-0005-0000-0000-00003B270000}"/>
    <cellStyle name="Normal 2 5 3 2 6" xfId="7128" xr:uid="{00000000-0005-0000-0000-00003C270000}"/>
    <cellStyle name="Normal 2 5 3 2 7" xfId="8947" xr:uid="{00000000-0005-0000-0000-00003D270000}"/>
    <cellStyle name="Normal 2 5 3 2 8" xfId="10766" xr:uid="{00000000-0005-0000-0000-00003E270000}"/>
    <cellStyle name="Normal 2 5 3 3" xfId="449" xr:uid="{00000000-0005-0000-0000-00003F270000}"/>
    <cellStyle name="Normal 2 5 3 3 2" xfId="1163" xr:uid="{00000000-0005-0000-0000-000040270000}"/>
    <cellStyle name="Normal 2 5 3 3 2 2" xfId="3468" xr:uid="{00000000-0005-0000-0000-000041270000}"/>
    <cellStyle name="Normal 2 5 3 3 2 2 2" xfId="5267" xr:uid="{00000000-0005-0000-0000-000042270000}"/>
    <cellStyle name="Normal 2 5 3 3 2 2 3" xfId="7136" xr:uid="{00000000-0005-0000-0000-000043270000}"/>
    <cellStyle name="Normal 2 5 3 3 2 2 4" xfId="8955" xr:uid="{00000000-0005-0000-0000-000044270000}"/>
    <cellStyle name="Normal 2 5 3 3 2 2 5" xfId="10774" xr:uid="{00000000-0005-0000-0000-000045270000}"/>
    <cellStyle name="Normal 2 5 3 3 2 3" xfId="5266" xr:uid="{00000000-0005-0000-0000-000046270000}"/>
    <cellStyle name="Normal 2 5 3 3 2 4" xfId="7135" xr:uid="{00000000-0005-0000-0000-000047270000}"/>
    <cellStyle name="Normal 2 5 3 3 2 5" xfId="8954" xr:uid="{00000000-0005-0000-0000-000048270000}"/>
    <cellStyle name="Normal 2 5 3 3 2 6" xfId="10773" xr:uid="{00000000-0005-0000-0000-000049270000}"/>
    <cellStyle name="Normal 2 5 3 3 3" xfId="1767" xr:uid="{00000000-0005-0000-0000-00004A270000}"/>
    <cellStyle name="Normal 2 5 3 3 3 2" xfId="3469" xr:uid="{00000000-0005-0000-0000-00004B270000}"/>
    <cellStyle name="Normal 2 5 3 3 3 2 2" xfId="5269" xr:uid="{00000000-0005-0000-0000-00004C270000}"/>
    <cellStyle name="Normal 2 5 3 3 3 2 3" xfId="7138" xr:uid="{00000000-0005-0000-0000-00004D270000}"/>
    <cellStyle name="Normal 2 5 3 3 3 2 4" xfId="8957" xr:uid="{00000000-0005-0000-0000-00004E270000}"/>
    <cellStyle name="Normal 2 5 3 3 3 2 5" xfId="10776" xr:uid="{00000000-0005-0000-0000-00004F270000}"/>
    <cellStyle name="Normal 2 5 3 3 3 3" xfId="5268" xr:uid="{00000000-0005-0000-0000-000050270000}"/>
    <cellStyle name="Normal 2 5 3 3 3 4" xfId="7137" xr:uid="{00000000-0005-0000-0000-000051270000}"/>
    <cellStyle name="Normal 2 5 3 3 3 5" xfId="8956" xr:uid="{00000000-0005-0000-0000-000052270000}"/>
    <cellStyle name="Normal 2 5 3 3 3 6" xfId="10775" xr:uid="{00000000-0005-0000-0000-000053270000}"/>
    <cellStyle name="Normal 2 5 3 3 4" xfId="3467" xr:uid="{00000000-0005-0000-0000-000054270000}"/>
    <cellStyle name="Normal 2 5 3 3 4 2" xfId="5270" xr:uid="{00000000-0005-0000-0000-000055270000}"/>
    <cellStyle name="Normal 2 5 3 3 4 3" xfId="7139" xr:uid="{00000000-0005-0000-0000-000056270000}"/>
    <cellStyle name="Normal 2 5 3 3 4 4" xfId="8958" xr:uid="{00000000-0005-0000-0000-000057270000}"/>
    <cellStyle name="Normal 2 5 3 3 4 5" xfId="10777" xr:uid="{00000000-0005-0000-0000-000058270000}"/>
    <cellStyle name="Normal 2 5 3 3 5" xfId="5265" xr:uid="{00000000-0005-0000-0000-000059270000}"/>
    <cellStyle name="Normal 2 5 3 3 6" xfId="7134" xr:uid="{00000000-0005-0000-0000-00005A270000}"/>
    <cellStyle name="Normal 2 5 3 3 7" xfId="8953" xr:uid="{00000000-0005-0000-0000-00005B270000}"/>
    <cellStyle name="Normal 2 5 3 3 8" xfId="10772" xr:uid="{00000000-0005-0000-0000-00005C270000}"/>
    <cellStyle name="Normal 2 5 3 4" xfId="600" xr:uid="{00000000-0005-0000-0000-00005D270000}"/>
    <cellStyle name="Normal 2 5 3 4 2" xfId="1164" xr:uid="{00000000-0005-0000-0000-00005E270000}"/>
    <cellStyle name="Normal 2 5 3 4 2 2" xfId="3471" xr:uid="{00000000-0005-0000-0000-00005F270000}"/>
    <cellStyle name="Normal 2 5 3 4 2 2 2" xfId="5273" xr:uid="{00000000-0005-0000-0000-000060270000}"/>
    <cellStyle name="Normal 2 5 3 4 2 2 3" xfId="7142" xr:uid="{00000000-0005-0000-0000-000061270000}"/>
    <cellStyle name="Normal 2 5 3 4 2 2 4" xfId="8961" xr:uid="{00000000-0005-0000-0000-000062270000}"/>
    <cellStyle name="Normal 2 5 3 4 2 2 5" xfId="10780" xr:uid="{00000000-0005-0000-0000-000063270000}"/>
    <cellStyle name="Normal 2 5 3 4 2 3" xfId="5272" xr:uid="{00000000-0005-0000-0000-000064270000}"/>
    <cellStyle name="Normal 2 5 3 4 2 4" xfId="7141" xr:uid="{00000000-0005-0000-0000-000065270000}"/>
    <cellStyle name="Normal 2 5 3 4 2 5" xfId="8960" xr:uid="{00000000-0005-0000-0000-000066270000}"/>
    <cellStyle name="Normal 2 5 3 4 2 6" xfId="10779" xr:uid="{00000000-0005-0000-0000-000067270000}"/>
    <cellStyle name="Normal 2 5 3 4 3" xfId="1768" xr:uid="{00000000-0005-0000-0000-000068270000}"/>
    <cellStyle name="Normal 2 5 3 4 3 2" xfId="3472" xr:uid="{00000000-0005-0000-0000-000069270000}"/>
    <cellStyle name="Normal 2 5 3 4 3 2 2" xfId="5275" xr:uid="{00000000-0005-0000-0000-00006A270000}"/>
    <cellStyle name="Normal 2 5 3 4 3 2 3" xfId="7144" xr:uid="{00000000-0005-0000-0000-00006B270000}"/>
    <cellStyle name="Normal 2 5 3 4 3 2 4" xfId="8963" xr:uid="{00000000-0005-0000-0000-00006C270000}"/>
    <cellStyle name="Normal 2 5 3 4 3 2 5" xfId="10782" xr:uid="{00000000-0005-0000-0000-00006D270000}"/>
    <cellStyle name="Normal 2 5 3 4 3 3" xfId="5274" xr:uid="{00000000-0005-0000-0000-00006E270000}"/>
    <cellStyle name="Normal 2 5 3 4 3 4" xfId="7143" xr:uid="{00000000-0005-0000-0000-00006F270000}"/>
    <cellStyle name="Normal 2 5 3 4 3 5" xfId="8962" xr:uid="{00000000-0005-0000-0000-000070270000}"/>
    <cellStyle name="Normal 2 5 3 4 3 6" xfId="10781" xr:uid="{00000000-0005-0000-0000-000071270000}"/>
    <cellStyle name="Normal 2 5 3 4 4" xfId="3470" xr:uid="{00000000-0005-0000-0000-000072270000}"/>
    <cellStyle name="Normal 2 5 3 4 4 2" xfId="5276" xr:uid="{00000000-0005-0000-0000-000073270000}"/>
    <cellStyle name="Normal 2 5 3 4 4 3" xfId="7145" xr:uid="{00000000-0005-0000-0000-000074270000}"/>
    <cellStyle name="Normal 2 5 3 4 4 4" xfId="8964" xr:uid="{00000000-0005-0000-0000-000075270000}"/>
    <cellStyle name="Normal 2 5 3 4 4 5" xfId="10783" xr:uid="{00000000-0005-0000-0000-000076270000}"/>
    <cellStyle name="Normal 2 5 3 4 5" xfId="5271" xr:uid="{00000000-0005-0000-0000-000077270000}"/>
    <cellStyle name="Normal 2 5 3 4 6" xfId="7140" xr:uid="{00000000-0005-0000-0000-000078270000}"/>
    <cellStyle name="Normal 2 5 3 4 7" xfId="8959" xr:uid="{00000000-0005-0000-0000-000079270000}"/>
    <cellStyle name="Normal 2 5 3 4 8" xfId="10778" xr:uid="{00000000-0005-0000-0000-00007A270000}"/>
    <cellStyle name="Normal 2 5 3 5" xfId="1161" xr:uid="{00000000-0005-0000-0000-00007B270000}"/>
    <cellStyle name="Normal 2 5 3 5 2" xfId="3473" xr:uid="{00000000-0005-0000-0000-00007C270000}"/>
    <cellStyle name="Normal 2 5 3 5 2 2" xfId="5278" xr:uid="{00000000-0005-0000-0000-00007D270000}"/>
    <cellStyle name="Normal 2 5 3 5 2 3" xfId="7147" xr:uid="{00000000-0005-0000-0000-00007E270000}"/>
    <cellStyle name="Normal 2 5 3 5 2 4" xfId="8966" xr:uid="{00000000-0005-0000-0000-00007F270000}"/>
    <cellStyle name="Normal 2 5 3 5 2 5" xfId="10785" xr:uid="{00000000-0005-0000-0000-000080270000}"/>
    <cellStyle name="Normal 2 5 3 5 3" xfId="5277" xr:uid="{00000000-0005-0000-0000-000081270000}"/>
    <cellStyle name="Normal 2 5 3 5 4" xfId="7146" xr:uid="{00000000-0005-0000-0000-000082270000}"/>
    <cellStyle name="Normal 2 5 3 5 5" xfId="8965" xr:uid="{00000000-0005-0000-0000-000083270000}"/>
    <cellStyle name="Normal 2 5 3 5 6" xfId="10784" xr:uid="{00000000-0005-0000-0000-000084270000}"/>
    <cellStyle name="Normal 2 5 3 6" xfId="1765" xr:uid="{00000000-0005-0000-0000-000085270000}"/>
    <cellStyle name="Normal 2 5 3 6 2" xfId="3474" xr:uid="{00000000-0005-0000-0000-000086270000}"/>
    <cellStyle name="Normal 2 5 3 6 2 2" xfId="5280" xr:uid="{00000000-0005-0000-0000-000087270000}"/>
    <cellStyle name="Normal 2 5 3 6 2 3" xfId="7149" xr:uid="{00000000-0005-0000-0000-000088270000}"/>
    <cellStyle name="Normal 2 5 3 6 2 4" xfId="8968" xr:uid="{00000000-0005-0000-0000-000089270000}"/>
    <cellStyle name="Normal 2 5 3 6 2 5" xfId="10787" xr:uid="{00000000-0005-0000-0000-00008A270000}"/>
    <cellStyle name="Normal 2 5 3 6 3" xfId="5279" xr:uid="{00000000-0005-0000-0000-00008B270000}"/>
    <cellStyle name="Normal 2 5 3 6 4" xfId="7148" xr:uid="{00000000-0005-0000-0000-00008C270000}"/>
    <cellStyle name="Normal 2 5 3 6 5" xfId="8967" xr:uid="{00000000-0005-0000-0000-00008D270000}"/>
    <cellStyle name="Normal 2 5 3 6 6" xfId="10786" xr:uid="{00000000-0005-0000-0000-00008E270000}"/>
    <cellStyle name="Normal 2 5 3 7" xfId="3463" xr:uid="{00000000-0005-0000-0000-00008F270000}"/>
    <cellStyle name="Normal 2 5 3 7 2" xfId="5281" xr:uid="{00000000-0005-0000-0000-000090270000}"/>
    <cellStyle name="Normal 2 5 3 7 3" xfId="7150" xr:uid="{00000000-0005-0000-0000-000091270000}"/>
    <cellStyle name="Normal 2 5 3 7 4" xfId="8969" xr:uid="{00000000-0005-0000-0000-000092270000}"/>
    <cellStyle name="Normal 2 5 3 7 5" xfId="10788" xr:uid="{00000000-0005-0000-0000-000093270000}"/>
    <cellStyle name="Normal 2 5 3 8" xfId="5258" xr:uid="{00000000-0005-0000-0000-000094270000}"/>
    <cellStyle name="Normal 2 5 3 9" xfId="7127" xr:uid="{00000000-0005-0000-0000-000095270000}"/>
    <cellStyle name="Normal 2 5 4" xfId="295" xr:uid="{00000000-0005-0000-0000-000096270000}"/>
    <cellStyle name="Normal 2 5 4 2" xfId="1165" xr:uid="{00000000-0005-0000-0000-000097270000}"/>
    <cellStyle name="Normal 2 5 4 2 2" xfId="3476" xr:uid="{00000000-0005-0000-0000-000098270000}"/>
    <cellStyle name="Normal 2 5 4 2 2 2" xfId="5284" xr:uid="{00000000-0005-0000-0000-000099270000}"/>
    <cellStyle name="Normal 2 5 4 2 2 3" xfId="7153" xr:uid="{00000000-0005-0000-0000-00009A270000}"/>
    <cellStyle name="Normal 2 5 4 2 2 4" xfId="8972" xr:uid="{00000000-0005-0000-0000-00009B270000}"/>
    <cellStyle name="Normal 2 5 4 2 2 5" xfId="10791" xr:uid="{00000000-0005-0000-0000-00009C270000}"/>
    <cellStyle name="Normal 2 5 4 2 3" xfId="5283" xr:uid="{00000000-0005-0000-0000-00009D270000}"/>
    <cellStyle name="Normal 2 5 4 2 4" xfId="7152" xr:uid="{00000000-0005-0000-0000-00009E270000}"/>
    <cellStyle name="Normal 2 5 4 2 5" xfId="8971" xr:uid="{00000000-0005-0000-0000-00009F270000}"/>
    <cellStyle name="Normal 2 5 4 2 6" xfId="10790" xr:uid="{00000000-0005-0000-0000-0000A0270000}"/>
    <cellStyle name="Normal 2 5 4 3" xfId="1769" xr:uid="{00000000-0005-0000-0000-0000A1270000}"/>
    <cellStyle name="Normal 2 5 4 3 2" xfId="3477" xr:uid="{00000000-0005-0000-0000-0000A2270000}"/>
    <cellStyle name="Normal 2 5 4 3 2 2" xfId="5286" xr:uid="{00000000-0005-0000-0000-0000A3270000}"/>
    <cellStyle name="Normal 2 5 4 3 2 3" xfId="7155" xr:uid="{00000000-0005-0000-0000-0000A4270000}"/>
    <cellStyle name="Normal 2 5 4 3 2 4" xfId="8974" xr:uid="{00000000-0005-0000-0000-0000A5270000}"/>
    <cellStyle name="Normal 2 5 4 3 2 5" xfId="10793" xr:uid="{00000000-0005-0000-0000-0000A6270000}"/>
    <cellStyle name="Normal 2 5 4 3 3" xfId="5285" xr:uid="{00000000-0005-0000-0000-0000A7270000}"/>
    <cellStyle name="Normal 2 5 4 3 4" xfId="7154" xr:uid="{00000000-0005-0000-0000-0000A8270000}"/>
    <cellStyle name="Normal 2 5 4 3 5" xfId="8973" xr:uid="{00000000-0005-0000-0000-0000A9270000}"/>
    <cellStyle name="Normal 2 5 4 3 6" xfId="10792" xr:uid="{00000000-0005-0000-0000-0000AA270000}"/>
    <cellStyle name="Normal 2 5 4 4" xfId="3475" xr:uid="{00000000-0005-0000-0000-0000AB270000}"/>
    <cellStyle name="Normal 2 5 4 4 2" xfId="5287" xr:uid="{00000000-0005-0000-0000-0000AC270000}"/>
    <cellStyle name="Normal 2 5 4 4 3" xfId="7156" xr:uid="{00000000-0005-0000-0000-0000AD270000}"/>
    <cellStyle name="Normal 2 5 4 4 4" xfId="8975" xr:uid="{00000000-0005-0000-0000-0000AE270000}"/>
    <cellStyle name="Normal 2 5 4 4 5" xfId="10794" xr:uid="{00000000-0005-0000-0000-0000AF270000}"/>
    <cellStyle name="Normal 2 5 4 5" xfId="5282" xr:uid="{00000000-0005-0000-0000-0000B0270000}"/>
    <cellStyle name="Normal 2 5 4 6" xfId="7151" xr:uid="{00000000-0005-0000-0000-0000B1270000}"/>
    <cellStyle name="Normal 2 5 4 7" xfId="8970" xr:uid="{00000000-0005-0000-0000-0000B2270000}"/>
    <cellStyle name="Normal 2 5 4 8" xfId="10789" xr:uid="{00000000-0005-0000-0000-0000B3270000}"/>
    <cellStyle name="Normal 2 5 5" xfId="446" xr:uid="{00000000-0005-0000-0000-0000B4270000}"/>
    <cellStyle name="Normal 2 5 5 2" xfId="1166" xr:uid="{00000000-0005-0000-0000-0000B5270000}"/>
    <cellStyle name="Normal 2 5 5 2 2" xfId="3479" xr:uid="{00000000-0005-0000-0000-0000B6270000}"/>
    <cellStyle name="Normal 2 5 5 2 2 2" xfId="5290" xr:uid="{00000000-0005-0000-0000-0000B7270000}"/>
    <cellStyle name="Normal 2 5 5 2 2 3" xfId="7159" xr:uid="{00000000-0005-0000-0000-0000B8270000}"/>
    <cellStyle name="Normal 2 5 5 2 2 4" xfId="8978" xr:uid="{00000000-0005-0000-0000-0000B9270000}"/>
    <cellStyle name="Normal 2 5 5 2 2 5" xfId="10797" xr:uid="{00000000-0005-0000-0000-0000BA270000}"/>
    <cellStyle name="Normal 2 5 5 2 3" xfId="5289" xr:uid="{00000000-0005-0000-0000-0000BB270000}"/>
    <cellStyle name="Normal 2 5 5 2 4" xfId="7158" xr:uid="{00000000-0005-0000-0000-0000BC270000}"/>
    <cellStyle name="Normal 2 5 5 2 5" xfId="8977" xr:uid="{00000000-0005-0000-0000-0000BD270000}"/>
    <cellStyle name="Normal 2 5 5 2 6" xfId="10796" xr:uid="{00000000-0005-0000-0000-0000BE270000}"/>
    <cellStyle name="Normal 2 5 5 3" xfId="1770" xr:uid="{00000000-0005-0000-0000-0000BF270000}"/>
    <cellStyle name="Normal 2 5 5 3 2" xfId="3480" xr:uid="{00000000-0005-0000-0000-0000C0270000}"/>
    <cellStyle name="Normal 2 5 5 3 2 2" xfId="5292" xr:uid="{00000000-0005-0000-0000-0000C1270000}"/>
    <cellStyle name="Normal 2 5 5 3 2 3" xfId="7161" xr:uid="{00000000-0005-0000-0000-0000C2270000}"/>
    <cellStyle name="Normal 2 5 5 3 2 4" xfId="8980" xr:uid="{00000000-0005-0000-0000-0000C3270000}"/>
    <cellStyle name="Normal 2 5 5 3 2 5" xfId="10799" xr:uid="{00000000-0005-0000-0000-0000C4270000}"/>
    <cellStyle name="Normal 2 5 5 3 3" xfId="5291" xr:uid="{00000000-0005-0000-0000-0000C5270000}"/>
    <cellStyle name="Normal 2 5 5 3 4" xfId="7160" xr:uid="{00000000-0005-0000-0000-0000C6270000}"/>
    <cellStyle name="Normal 2 5 5 3 5" xfId="8979" xr:uid="{00000000-0005-0000-0000-0000C7270000}"/>
    <cellStyle name="Normal 2 5 5 3 6" xfId="10798" xr:uid="{00000000-0005-0000-0000-0000C8270000}"/>
    <cellStyle name="Normal 2 5 5 4" xfId="3478" xr:uid="{00000000-0005-0000-0000-0000C9270000}"/>
    <cellStyle name="Normal 2 5 5 4 2" xfId="5293" xr:uid="{00000000-0005-0000-0000-0000CA270000}"/>
    <cellStyle name="Normal 2 5 5 4 3" xfId="7162" xr:uid="{00000000-0005-0000-0000-0000CB270000}"/>
    <cellStyle name="Normal 2 5 5 4 4" xfId="8981" xr:uid="{00000000-0005-0000-0000-0000CC270000}"/>
    <cellStyle name="Normal 2 5 5 4 5" xfId="10800" xr:uid="{00000000-0005-0000-0000-0000CD270000}"/>
    <cellStyle name="Normal 2 5 5 5" xfId="5288" xr:uid="{00000000-0005-0000-0000-0000CE270000}"/>
    <cellStyle name="Normal 2 5 5 6" xfId="7157" xr:uid="{00000000-0005-0000-0000-0000CF270000}"/>
    <cellStyle name="Normal 2 5 5 7" xfId="8976" xr:uid="{00000000-0005-0000-0000-0000D0270000}"/>
    <cellStyle name="Normal 2 5 5 8" xfId="10795" xr:uid="{00000000-0005-0000-0000-0000D1270000}"/>
    <cellStyle name="Normal 2 5 6" xfId="597" xr:uid="{00000000-0005-0000-0000-0000D2270000}"/>
    <cellStyle name="Normal 2 5 6 2" xfId="1167" xr:uid="{00000000-0005-0000-0000-0000D3270000}"/>
    <cellStyle name="Normal 2 5 6 2 2" xfId="3482" xr:uid="{00000000-0005-0000-0000-0000D4270000}"/>
    <cellStyle name="Normal 2 5 6 2 2 2" xfId="5296" xr:uid="{00000000-0005-0000-0000-0000D5270000}"/>
    <cellStyle name="Normal 2 5 6 2 2 3" xfId="7165" xr:uid="{00000000-0005-0000-0000-0000D6270000}"/>
    <cellStyle name="Normal 2 5 6 2 2 4" xfId="8984" xr:uid="{00000000-0005-0000-0000-0000D7270000}"/>
    <cellStyle name="Normal 2 5 6 2 2 5" xfId="10803" xr:uid="{00000000-0005-0000-0000-0000D8270000}"/>
    <cellStyle name="Normal 2 5 6 2 3" xfId="5295" xr:uid="{00000000-0005-0000-0000-0000D9270000}"/>
    <cellStyle name="Normal 2 5 6 2 4" xfId="7164" xr:uid="{00000000-0005-0000-0000-0000DA270000}"/>
    <cellStyle name="Normal 2 5 6 2 5" xfId="8983" xr:uid="{00000000-0005-0000-0000-0000DB270000}"/>
    <cellStyle name="Normal 2 5 6 2 6" xfId="10802" xr:uid="{00000000-0005-0000-0000-0000DC270000}"/>
    <cellStyle name="Normal 2 5 6 3" xfId="1771" xr:uid="{00000000-0005-0000-0000-0000DD270000}"/>
    <cellStyle name="Normal 2 5 6 3 2" xfId="3483" xr:uid="{00000000-0005-0000-0000-0000DE270000}"/>
    <cellStyle name="Normal 2 5 6 3 2 2" xfId="5298" xr:uid="{00000000-0005-0000-0000-0000DF270000}"/>
    <cellStyle name="Normal 2 5 6 3 2 3" xfId="7167" xr:uid="{00000000-0005-0000-0000-0000E0270000}"/>
    <cellStyle name="Normal 2 5 6 3 2 4" xfId="8986" xr:uid="{00000000-0005-0000-0000-0000E1270000}"/>
    <cellStyle name="Normal 2 5 6 3 2 5" xfId="10805" xr:uid="{00000000-0005-0000-0000-0000E2270000}"/>
    <cellStyle name="Normal 2 5 6 3 3" xfId="5297" xr:uid="{00000000-0005-0000-0000-0000E3270000}"/>
    <cellStyle name="Normal 2 5 6 3 4" xfId="7166" xr:uid="{00000000-0005-0000-0000-0000E4270000}"/>
    <cellStyle name="Normal 2 5 6 3 5" xfId="8985" xr:uid="{00000000-0005-0000-0000-0000E5270000}"/>
    <cellStyle name="Normal 2 5 6 3 6" xfId="10804" xr:uid="{00000000-0005-0000-0000-0000E6270000}"/>
    <cellStyle name="Normal 2 5 6 4" xfId="3481" xr:uid="{00000000-0005-0000-0000-0000E7270000}"/>
    <cellStyle name="Normal 2 5 6 4 2" xfId="5299" xr:uid="{00000000-0005-0000-0000-0000E8270000}"/>
    <cellStyle name="Normal 2 5 6 4 3" xfId="7168" xr:uid="{00000000-0005-0000-0000-0000E9270000}"/>
    <cellStyle name="Normal 2 5 6 4 4" xfId="8987" xr:uid="{00000000-0005-0000-0000-0000EA270000}"/>
    <cellStyle name="Normal 2 5 6 4 5" xfId="10806" xr:uid="{00000000-0005-0000-0000-0000EB270000}"/>
    <cellStyle name="Normal 2 5 6 5" xfId="5294" xr:uid="{00000000-0005-0000-0000-0000EC270000}"/>
    <cellStyle name="Normal 2 5 6 6" xfId="7163" xr:uid="{00000000-0005-0000-0000-0000ED270000}"/>
    <cellStyle name="Normal 2 5 6 7" xfId="8982" xr:uid="{00000000-0005-0000-0000-0000EE270000}"/>
    <cellStyle name="Normal 2 5 6 8" xfId="10801" xr:uid="{00000000-0005-0000-0000-0000EF270000}"/>
    <cellStyle name="Normal 2 5 7" xfId="1152" xr:uid="{00000000-0005-0000-0000-0000F0270000}"/>
    <cellStyle name="Normal 2 5 7 2" xfId="3484" xr:uid="{00000000-0005-0000-0000-0000F1270000}"/>
    <cellStyle name="Normal 2 5 7 2 2" xfId="5301" xr:uid="{00000000-0005-0000-0000-0000F2270000}"/>
    <cellStyle name="Normal 2 5 7 2 3" xfId="7170" xr:uid="{00000000-0005-0000-0000-0000F3270000}"/>
    <cellStyle name="Normal 2 5 7 2 4" xfId="8989" xr:uid="{00000000-0005-0000-0000-0000F4270000}"/>
    <cellStyle name="Normal 2 5 7 2 5" xfId="10808" xr:uid="{00000000-0005-0000-0000-0000F5270000}"/>
    <cellStyle name="Normal 2 5 7 3" xfId="5300" xr:uid="{00000000-0005-0000-0000-0000F6270000}"/>
    <cellStyle name="Normal 2 5 7 4" xfId="7169" xr:uid="{00000000-0005-0000-0000-0000F7270000}"/>
    <cellStyle name="Normal 2 5 7 5" xfId="8988" xr:uid="{00000000-0005-0000-0000-0000F8270000}"/>
    <cellStyle name="Normal 2 5 7 6" xfId="10807" xr:uid="{00000000-0005-0000-0000-0000F9270000}"/>
    <cellStyle name="Normal 2 5 8" xfId="1756" xr:uid="{00000000-0005-0000-0000-0000FA270000}"/>
    <cellStyle name="Normal 2 5 8 2" xfId="3485" xr:uid="{00000000-0005-0000-0000-0000FB270000}"/>
    <cellStyle name="Normal 2 5 8 2 2" xfId="5303" xr:uid="{00000000-0005-0000-0000-0000FC270000}"/>
    <cellStyle name="Normal 2 5 8 2 3" xfId="7172" xr:uid="{00000000-0005-0000-0000-0000FD270000}"/>
    <cellStyle name="Normal 2 5 8 2 4" xfId="8991" xr:uid="{00000000-0005-0000-0000-0000FE270000}"/>
    <cellStyle name="Normal 2 5 8 2 5" xfId="10810" xr:uid="{00000000-0005-0000-0000-0000FF270000}"/>
    <cellStyle name="Normal 2 5 8 3" xfId="5302" xr:uid="{00000000-0005-0000-0000-000000280000}"/>
    <cellStyle name="Normal 2 5 8 4" xfId="7171" xr:uid="{00000000-0005-0000-0000-000001280000}"/>
    <cellStyle name="Normal 2 5 8 5" xfId="8990" xr:uid="{00000000-0005-0000-0000-000002280000}"/>
    <cellStyle name="Normal 2 5 8 6" xfId="10809" xr:uid="{00000000-0005-0000-0000-000003280000}"/>
    <cellStyle name="Normal 2 5 9" xfId="3438" xr:uid="{00000000-0005-0000-0000-000004280000}"/>
    <cellStyle name="Normal 2 5 9 2" xfId="5304" xr:uid="{00000000-0005-0000-0000-000005280000}"/>
    <cellStyle name="Normal 2 5 9 3" xfId="7173" xr:uid="{00000000-0005-0000-0000-000006280000}"/>
    <cellStyle name="Normal 2 5 9 4" xfId="8992" xr:uid="{00000000-0005-0000-0000-000007280000}"/>
    <cellStyle name="Normal 2 5 9 5" xfId="10811" xr:uid="{00000000-0005-0000-0000-000008280000}"/>
    <cellStyle name="Normal 2 6" xfId="42" xr:uid="{00000000-0005-0000-0000-000009280000}"/>
    <cellStyle name="Normal 2 6 10" xfId="5305" xr:uid="{00000000-0005-0000-0000-00000A280000}"/>
    <cellStyle name="Normal 2 6 11" xfId="7174" xr:uid="{00000000-0005-0000-0000-00000B280000}"/>
    <cellStyle name="Normal 2 6 12" xfId="8993" xr:uid="{00000000-0005-0000-0000-00000C280000}"/>
    <cellStyle name="Normal 2 6 13" xfId="10812" xr:uid="{00000000-0005-0000-0000-00000D280000}"/>
    <cellStyle name="Normal 2 6 2" xfId="79" xr:uid="{00000000-0005-0000-0000-00000E280000}"/>
    <cellStyle name="Normal 2 6 2 10" xfId="7175" xr:uid="{00000000-0005-0000-0000-00000F280000}"/>
    <cellStyle name="Normal 2 6 2 11" xfId="8994" xr:uid="{00000000-0005-0000-0000-000010280000}"/>
    <cellStyle name="Normal 2 6 2 12" xfId="10813" xr:uid="{00000000-0005-0000-0000-000011280000}"/>
    <cellStyle name="Normal 2 6 2 2" xfId="150" xr:uid="{00000000-0005-0000-0000-000012280000}"/>
    <cellStyle name="Normal 2 6 2 2 10" xfId="8995" xr:uid="{00000000-0005-0000-0000-000013280000}"/>
    <cellStyle name="Normal 2 6 2 2 11" xfId="10814" xr:uid="{00000000-0005-0000-0000-000014280000}"/>
    <cellStyle name="Normal 2 6 2 2 2" xfId="301" xr:uid="{00000000-0005-0000-0000-000015280000}"/>
    <cellStyle name="Normal 2 6 2 2 2 2" xfId="1171" xr:uid="{00000000-0005-0000-0000-000016280000}"/>
    <cellStyle name="Normal 2 6 2 2 2 2 2" xfId="3490" xr:uid="{00000000-0005-0000-0000-000017280000}"/>
    <cellStyle name="Normal 2 6 2 2 2 2 2 2" xfId="5310" xr:uid="{00000000-0005-0000-0000-000018280000}"/>
    <cellStyle name="Normal 2 6 2 2 2 2 2 3" xfId="7179" xr:uid="{00000000-0005-0000-0000-000019280000}"/>
    <cellStyle name="Normal 2 6 2 2 2 2 2 4" xfId="8998" xr:uid="{00000000-0005-0000-0000-00001A280000}"/>
    <cellStyle name="Normal 2 6 2 2 2 2 2 5" xfId="10817" xr:uid="{00000000-0005-0000-0000-00001B280000}"/>
    <cellStyle name="Normal 2 6 2 2 2 2 3" xfId="5309" xr:uid="{00000000-0005-0000-0000-00001C280000}"/>
    <cellStyle name="Normal 2 6 2 2 2 2 4" xfId="7178" xr:uid="{00000000-0005-0000-0000-00001D280000}"/>
    <cellStyle name="Normal 2 6 2 2 2 2 5" xfId="8997" xr:uid="{00000000-0005-0000-0000-00001E280000}"/>
    <cellStyle name="Normal 2 6 2 2 2 2 6" xfId="10816" xr:uid="{00000000-0005-0000-0000-00001F280000}"/>
    <cellStyle name="Normal 2 6 2 2 2 3" xfId="1775" xr:uid="{00000000-0005-0000-0000-000020280000}"/>
    <cellStyle name="Normal 2 6 2 2 2 3 2" xfId="3491" xr:uid="{00000000-0005-0000-0000-000021280000}"/>
    <cellStyle name="Normal 2 6 2 2 2 3 2 2" xfId="5312" xr:uid="{00000000-0005-0000-0000-000022280000}"/>
    <cellStyle name="Normal 2 6 2 2 2 3 2 3" xfId="7181" xr:uid="{00000000-0005-0000-0000-000023280000}"/>
    <cellStyle name="Normal 2 6 2 2 2 3 2 4" xfId="9000" xr:uid="{00000000-0005-0000-0000-000024280000}"/>
    <cellStyle name="Normal 2 6 2 2 2 3 2 5" xfId="10819" xr:uid="{00000000-0005-0000-0000-000025280000}"/>
    <cellStyle name="Normal 2 6 2 2 2 3 3" xfId="5311" xr:uid="{00000000-0005-0000-0000-000026280000}"/>
    <cellStyle name="Normal 2 6 2 2 2 3 4" xfId="7180" xr:uid="{00000000-0005-0000-0000-000027280000}"/>
    <cellStyle name="Normal 2 6 2 2 2 3 5" xfId="8999" xr:uid="{00000000-0005-0000-0000-000028280000}"/>
    <cellStyle name="Normal 2 6 2 2 2 3 6" xfId="10818" xr:uid="{00000000-0005-0000-0000-000029280000}"/>
    <cellStyle name="Normal 2 6 2 2 2 4" xfId="3489" xr:uid="{00000000-0005-0000-0000-00002A280000}"/>
    <cellStyle name="Normal 2 6 2 2 2 4 2" xfId="5313" xr:uid="{00000000-0005-0000-0000-00002B280000}"/>
    <cellStyle name="Normal 2 6 2 2 2 4 3" xfId="7182" xr:uid="{00000000-0005-0000-0000-00002C280000}"/>
    <cellStyle name="Normal 2 6 2 2 2 4 4" xfId="9001" xr:uid="{00000000-0005-0000-0000-00002D280000}"/>
    <cellStyle name="Normal 2 6 2 2 2 4 5" xfId="10820" xr:uid="{00000000-0005-0000-0000-00002E280000}"/>
    <cellStyle name="Normal 2 6 2 2 2 5" xfId="5308" xr:uid="{00000000-0005-0000-0000-00002F280000}"/>
    <cellStyle name="Normal 2 6 2 2 2 6" xfId="7177" xr:uid="{00000000-0005-0000-0000-000030280000}"/>
    <cellStyle name="Normal 2 6 2 2 2 7" xfId="8996" xr:uid="{00000000-0005-0000-0000-000031280000}"/>
    <cellStyle name="Normal 2 6 2 2 2 8" xfId="10815" xr:uid="{00000000-0005-0000-0000-000032280000}"/>
    <cellStyle name="Normal 2 6 2 2 3" xfId="452" xr:uid="{00000000-0005-0000-0000-000033280000}"/>
    <cellStyle name="Normal 2 6 2 2 3 2" xfId="1172" xr:uid="{00000000-0005-0000-0000-000034280000}"/>
    <cellStyle name="Normal 2 6 2 2 3 2 2" xfId="3493" xr:uid="{00000000-0005-0000-0000-000035280000}"/>
    <cellStyle name="Normal 2 6 2 2 3 2 2 2" xfId="5316" xr:uid="{00000000-0005-0000-0000-000036280000}"/>
    <cellStyle name="Normal 2 6 2 2 3 2 2 3" xfId="7185" xr:uid="{00000000-0005-0000-0000-000037280000}"/>
    <cellStyle name="Normal 2 6 2 2 3 2 2 4" xfId="9004" xr:uid="{00000000-0005-0000-0000-000038280000}"/>
    <cellStyle name="Normal 2 6 2 2 3 2 2 5" xfId="10823" xr:uid="{00000000-0005-0000-0000-000039280000}"/>
    <cellStyle name="Normal 2 6 2 2 3 2 3" xfId="5315" xr:uid="{00000000-0005-0000-0000-00003A280000}"/>
    <cellStyle name="Normal 2 6 2 2 3 2 4" xfId="7184" xr:uid="{00000000-0005-0000-0000-00003B280000}"/>
    <cellStyle name="Normal 2 6 2 2 3 2 5" xfId="9003" xr:uid="{00000000-0005-0000-0000-00003C280000}"/>
    <cellStyle name="Normal 2 6 2 2 3 2 6" xfId="10822" xr:uid="{00000000-0005-0000-0000-00003D280000}"/>
    <cellStyle name="Normal 2 6 2 2 3 3" xfId="1776" xr:uid="{00000000-0005-0000-0000-00003E280000}"/>
    <cellStyle name="Normal 2 6 2 2 3 3 2" xfId="3494" xr:uid="{00000000-0005-0000-0000-00003F280000}"/>
    <cellStyle name="Normal 2 6 2 2 3 3 2 2" xfId="5318" xr:uid="{00000000-0005-0000-0000-000040280000}"/>
    <cellStyle name="Normal 2 6 2 2 3 3 2 3" xfId="7187" xr:uid="{00000000-0005-0000-0000-000041280000}"/>
    <cellStyle name="Normal 2 6 2 2 3 3 2 4" xfId="9006" xr:uid="{00000000-0005-0000-0000-000042280000}"/>
    <cellStyle name="Normal 2 6 2 2 3 3 2 5" xfId="10825" xr:uid="{00000000-0005-0000-0000-000043280000}"/>
    <cellStyle name="Normal 2 6 2 2 3 3 3" xfId="5317" xr:uid="{00000000-0005-0000-0000-000044280000}"/>
    <cellStyle name="Normal 2 6 2 2 3 3 4" xfId="7186" xr:uid="{00000000-0005-0000-0000-000045280000}"/>
    <cellStyle name="Normal 2 6 2 2 3 3 5" xfId="9005" xr:uid="{00000000-0005-0000-0000-000046280000}"/>
    <cellStyle name="Normal 2 6 2 2 3 3 6" xfId="10824" xr:uid="{00000000-0005-0000-0000-000047280000}"/>
    <cellStyle name="Normal 2 6 2 2 3 4" xfId="3492" xr:uid="{00000000-0005-0000-0000-000048280000}"/>
    <cellStyle name="Normal 2 6 2 2 3 4 2" xfId="5319" xr:uid="{00000000-0005-0000-0000-000049280000}"/>
    <cellStyle name="Normal 2 6 2 2 3 4 3" xfId="7188" xr:uid="{00000000-0005-0000-0000-00004A280000}"/>
    <cellStyle name="Normal 2 6 2 2 3 4 4" xfId="9007" xr:uid="{00000000-0005-0000-0000-00004B280000}"/>
    <cellStyle name="Normal 2 6 2 2 3 4 5" xfId="10826" xr:uid="{00000000-0005-0000-0000-00004C280000}"/>
    <cellStyle name="Normal 2 6 2 2 3 5" xfId="5314" xr:uid="{00000000-0005-0000-0000-00004D280000}"/>
    <cellStyle name="Normal 2 6 2 2 3 6" xfId="7183" xr:uid="{00000000-0005-0000-0000-00004E280000}"/>
    <cellStyle name="Normal 2 6 2 2 3 7" xfId="9002" xr:uid="{00000000-0005-0000-0000-00004F280000}"/>
    <cellStyle name="Normal 2 6 2 2 3 8" xfId="10821" xr:uid="{00000000-0005-0000-0000-000050280000}"/>
    <cellStyle name="Normal 2 6 2 2 4" xfId="603" xr:uid="{00000000-0005-0000-0000-000051280000}"/>
    <cellStyle name="Normal 2 6 2 2 4 2" xfId="1173" xr:uid="{00000000-0005-0000-0000-000052280000}"/>
    <cellStyle name="Normal 2 6 2 2 4 2 2" xfId="3496" xr:uid="{00000000-0005-0000-0000-000053280000}"/>
    <cellStyle name="Normal 2 6 2 2 4 2 2 2" xfId="5322" xr:uid="{00000000-0005-0000-0000-000054280000}"/>
    <cellStyle name="Normal 2 6 2 2 4 2 2 3" xfId="7191" xr:uid="{00000000-0005-0000-0000-000055280000}"/>
    <cellStyle name="Normal 2 6 2 2 4 2 2 4" xfId="9010" xr:uid="{00000000-0005-0000-0000-000056280000}"/>
    <cellStyle name="Normal 2 6 2 2 4 2 2 5" xfId="10829" xr:uid="{00000000-0005-0000-0000-000057280000}"/>
    <cellStyle name="Normal 2 6 2 2 4 2 3" xfId="5321" xr:uid="{00000000-0005-0000-0000-000058280000}"/>
    <cellStyle name="Normal 2 6 2 2 4 2 4" xfId="7190" xr:uid="{00000000-0005-0000-0000-000059280000}"/>
    <cellStyle name="Normal 2 6 2 2 4 2 5" xfId="9009" xr:uid="{00000000-0005-0000-0000-00005A280000}"/>
    <cellStyle name="Normal 2 6 2 2 4 2 6" xfId="10828" xr:uid="{00000000-0005-0000-0000-00005B280000}"/>
    <cellStyle name="Normal 2 6 2 2 4 3" xfId="1777" xr:uid="{00000000-0005-0000-0000-00005C280000}"/>
    <cellStyle name="Normal 2 6 2 2 4 3 2" xfId="3497" xr:uid="{00000000-0005-0000-0000-00005D280000}"/>
    <cellStyle name="Normal 2 6 2 2 4 3 2 2" xfId="5324" xr:uid="{00000000-0005-0000-0000-00005E280000}"/>
    <cellStyle name="Normal 2 6 2 2 4 3 2 3" xfId="7193" xr:uid="{00000000-0005-0000-0000-00005F280000}"/>
    <cellStyle name="Normal 2 6 2 2 4 3 2 4" xfId="9012" xr:uid="{00000000-0005-0000-0000-000060280000}"/>
    <cellStyle name="Normal 2 6 2 2 4 3 2 5" xfId="10831" xr:uid="{00000000-0005-0000-0000-000061280000}"/>
    <cellStyle name="Normal 2 6 2 2 4 3 3" xfId="5323" xr:uid="{00000000-0005-0000-0000-000062280000}"/>
    <cellStyle name="Normal 2 6 2 2 4 3 4" xfId="7192" xr:uid="{00000000-0005-0000-0000-000063280000}"/>
    <cellStyle name="Normal 2 6 2 2 4 3 5" xfId="9011" xr:uid="{00000000-0005-0000-0000-000064280000}"/>
    <cellStyle name="Normal 2 6 2 2 4 3 6" xfId="10830" xr:uid="{00000000-0005-0000-0000-000065280000}"/>
    <cellStyle name="Normal 2 6 2 2 4 4" xfId="3495" xr:uid="{00000000-0005-0000-0000-000066280000}"/>
    <cellStyle name="Normal 2 6 2 2 4 4 2" xfId="5325" xr:uid="{00000000-0005-0000-0000-000067280000}"/>
    <cellStyle name="Normal 2 6 2 2 4 4 3" xfId="7194" xr:uid="{00000000-0005-0000-0000-000068280000}"/>
    <cellStyle name="Normal 2 6 2 2 4 4 4" xfId="9013" xr:uid="{00000000-0005-0000-0000-000069280000}"/>
    <cellStyle name="Normal 2 6 2 2 4 4 5" xfId="10832" xr:uid="{00000000-0005-0000-0000-00006A280000}"/>
    <cellStyle name="Normal 2 6 2 2 4 5" xfId="5320" xr:uid="{00000000-0005-0000-0000-00006B280000}"/>
    <cellStyle name="Normal 2 6 2 2 4 6" xfId="7189" xr:uid="{00000000-0005-0000-0000-00006C280000}"/>
    <cellStyle name="Normal 2 6 2 2 4 7" xfId="9008" xr:uid="{00000000-0005-0000-0000-00006D280000}"/>
    <cellStyle name="Normal 2 6 2 2 4 8" xfId="10827" xr:uid="{00000000-0005-0000-0000-00006E280000}"/>
    <cellStyle name="Normal 2 6 2 2 5" xfId="1170" xr:uid="{00000000-0005-0000-0000-00006F280000}"/>
    <cellStyle name="Normal 2 6 2 2 5 2" xfId="3498" xr:uid="{00000000-0005-0000-0000-000070280000}"/>
    <cellStyle name="Normal 2 6 2 2 5 2 2" xfId="5327" xr:uid="{00000000-0005-0000-0000-000071280000}"/>
    <cellStyle name="Normal 2 6 2 2 5 2 3" xfId="7196" xr:uid="{00000000-0005-0000-0000-000072280000}"/>
    <cellStyle name="Normal 2 6 2 2 5 2 4" xfId="9015" xr:uid="{00000000-0005-0000-0000-000073280000}"/>
    <cellStyle name="Normal 2 6 2 2 5 2 5" xfId="10834" xr:uid="{00000000-0005-0000-0000-000074280000}"/>
    <cellStyle name="Normal 2 6 2 2 5 3" xfId="5326" xr:uid="{00000000-0005-0000-0000-000075280000}"/>
    <cellStyle name="Normal 2 6 2 2 5 4" xfId="7195" xr:uid="{00000000-0005-0000-0000-000076280000}"/>
    <cellStyle name="Normal 2 6 2 2 5 5" xfId="9014" xr:uid="{00000000-0005-0000-0000-000077280000}"/>
    <cellStyle name="Normal 2 6 2 2 5 6" xfId="10833" xr:uid="{00000000-0005-0000-0000-000078280000}"/>
    <cellStyle name="Normal 2 6 2 2 6" xfId="1774" xr:uid="{00000000-0005-0000-0000-000079280000}"/>
    <cellStyle name="Normal 2 6 2 2 6 2" xfId="3499" xr:uid="{00000000-0005-0000-0000-00007A280000}"/>
    <cellStyle name="Normal 2 6 2 2 6 2 2" xfId="5329" xr:uid="{00000000-0005-0000-0000-00007B280000}"/>
    <cellStyle name="Normal 2 6 2 2 6 2 3" xfId="7198" xr:uid="{00000000-0005-0000-0000-00007C280000}"/>
    <cellStyle name="Normal 2 6 2 2 6 2 4" xfId="9017" xr:uid="{00000000-0005-0000-0000-00007D280000}"/>
    <cellStyle name="Normal 2 6 2 2 6 2 5" xfId="10836" xr:uid="{00000000-0005-0000-0000-00007E280000}"/>
    <cellStyle name="Normal 2 6 2 2 6 3" xfId="5328" xr:uid="{00000000-0005-0000-0000-00007F280000}"/>
    <cellStyle name="Normal 2 6 2 2 6 4" xfId="7197" xr:uid="{00000000-0005-0000-0000-000080280000}"/>
    <cellStyle name="Normal 2 6 2 2 6 5" xfId="9016" xr:uid="{00000000-0005-0000-0000-000081280000}"/>
    <cellStyle name="Normal 2 6 2 2 6 6" xfId="10835" xr:uid="{00000000-0005-0000-0000-000082280000}"/>
    <cellStyle name="Normal 2 6 2 2 7" xfId="3488" xr:uid="{00000000-0005-0000-0000-000083280000}"/>
    <cellStyle name="Normal 2 6 2 2 7 2" xfId="5330" xr:uid="{00000000-0005-0000-0000-000084280000}"/>
    <cellStyle name="Normal 2 6 2 2 7 3" xfId="7199" xr:uid="{00000000-0005-0000-0000-000085280000}"/>
    <cellStyle name="Normal 2 6 2 2 7 4" xfId="9018" xr:uid="{00000000-0005-0000-0000-000086280000}"/>
    <cellStyle name="Normal 2 6 2 2 7 5" xfId="10837" xr:uid="{00000000-0005-0000-0000-000087280000}"/>
    <cellStyle name="Normal 2 6 2 2 8" xfId="5307" xr:uid="{00000000-0005-0000-0000-000088280000}"/>
    <cellStyle name="Normal 2 6 2 2 9" xfId="7176" xr:uid="{00000000-0005-0000-0000-000089280000}"/>
    <cellStyle name="Normal 2 6 2 3" xfId="300" xr:uid="{00000000-0005-0000-0000-00008A280000}"/>
    <cellStyle name="Normal 2 6 2 3 2" xfId="1174" xr:uid="{00000000-0005-0000-0000-00008B280000}"/>
    <cellStyle name="Normal 2 6 2 3 2 2" xfId="3501" xr:uid="{00000000-0005-0000-0000-00008C280000}"/>
    <cellStyle name="Normal 2 6 2 3 2 2 2" xfId="5333" xr:uid="{00000000-0005-0000-0000-00008D280000}"/>
    <cellStyle name="Normal 2 6 2 3 2 2 3" xfId="7202" xr:uid="{00000000-0005-0000-0000-00008E280000}"/>
    <cellStyle name="Normal 2 6 2 3 2 2 4" xfId="9021" xr:uid="{00000000-0005-0000-0000-00008F280000}"/>
    <cellStyle name="Normal 2 6 2 3 2 2 5" xfId="10840" xr:uid="{00000000-0005-0000-0000-000090280000}"/>
    <cellStyle name="Normal 2 6 2 3 2 3" xfId="5332" xr:uid="{00000000-0005-0000-0000-000091280000}"/>
    <cellStyle name="Normal 2 6 2 3 2 4" xfId="7201" xr:uid="{00000000-0005-0000-0000-000092280000}"/>
    <cellStyle name="Normal 2 6 2 3 2 5" xfId="9020" xr:uid="{00000000-0005-0000-0000-000093280000}"/>
    <cellStyle name="Normal 2 6 2 3 2 6" xfId="10839" xr:uid="{00000000-0005-0000-0000-000094280000}"/>
    <cellStyle name="Normal 2 6 2 3 3" xfId="1778" xr:uid="{00000000-0005-0000-0000-000095280000}"/>
    <cellStyle name="Normal 2 6 2 3 3 2" xfId="3502" xr:uid="{00000000-0005-0000-0000-000096280000}"/>
    <cellStyle name="Normal 2 6 2 3 3 2 2" xfId="5335" xr:uid="{00000000-0005-0000-0000-000097280000}"/>
    <cellStyle name="Normal 2 6 2 3 3 2 3" xfId="7204" xr:uid="{00000000-0005-0000-0000-000098280000}"/>
    <cellStyle name="Normal 2 6 2 3 3 2 4" xfId="9023" xr:uid="{00000000-0005-0000-0000-000099280000}"/>
    <cellStyle name="Normal 2 6 2 3 3 2 5" xfId="10842" xr:uid="{00000000-0005-0000-0000-00009A280000}"/>
    <cellStyle name="Normal 2 6 2 3 3 3" xfId="5334" xr:uid="{00000000-0005-0000-0000-00009B280000}"/>
    <cellStyle name="Normal 2 6 2 3 3 4" xfId="7203" xr:uid="{00000000-0005-0000-0000-00009C280000}"/>
    <cellStyle name="Normal 2 6 2 3 3 5" xfId="9022" xr:uid="{00000000-0005-0000-0000-00009D280000}"/>
    <cellStyle name="Normal 2 6 2 3 3 6" xfId="10841" xr:uid="{00000000-0005-0000-0000-00009E280000}"/>
    <cellStyle name="Normal 2 6 2 3 4" xfId="3500" xr:uid="{00000000-0005-0000-0000-00009F280000}"/>
    <cellStyle name="Normal 2 6 2 3 4 2" xfId="5336" xr:uid="{00000000-0005-0000-0000-0000A0280000}"/>
    <cellStyle name="Normal 2 6 2 3 4 3" xfId="7205" xr:uid="{00000000-0005-0000-0000-0000A1280000}"/>
    <cellStyle name="Normal 2 6 2 3 4 4" xfId="9024" xr:uid="{00000000-0005-0000-0000-0000A2280000}"/>
    <cellStyle name="Normal 2 6 2 3 4 5" xfId="10843" xr:uid="{00000000-0005-0000-0000-0000A3280000}"/>
    <cellStyle name="Normal 2 6 2 3 5" xfId="5331" xr:uid="{00000000-0005-0000-0000-0000A4280000}"/>
    <cellStyle name="Normal 2 6 2 3 6" xfId="7200" xr:uid="{00000000-0005-0000-0000-0000A5280000}"/>
    <cellStyle name="Normal 2 6 2 3 7" xfId="9019" xr:uid="{00000000-0005-0000-0000-0000A6280000}"/>
    <cellStyle name="Normal 2 6 2 3 8" xfId="10838" xr:uid="{00000000-0005-0000-0000-0000A7280000}"/>
    <cellStyle name="Normal 2 6 2 4" xfId="451" xr:uid="{00000000-0005-0000-0000-0000A8280000}"/>
    <cellStyle name="Normal 2 6 2 4 2" xfId="1175" xr:uid="{00000000-0005-0000-0000-0000A9280000}"/>
    <cellStyle name="Normal 2 6 2 4 2 2" xfId="3504" xr:uid="{00000000-0005-0000-0000-0000AA280000}"/>
    <cellStyle name="Normal 2 6 2 4 2 2 2" xfId="5339" xr:uid="{00000000-0005-0000-0000-0000AB280000}"/>
    <cellStyle name="Normal 2 6 2 4 2 2 3" xfId="7208" xr:uid="{00000000-0005-0000-0000-0000AC280000}"/>
    <cellStyle name="Normal 2 6 2 4 2 2 4" xfId="9027" xr:uid="{00000000-0005-0000-0000-0000AD280000}"/>
    <cellStyle name="Normal 2 6 2 4 2 2 5" xfId="10846" xr:uid="{00000000-0005-0000-0000-0000AE280000}"/>
    <cellStyle name="Normal 2 6 2 4 2 3" xfId="5338" xr:uid="{00000000-0005-0000-0000-0000AF280000}"/>
    <cellStyle name="Normal 2 6 2 4 2 4" xfId="7207" xr:uid="{00000000-0005-0000-0000-0000B0280000}"/>
    <cellStyle name="Normal 2 6 2 4 2 5" xfId="9026" xr:uid="{00000000-0005-0000-0000-0000B1280000}"/>
    <cellStyle name="Normal 2 6 2 4 2 6" xfId="10845" xr:uid="{00000000-0005-0000-0000-0000B2280000}"/>
    <cellStyle name="Normal 2 6 2 4 3" xfId="1779" xr:uid="{00000000-0005-0000-0000-0000B3280000}"/>
    <cellStyle name="Normal 2 6 2 4 3 2" xfId="3505" xr:uid="{00000000-0005-0000-0000-0000B4280000}"/>
    <cellStyle name="Normal 2 6 2 4 3 2 2" xfId="5341" xr:uid="{00000000-0005-0000-0000-0000B5280000}"/>
    <cellStyle name="Normal 2 6 2 4 3 2 3" xfId="7210" xr:uid="{00000000-0005-0000-0000-0000B6280000}"/>
    <cellStyle name="Normal 2 6 2 4 3 2 4" xfId="9029" xr:uid="{00000000-0005-0000-0000-0000B7280000}"/>
    <cellStyle name="Normal 2 6 2 4 3 2 5" xfId="10848" xr:uid="{00000000-0005-0000-0000-0000B8280000}"/>
    <cellStyle name="Normal 2 6 2 4 3 3" xfId="5340" xr:uid="{00000000-0005-0000-0000-0000B9280000}"/>
    <cellStyle name="Normal 2 6 2 4 3 4" xfId="7209" xr:uid="{00000000-0005-0000-0000-0000BA280000}"/>
    <cellStyle name="Normal 2 6 2 4 3 5" xfId="9028" xr:uid="{00000000-0005-0000-0000-0000BB280000}"/>
    <cellStyle name="Normal 2 6 2 4 3 6" xfId="10847" xr:uid="{00000000-0005-0000-0000-0000BC280000}"/>
    <cellStyle name="Normal 2 6 2 4 4" xfId="3503" xr:uid="{00000000-0005-0000-0000-0000BD280000}"/>
    <cellStyle name="Normal 2 6 2 4 4 2" xfId="5342" xr:uid="{00000000-0005-0000-0000-0000BE280000}"/>
    <cellStyle name="Normal 2 6 2 4 4 3" xfId="7211" xr:uid="{00000000-0005-0000-0000-0000BF280000}"/>
    <cellStyle name="Normal 2 6 2 4 4 4" xfId="9030" xr:uid="{00000000-0005-0000-0000-0000C0280000}"/>
    <cellStyle name="Normal 2 6 2 4 4 5" xfId="10849" xr:uid="{00000000-0005-0000-0000-0000C1280000}"/>
    <cellStyle name="Normal 2 6 2 4 5" xfId="5337" xr:uid="{00000000-0005-0000-0000-0000C2280000}"/>
    <cellStyle name="Normal 2 6 2 4 6" xfId="7206" xr:uid="{00000000-0005-0000-0000-0000C3280000}"/>
    <cellStyle name="Normal 2 6 2 4 7" xfId="9025" xr:uid="{00000000-0005-0000-0000-0000C4280000}"/>
    <cellStyle name="Normal 2 6 2 4 8" xfId="10844" xr:uid="{00000000-0005-0000-0000-0000C5280000}"/>
    <cellStyle name="Normal 2 6 2 5" xfId="602" xr:uid="{00000000-0005-0000-0000-0000C6280000}"/>
    <cellStyle name="Normal 2 6 2 5 2" xfId="1176" xr:uid="{00000000-0005-0000-0000-0000C7280000}"/>
    <cellStyle name="Normal 2 6 2 5 2 2" xfId="3507" xr:uid="{00000000-0005-0000-0000-0000C8280000}"/>
    <cellStyle name="Normal 2 6 2 5 2 2 2" xfId="5345" xr:uid="{00000000-0005-0000-0000-0000C9280000}"/>
    <cellStyle name="Normal 2 6 2 5 2 2 3" xfId="7214" xr:uid="{00000000-0005-0000-0000-0000CA280000}"/>
    <cellStyle name="Normal 2 6 2 5 2 2 4" xfId="9033" xr:uid="{00000000-0005-0000-0000-0000CB280000}"/>
    <cellStyle name="Normal 2 6 2 5 2 2 5" xfId="10852" xr:uid="{00000000-0005-0000-0000-0000CC280000}"/>
    <cellStyle name="Normal 2 6 2 5 2 3" xfId="5344" xr:uid="{00000000-0005-0000-0000-0000CD280000}"/>
    <cellStyle name="Normal 2 6 2 5 2 4" xfId="7213" xr:uid="{00000000-0005-0000-0000-0000CE280000}"/>
    <cellStyle name="Normal 2 6 2 5 2 5" xfId="9032" xr:uid="{00000000-0005-0000-0000-0000CF280000}"/>
    <cellStyle name="Normal 2 6 2 5 2 6" xfId="10851" xr:uid="{00000000-0005-0000-0000-0000D0280000}"/>
    <cellStyle name="Normal 2 6 2 5 3" xfId="1780" xr:uid="{00000000-0005-0000-0000-0000D1280000}"/>
    <cellStyle name="Normal 2 6 2 5 3 2" xfId="3508" xr:uid="{00000000-0005-0000-0000-0000D2280000}"/>
    <cellStyle name="Normal 2 6 2 5 3 2 2" xfId="5347" xr:uid="{00000000-0005-0000-0000-0000D3280000}"/>
    <cellStyle name="Normal 2 6 2 5 3 2 3" xfId="7216" xr:uid="{00000000-0005-0000-0000-0000D4280000}"/>
    <cellStyle name="Normal 2 6 2 5 3 2 4" xfId="9035" xr:uid="{00000000-0005-0000-0000-0000D5280000}"/>
    <cellStyle name="Normal 2 6 2 5 3 2 5" xfId="10854" xr:uid="{00000000-0005-0000-0000-0000D6280000}"/>
    <cellStyle name="Normal 2 6 2 5 3 3" xfId="5346" xr:uid="{00000000-0005-0000-0000-0000D7280000}"/>
    <cellStyle name="Normal 2 6 2 5 3 4" xfId="7215" xr:uid="{00000000-0005-0000-0000-0000D8280000}"/>
    <cellStyle name="Normal 2 6 2 5 3 5" xfId="9034" xr:uid="{00000000-0005-0000-0000-0000D9280000}"/>
    <cellStyle name="Normal 2 6 2 5 3 6" xfId="10853" xr:uid="{00000000-0005-0000-0000-0000DA280000}"/>
    <cellStyle name="Normal 2 6 2 5 4" xfId="3506" xr:uid="{00000000-0005-0000-0000-0000DB280000}"/>
    <cellStyle name="Normal 2 6 2 5 4 2" xfId="5348" xr:uid="{00000000-0005-0000-0000-0000DC280000}"/>
    <cellStyle name="Normal 2 6 2 5 4 3" xfId="7217" xr:uid="{00000000-0005-0000-0000-0000DD280000}"/>
    <cellStyle name="Normal 2 6 2 5 4 4" xfId="9036" xr:uid="{00000000-0005-0000-0000-0000DE280000}"/>
    <cellStyle name="Normal 2 6 2 5 4 5" xfId="10855" xr:uid="{00000000-0005-0000-0000-0000DF280000}"/>
    <cellStyle name="Normal 2 6 2 5 5" xfId="5343" xr:uid="{00000000-0005-0000-0000-0000E0280000}"/>
    <cellStyle name="Normal 2 6 2 5 6" xfId="7212" xr:uid="{00000000-0005-0000-0000-0000E1280000}"/>
    <cellStyle name="Normal 2 6 2 5 7" xfId="9031" xr:uid="{00000000-0005-0000-0000-0000E2280000}"/>
    <cellStyle name="Normal 2 6 2 5 8" xfId="10850" xr:uid="{00000000-0005-0000-0000-0000E3280000}"/>
    <cellStyle name="Normal 2 6 2 6" xfId="1169" xr:uid="{00000000-0005-0000-0000-0000E4280000}"/>
    <cellStyle name="Normal 2 6 2 6 2" xfId="3509" xr:uid="{00000000-0005-0000-0000-0000E5280000}"/>
    <cellStyle name="Normal 2 6 2 6 2 2" xfId="5350" xr:uid="{00000000-0005-0000-0000-0000E6280000}"/>
    <cellStyle name="Normal 2 6 2 6 2 3" xfId="7219" xr:uid="{00000000-0005-0000-0000-0000E7280000}"/>
    <cellStyle name="Normal 2 6 2 6 2 4" xfId="9038" xr:uid="{00000000-0005-0000-0000-0000E8280000}"/>
    <cellStyle name="Normal 2 6 2 6 2 5" xfId="10857" xr:uid="{00000000-0005-0000-0000-0000E9280000}"/>
    <cellStyle name="Normal 2 6 2 6 3" xfId="5349" xr:uid="{00000000-0005-0000-0000-0000EA280000}"/>
    <cellStyle name="Normal 2 6 2 6 4" xfId="7218" xr:uid="{00000000-0005-0000-0000-0000EB280000}"/>
    <cellStyle name="Normal 2 6 2 6 5" xfId="9037" xr:uid="{00000000-0005-0000-0000-0000EC280000}"/>
    <cellStyle name="Normal 2 6 2 6 6" xfId="10856" xr:uid="{00000000-0005-0000-0000-0000ED280000}"/>
    <cellStyle name="Normal 2 6 2 7" xfId="1773" xr:uid="{00000000-0005-0000-0000-0000EE280000}"/>
    <cellStyle name="Normal 2 6 2 7 2" xfId="3510" xr:uid="{00000000-0005-0000-0000-0000EF280000}"/>
    <cellStyle name="Normal 2 6 2 7 2 2" xfId="5352" xr:uid="{00000000-0005-0000-0000-0000F0280000}"/>
    <cellStyle name="Normal 2 6 2 7 2 3" xfId="7221" xr:uid="{00000000-0005-0000-0000-0000F1280000}"/>
    <cellStyle name="Normal 2 6 2 7 2 4" xfId="9040" xr:uid="{00000000-0005-0000-0000-0000F2280000}"/>
    <cellStyle name="Normal 2 6 2 7 2 5" xfId="10859" xr:uid="{00000000-0005-0000-0000-0000F3280000}"/>
    <cellStyle name="Normal 2 6 2 7 3" xfId="5351" xr:uid="{00000000-0005-0000-0000-0000F4280000}"/>
    <cellStyle name="Normal 2 6 2 7 4" xfId="7220" xr:uid="{00000000-0005-0000-0000-0000F5280000}"/>
    <cellStyle name="Normal 2 6 2 7 5" xfId="9039" xr:uid="{00000000-0005-0000-0000-0000F6280000}"/>
    <cellStyle name="Normal 2 6 2 7 6" xfId="10858" xr:uid="{00000000-0005-0000-0000-0000F7280000}"/>
    <cellStyle name="Normal 2 6 2 8" xfId="3487" xr:uid="{00000000-0005-0000-0000-0000F8280000}"/>
    <cellStyle name="Normal 2 6 2 8 2" xfId="5353" xr:uid="{00000000-0005-0000-0000-0000F9280000}"/>
    <cellStyle name="Normal 2 6 2 8 3" xfId="7222" xr:uid="{00000000-0005-0000-0000-0000FA280000}"/>
    <cellStyle name="Normal 2 6 2 8 4" xfId="9041" xr:uid="{00000000-0005-0000-0000-0000FB280000}"/>
    <cellStyle name="Normal 2 6 2 8 5" xfId="10860" xr:uid="{00000000-0005-0000-0000-0000FC280000}"/>
    <cellStyle name="Normal 2 6 2 9" xfId="5306" xr:uid="{00000000-0005-0000-0000-0000FD280000}"/>
    <cellStyle name="Normal 2 6 3" xfId="149" xr:uid="{00000000-0005-0000-0000-0000FE280000}"/>
    <cellStyle name="Normal 2 6 3 10" xfId="9042" xr:uid="{00000000-0005-0000-0000-0000FF280000}"/>
    <cellStyle name="Normal 2 6 3 11" xfId="10861" xr:uid="{00000000-0005-0000-0000-000000290000}"/>
    <cellStyle name="Normal 2 6 3 2" xfId="302" xr:uid="{00000000-0005-0000-0000-000001290000}"/>
    <cellStyle name="Normal 2 6 3 2 2" xfId="1178" xr:uid="{00000000-0005-0000-0000-000002290000}"/>
    <cellStyle name="Normal 2 6 3 2 2 2" xfId="3513" xr:uid="{00000000-0005-0000-0000-000003290000}"/>
    <cellStyle name="Normal 2 6 3 2 2 2 2" xfId="5357" xr:uid="{00000000-0005-0000-0000-000004290000}"/>
    <cellStyle name="Normal 2 6 3 2 2 2 3" xfId="7226" xr:uid="{00000000-0005-0000-0000-000005290000}"/>
    <cellStyle name="Normal 2 6 3 2 2 2 4" xfId="9045" xr:uid="{00000000-0005-0000-0000-000006290000}"/>
    <cellStyle name="Normal 2 6 3 2 2 2 5" xfId="10864" xr:uid="{00000000-0005-0000-0000-000007290000}"/>
    <cellStyle name="Normal 2 6 3 2 2 3" xfId="5356" xr:uid="{00000000-0005-0000-0000-000008290000}"/>
    <cellStyle name="Normal 2 6 3 2 2 4" xfId="7225" xr:uid="{00000000-0005-0000-0000-000009290000}"/>
    <cellStyle name="Normal 2 6 3 2 2 5" xfId="9044" xr:uid="{00000000-0005-0000-0000-00000A290000}"/>
    <cellStyle name="Normal 2 6 3 2 2 6" xfId="10863" xr:uid="{00000000-0005-0000-0000-00000B290000}"/>
    <cellStyle name="Normal 2 6 3 2 3" xfId="1782" xr:uid="{00000000-0005-0000-0000-00000C290000}"/>
    <cellStyle name="Normal 2 6 3 2 3 2" xfId="3514" xr:uid="{00000000-0005-0000-0000-00000D290000}"/>
    <cellStyle name="Normal 2 6 3 2 3 2 2" xfId="5359" xr:uid="{00000000-0005-0000-0000-00000E290000}"/>
    <cellStyle name="Normal 2 6 3 2 3 2 3" xfId="7228" xr:uid="{00000000-0005-0000-0000-00000F290000}"/>
    <cellStyle name="Normal 2 6 3 2 3 2 4" xfId="9047" xr:uid="{00000000-0005-0000-0000-000010290000}"/>
    <cellStyle name="Normal 2 6 3 2 3 2 5" xfId="10866" xr:uid="{00000000-0005-0000-0000-000011290000}"/>
    <cellStyle name="Normal 2 6 3 2 3 3" xfId="5358" xr:uid="{00000000-0005-0000-0000-000012290000}"/>
    <cellStyle name="Normal 2 6 3 2 3 4" xfId="7227" xr:uid="{00000000-0005-0000-0000-000013290000}"/>
    <cellStyle name="Normal 2 6 3 2 3 5" xfId="9046" xr:uid="{00000000-0005-0000-0000-000014290000}"/>
    <cellStyle name="Normal 2 6 3 2 3 6" xfId="10865" xr:uid="{00000000-0005-0000-0000-000015290000}"/>
    <cellStyle name="Normal 2 6 3 2 4" xfId="3512" xr:uid="{00000000-0005-0000-0000-000016290000}"/>
    <cellStyle name="Normal 2 6 3 2 4 2" xfId="5360" xr:uid="{00000000-0005-0000-0000-000017290000}"/>
    <cellStyle name="Normal 2 6 3 2 4 3" xfId="7229" xr:uid="{00000000-0005-0000-0000-000018290000}"/>
    <cellStyle name="Normal 2 6 3 2 4 4" xfId="9048" xr:uid="{00000000-0005-0000-0000-000019290000}"/>
    <cellStyle name="Normal 2 6 3 2 4 5" xfId="10867" xr:uid="{00000000-0005-0000-0000-00001A290000}"/>
    <cellStyle name="Normal 2 6 3 2 5" xfId="5355" xr:uid="{00000000-0005-0000-0000-00001B290000}"/>
    <cellStyle name="Normal 2 6 3 2 6" xfId="7224" xr:uid="{00000000-0005-0000-0000-00001C290000}"/>
    <cellStyle name="Normal 2 6 3 2 7" xfId="9043" xr:uid="{00000000-0005-0000-0000-00001D290000}"/>
    <cellStyle name="Normal 2 6 3 2 8" xfId="10862" xr:uid="{00000000-0005-0000-0000-00001E290000}"/>
    <cellStyle name="Normal 2 6 3 3" xfId="453" xr:uid="{00000000-0005-0000-0000-00001F290000}"/>
    <cellStyle name="Normal 2 6 3 3 2" xfId="1179" xr:uid="{00000000-0005-0000-0000-000020290000}"/>
    <cellStyle name="Normal 2 6 3 3 2 2" xfId="3516" xr:uid="{00000000-0005-0000-0000-000021290000}"/>
    <cellStyle name="Normal 2 6 3 3 2 2 2" xfId="5363" xr:uid="{00000000-0005-0000-0000-000022290000}"/>
    <cellStyle name="Normal 2 6 3 3 2 2 3" xfId="7232" xr:uid="{00000000-0005-0000-0000-000023290000}"/>
    <cellStyle name="Normal 2 6 3 3 2 2 4" xfId="9051" xr:uid="{00000000-0005-0000-0000-000024290000}"/>
    <cellStyle name="Normal 2 6 3 3 2 2 5" xfId="10870" xr:uid="{00000000-0005-0000-0000-000025290000}"/>
    <cellStyle name="Normal 2 6 3 3 2 3" xfId="5362" xr:uid="{00000000-0005-0000-0000-000026290000}"/>
    <cellStyle name="Normal 2 6 3 3 2 4" xfId="7231" xr:uid="{00000000-0005-0000-0000-000027290000}"/>
    <cellStyle name="Normal 2 6 3 3 2 5" xfId="9050" xr:uid="{00000000-0005-0000-0000-000028290000}"/>
    <cellStyle name="Normal 2 6 3 3 2 6" xfId="10869" xr:uid="{00000000-0005-0000-0000-000029290000}"/>
    <cellStyle name="Normal 2 6 3 3 3" xfId="1783" xr:uid="{00000000-0005-0000-0000-00002A290000}"/>
    <cellStyle name="Normal 2 6 3 3 3 2" xfId="3517" xr:uid="{00000000-0005-0000-0000-00002B290000}"/>
    <cellStyle name="Normal 2 6 3 3 3 2 2" xfId="5365" xr:uid="{00000000-0005-0000-0000-00002C290000}"/>
    <cellStyle name="Normal 2 6 3 3 3 2 3" xfId="7234" xr:uid="{00000000-0005-0000-0000-00002D290000}"/>
    <cellStyle name="Normal 2 6 3 3 3 2 4" xfId="9053" xr:uid="{00000000-0005-0000-0000-00002E290000}"/>
    <cellStyle name="Normal 2 6 3 3 3 2 5" xfId="10872" xr:uid="{00000000-0005-0000-0000-00002F290000}"/>
    <cellStyle name="Normal 2 6 3 3 3 3" xfId="5364" xr:uid="{00000000-0005-0000-0000-000030290000}"/>
    <cellStyle name="Normal 2 6 3 3 3 4" xfId="7233" xr:uid="{00000000-0005-0000-0000-000031290000}"/>
    <cellStyle name="Normal 2 6 3 3 3 5" xfId="9052" xr:uid="{00000000-0005-0000-0000-000032290000}"/>
    <cellStyle name="Normal 2 6 3 3 3 6" xfId="10871" xr:uid="{00000000-0005-0000-0000-000033290000}"/>
    <cellStyle name="Normal 2 6 3 3 4" xfId="3515" xr:uid="{00000000-0005-0000-0000-000034290000}"/>
    <cellStyle name="Normal 2 6 3 3 4 2" xfId="5366" xr:uid="{00000000-0005-0000-0000-000035290000}"/>
    <cellStyle name="Normal 2 6 3 3 4 3" xfId="7235" xr:uid="{00000000-0005-0000-0000-000036290000}"/>
    <cellStyle name="Normal 2 6 3 3 4 4" xfId="9054" xr:uid="{00000000-0005-0000-0000-000037290000}"/>
    <cellStyle name="Normal 2 6 3 3 4 5" xfId="10873" xr:uid="{00000000-0005-0000-0000-000038290000}"/>
    <cellStyle name="Normal 2 6 3 3 5" xfId="5361" xr:uid="{00000000-0005-0000-0000-000039290000}"/>
    <cellStyle name="Normal 2 6 3 3 6" xfId="7230" xr:uid="{00000000-0005-0000-0000-00003A290000}"/>
    <cellStyle name="Normal 2 6 3 3 7" xfId="9049" xr:uid="{00000000-0005-0000-0000-00003B290000}"/>
    <cellStyle name="Normal 2 6 3 3 8" xfId="10868" xr:uid="{00000000-0005-0000-0000-00003C290000}"/>
    <cellStyle name="Normal 2 6 3 4" xfId="604" xr:uid="{00000000-0005-0000-0000-00003D290000}"/>
    <cellStyle name="Normal 2 6 3 4 2" xfId="1180" xr:uid="{00000000-0005-0000-0000-00003E290000}"/>
    <cellStyle name="Normal 2 6 3 4 2 2" xfId="3519" xr:uid="{00000000-0005-0000-0000-00003F290000}"/>
    <cellStyle name="Normal 2 6 3 4 2 2 2" xfId="5369" xr:uid="{00000000-0005-0000-0000-000040290000}"/>
    <cellStyle name="Normal 2 6 3 4 2 2 3" xfId="7238" xr:uid="{00000000-0005-0000-0000-000041290000}"/>
    <cellStyle name="Normal 2 6 3 4 2 2 4" xfId="9057" xr:uid="{00000000-0005-0000-0000-000042290000}"/>
    <cellStyle name="Normal 2 6 3 4 2 2 5" xfId="10876" xr:uid="{00000000-0005-0000-0000-000043290000}"/>
    <cellStyle name="Normal 2 6 3 4 2 3" xfId="5368" xr:uid="{00000000-0005-0000-0000-000044290000}"/>
    <cellStyle name="Normal 2 6 3 4 2 4" xfId="7237" xr:uid="{00000000-0005-0000-0000-000045290000}"/>
    <cellStyle name="Normal 2 6 3 4 2 5" xfId="9056" xr:uid="{00000000-0005-0000-0000-000046290000}"/>
    <cellStyle name="Normal 2 6 3 4 2 6" xfId="10875" xr:uid="{00000000-0005-0000-0000-000047290000}"/>
    <cellStyle name="Normal 2 6 3 4 3" xfId="1784" xr:uid="{00000000-0005-0000-0000-000048290000}"/>
    <cellStyle name="Normal 2 6 3 4 3 2" xfId="3520" xr:uid="{00000000-0005-0000-0000-000049290000}"/>
    <cellStyle name="Normal 2 6 3 4 3 2 2" xfId="5371" xr:uid="{00000000-0005-0000-0000-00004A290000}"/>
    <cellStyle name="Normal 2 6 3 4 3 2 3" xfId="7240" xr:uid="{00000000-0005-0000-0000-00004B290000}"/>
    <cellStyle name="Normal 2 6 3 4 3 2 4" xfId="9059" xr:uid="{00000000-0005-0000-0000-00004C290000}"/>
    <cellStyle name="Normal 2 6 3 4 3 2 5" xfId="10878" xr:uid="{00000000-0005-0000-0000-00004D290000}"/>
    <cellStyle name="Normal 2 6 3 4 3 3" xfId="5370" xr:uid="{00000000-0005-0000-0000-00004E290000}"/>
    <cellStyle name="Normal 2 6 3 4 3 4" xfId="7239" xr:uid="{00000000-0005-0000-0000-00004F290000}"/>
    <cellStyle name="Normal 2 6 3 4 3 5" xfId="9058" xr:uid="{00000000-0005-0000-0000-000050290000}"/>
    <cellStyle name="Normal 2 6 3 4 3 6" xfId="10877" xr:uid="{00000000-0005-0000-0000-000051290000}"/>
    <cellStyle name="Normal 2 6 3 4 4" xfId="3518" xr:uid="{00000000-0005-0000-0000-000052290000}"/>
    <cellStyle name="Normal 2 6 3 4 4 2" xfId="5372" xr:uid="{00000000-0005-0000-0000-000053290000}"/>
    <cellStyle name="Normal 2 6 3 4 4 3" xfId="7241" xr:uid="{00000000-0005-0000-0000-000054290000}"/>
    <cellStyle name="Normal 2 6 3 4 4 4" xfId="9060" xr:uid="{00000000-0005-0000-0000-000055290000}"/>
    <cellStyle name="Normal 2 6 3 4 4 5" xfId="10879" xr:uid="{00000000-0005-0000-0000-000056290000}"/>
    <cellStyle name="Normal 2 6 3 4 5" xfId="5367" xr:uid="{00000000-0005-0000-0000-000057290000}"/>
    <cellStyle name="Normal 2 6 3 4 6" xfId="7236" xr:uid="{00000000-0005-0000-0000-000058290000}"/>
    <cellStyle name="Normal 2 6 3 4 7" xfId="9055" xr:uid="{00000000-0005-0000-0000-000059290000}"/>
    <cellStyle name="Normal 2 6 3 4 8" xfId="10874" xr:uid="{00000000-0005-0000-0000-00005A290000}"/>
    <cellStyle name="Normal 2 6 3 5" xfId="1177" xr:uid="{00000000-0005-0000-0000-00005B290000}"/>
    <cellStyle name="Normal 2 6 3 5 2" xfId="3521" xr:uid="{00000000-0005-0000-0000-00005C290000}"/>
    <cellStyle name="Normal 2 6 3 5 2 2" xfId="5374" xr:uid="{00000000-0005-0000-0000-00005D290000}"/>
    <cellStyle name="Normal 2 6 3 5 2 3" xfId="7243" xr:uid="{00000000-0005-0000-0000-00005E290000}"/>
    <cellStyle name="Normal 2 6 3 5 2 4" xfId="9062" xr:uid="{00000000-0005-0000-0000-00005F290000}"/>
    <cellStyle name="Normal 2 6 3 5 2 5" xfId="10881" xr:uid="{00000000-0005-0000-0000-000060290000}"/>
    <cellStyle name="Normal 2 6 3 5 3" xfId="5373" xr:uid="{00000000-0005-0000-0000-000061290000}"/>
    <cellStyle name="Normal 2 6 3 5 4" xfId="7242" xr:uid="{00000000-0005-0000-0000-000062290000}"/>
    <cellStyle name="Normal 2 6 3 5 5" xfId="9061" xr:uid="{00000000-0005-0000-0000-000063290000}"/>
    <cellStyle name="Normal 2 6 3 5 6" xfId="10880" xr:uid="{00000000-0005-0000-0000-000064290000}"/>
    <cellStyle name="Normal 2 6 3 6" xfId="1781" xr:uid="{00000000-0005-0000-0000-000065290000}"/>
    <cellStyle name="Normal 2 6 3 6 2" xfId="3522" xr:uid="{00000000-0005-0000-0000-000066290000}"/>
    <cellStyle name="Normal 2 6 3 6 2 2" xfId="5376" xr:uid="{00000000-0005-0000-0000-000067290000}"/>
    <cellStyle name="Normal 2 6 3 6 2 3" xfId="7245" xr:uid="{00000000-0005-0000-0000-000068290000}"/>
    <cellStyle name="Normal 2 6 3 6 2 4" xfId="9064" xr:uid="{00000000-0005-0000-0000-000069290000}"/>
    <cellStyle name="Normal 2 6 3 6 2 5" xfId="10883" xr:uid="{00000000-0005-0000-0000-00006A290000}"/>
    <cellStyle name="Normal 2 6 3 6 3" xfId="5375" xr:uid="{00000000-0005-0000-0000-00006B290000}"/>
    <cellStyle name="Normal 2 6 3 6 4" xfId="7244" xr:uid="{00000000-0005-0000-0000-00006C290000}"/>
    <cellStyle name="Normal 2 6 3 6 5" xfId="9063" xr:uid="{00000000-0005-0000-0000-00006D290000}"/>
    <cellStyle name="Normal 2 6 3 6 6" xfId="10882" xr:uid="{00000000-0005-0000-0000-00006E290000}"/>
    <cellStyle name="Normal 2 6 3 7" xfId="3511" xr:uid="{00000000-0005-0000-0000-00006F290000}"/>
    <cellStyle name="Normal 2 6 3 7 2" xfId="5377" xr:uid="{00000000-0005-0000-0000-000070290000}"/>
    <cellStyle name="Normal 2 6 3 7 3" xfId="7246" xr:uid="{00000000-0005-0000-0000-000071290000}"/>
    <cellStyle name="Normal 2 6 3 7 4" xfId="9065" xr:uid="{00000000-0005-0000-0000-000072290000}"/>
    <cellStyle name="Normal 2 6 3 7 5" xfId="10884" xr:uid="{00000000-0005-0000-0000-000073290000}"/>
    <cellStyle name="Normal 2 6 3 8" xfId="5354" xr:uid="{00000000-0005-0000-0000-000074290000}"/>
    <cellStyle name="Normal 2 6 3 9" xfId="7223" xr:uid="{00000000-0005-0000-0000-000075290000}"/>
    <cellStyle name="Normal 2 6 4" xfId="299" xr:uid="{00000000-0005-0000-0000-000076290000}"/>
    <cellStyle name="Normal 2 6 4 2" xfId="1181" xr:uid="{00000000-0005-0000-0000-000077290000}"/>
    <cellStyle name="Normal 2 6 4 2 2" xfId="3524" xr:uid="{00000000-0005-0000-0000-000078290000}"/>
    <cellStyle name="Normal 2 6 4 2 2 2" xfId="5380" xr:uid="{00000000-0005-0000-0000-000079290000}"/>
    <cellStyle name="Normal 2 6 4 2 2 3" xfId="7249" xr:uid="{00000000-0005-0000-0000-00007A290000}"/>
    <cellStyle name="Normal 2 6 4 2 2 4" xfId="9068" xr:uid="{00000000-0005-0000-0000-00007B290000}"/>
    <cellStyle name="Normal 2 6 4 2 2 5" xfId="10887" xr:uid="{00000000-0005-0000-0000-00007C290000}"/>
    <cellStyle name="Normal 2 6 4 2 3" xfId="5379" xr:uid="{00000000-0005-0000-0000-00007D290000}"/>
    <cellStyle name="Normal 2 6 4 2 4" xfId="7248" xr:uid="{00000000-0005-0000-0000-00007E290000}"/>
    <cellStyle name="Normal 2 6 4 2 5" xfId="9067" xr:uid="{00000000-0005-0000-0000-00007F290000}"/>
    <cellStyle name="Normal 2 6 4 2 6" xfId="10886" xr:uid="{00000000-0005-0000-0000-000080290000}"/>
    <cellStyle name="Normal 2 6 4 3" xfId="1785" xr:uid="{00000000-0005-0000-0000-000081290000}"/>
    <cellStyle name="Normal 2 6 4 3 2" xfId="3525" xr:uid="{00000000-0005-0000-0000-000082290000}"/>
    <cellStyle name="Normal 2 6 4 3 2 2" xfId="5382" xr:uid="{00000000-0005-0000-0000-000083290000}"/>
    <cellStyle name="Normal 2 6 4 3 2 3" xfId="7251" xr:uid="{00000000-0005-0000-0000-000084290000}"/>
    <cellStyle name="Normal 2 6 4 3 2 4" xfId="9070" xr:uid="{00000000-0005-0000-0000-000085290000}"/>
    <cellStyle name="Normal 2 6 4 3 2 5" xfId="10889" xr:uid="{00000000-0005-0000-0000-000086290000}"/>
    <cellStyle name="Normal 2 6 4 3 3" xfId="5381" xr:uid="{00000000-0005-0000-0000-000087290000}"/>
    <cellStyle name="Normal 2 6 4 3 4" xfId="7250" xr:uid="{00000000-0005-0000-0000-000088290000}"/>
    <cellStyle name="Normal 2 6 4 3 5" xfId="9069" xr:uid="{00000000-0005-0000-0000-000089290000}"/>
    <cellStyle name="Normal 2 6 4 3 6" xfId="10888" xr:uid="{00000000-0005-0000-0000-00008A290000}"/>
    <cellStyle name="Normal 2 6 4 4" xfId="3523" xr:uid="{00000000-0005-0000-0000-00008B290000}"/>
    <cellStyle name="Normal 2 6 4 4 2" xfId="5383" xr:uid="{00000000-0005-0000-0000-00008C290000}"/>
    <cellStyle name="Normal 2 6 4 4 3" xfId="7252" xr:uid="{00000000-0005-0000-0000-00008D290000}"/>
    <cellStyle name="Normal 2 6 4 4 4" xfId="9071" xr:uid="{00000000-0005-0000-0000-00008E290000}"/>
    <cellStyle name="Normal 2 6 4 4 5" xfId="10890" xr:uid="{00000000-0005-0000-0000-00008F290000}"/>
    <cellStyle name="Normal 2 6 4 5" xfId="5378" xr:uid="{00000000-0005-0000-0000-000090290000}"/>
    <cellStyle name="Normal 2 6 4 6" xfId="7247" xr:uid="{00000000-0005-0000-0000-000091290000}"/>
    <cellStyle name="Normal 2 6 4 7" xfId="9066" xr:uid="{00000000-0005-0000-0000-000092290000}"/>
    <cellStyle name="Normal 2 6 4 8" xfId="10885" xr:uid="{00000000-0005-0000-0000-000093290000}"/>
    <cellStyle name="Normal 2 6 5" xfId="450" xr:uid="{00000000-0005-0000-0000-000094290000}"/>
    <cellStyle name="Normal 2 6 5 2" xfId="1182" xr:uid="{00000000-0005-0000-0000-000095290000}"/>
    <cellStyle name="Normal 2 6 5 2 2" xfId="3527" xr:uid="{00000000-0005-0000-0000-000096290000}"/>
    <cellStyle name="Normal 2 6 5 2 2 2" xfId="5386" xr:uid="{00000000-0005-0000-0000-000097290000}"/>
    <cellStyle name="Normal 2 6 5 2 2 3" xfId="7255" xr:uid="{00000000-0005-0000-0000-000098290000}"/>
    <cellStyle name="Normal 2 6 5 2 2 4" xfId="9074" xr:uid="{00000000-0005-0000-0000-000099290000}"/>
    <cellStyle name="Normal 2 6 5 2 2 5" xfId="10893" xr:uid="{00000000-0005-0000-0000-00009A290000}"/>
    <cellStyle name="Normal 2 6 5 2 3" xfId="5385" xr:uid="{00000000-0005-0000-0000-00009B290000}"/>
    <cellStyle name="Normal 2 6 5 2 4" xfId="7254" xr:uid="{00000000-0005-0000-0000-00009C290000}"/>
    <cellStyle name="Normal 2 6 5 2 5" xfId="9073" xr:uid="{00000000-0005-0000-0000-00009D290000}"/>
    <cellStyle name="Normal 2 6 5 2 6" xfId="10892" xr:uid="{00000000-0005-0000-0000-00009E290000}"/>
    <cellStyle name="Normal 2 6 5 3" xfId="1786" xr:uid="{00000000-0005-0000-0000-00009F290000}"/>
    <cellStyle name="Normal 2 6 5 3 2" xfId="3528" xr:uid="{00000000-0005-0000-0000-0000A0290000}"/>
    <cellStyle name="Normal 2 6 5 3 2 2" xfId="5388" xr:uid="{00000000-0005-0000-0000-0000A1290000}"/>
    <cellStyle name="Normal 2 6 5 3 2 3" xfId="7257" xr:uid="{00000000-0005-0000-0000-0000A2290000}"/>
    <cellStyle name="Normal 2 6 5 3 2 4" xfId="9076" xr:uid="{00000000-0005-0000-0000-0000A3290000}"/>
    <cellStyle name="Normal 2 6 5 3 2 5" xfId="10895" xr:uid="{00000000-0005-0000-0000-0000A4290000}"/>
    <cellStyle name="Normal 2 6 5 3 3" xfId="5387" xr:uid="{00000000-0005-0000-0000-0000A5290000}"/>
    <cellStyle name="Normal 2 6 5 3 4" xfId="7256" xr:uid="{00000000-0005-0000-0000-0000A6290000}"/>
    <cellStyle name="Normal 2 6 5 3 5" xfId="9075" xr:uid="{00000000-0005-0000-0000-0000A7290000}"/>
    <cellStyle name="Normal 2 6 5 3 6" xfId="10894" xr:uid="{00000000-0005-0000-0000-0000A8290000}"/>
    <cellStyle name="Normal 2 6 5 4" xfId="3526" xr:uid="{00000000-0005-0000-0000-0000A9290000}"/>
    <cellStyle name="Normal 2 6 5 4 2" xfId="5389" xr:uid="{00000000-0005-0000-0000-0000AA290000}"/>
    <cellStyle name="Normal 2 6 5 4 3" xfId="7258" xr:uid="{00000000-0005-0000-0000-0000AB290000}"/>
    <cellStyle name="Normal 2 6 5 4 4" xfId="9077" xr:uid="{00000000-0005-0000-0000-0000AC290000}"/>
    <cellStyle name="Normal 2 6 5 4 5" xfId="10896" xr:uid="{00000000-0005-0000-0000-0000AD290000}"/>
    <cellStyle name="Normal 2 6 5 5" xfId="5384" xr:uid="{00000000-0005-0000-0000-0000AE290000}"/>
    <cellStyle name="Normal 2 6 5 6" xfId="7253" xr:uid="{00000000-0005-0000-0000-0000AF290000}"/>
    <cellStyle name="Normal 2 6 5 7" xfId="9072" xr:uid="{00000000-0005-0000-0000-0000B0290000}"/>
    <cellStyle name="Normal 2 6 5 8" xfId="10891" xr:uid="{00000000-0005-0000-0000-0000B1290000}"/>
    <cellStyle name="Normal 2 6 6" xfId="601" xr:uid="{00000000-0005-0000-0000-0000B2290000}"/>
    <cellStyle name="Normal 2 6 6 2" xfId="1183" xr:uid="{00000000-0005-0000-0000-0000B3290000}"/>
    <cellStyle name="Normal 2 6 6 2 2" xfId="3530" xr:uid="{00000000-0005-0000-0000-0000B4290000}"/>
    <cellStyle name="Normal 2 6 6 2 2 2" xfId="5392" xr:uid="{00000000-0005-0000-0000-0000B5290000}"/>
    <cellStyle name="Normal 2 6 6 2 2 3" xfId="7261" xr:uid="{00000000-0005-0000-0000-0000B6290000}"/>
    <cellStyle name="Normal 2 6 6 2 2 4" xfId="9080" xr:uid="{00000000-0005-0000-0000-0000B7290000}"/>
    <cellStyle name="Normal 2 6 6 2 2 5" xfId="10899" xr:uid="{00000000-0005-0000-0000-0000B8290000}"/>
    <cellStyle name="Normal 2 6 6 2 3" xfId="5391" xr:uid="{00000000-0005-0000-0000-0000B9290000}"/>
    <cellStyle name="Normal 2 6 6 2 4" xfId="7260" xr:uid="{00000000-0005-0000-0000-0000BA290000}"/>
    <cellStyle name="Normal 2 6 6 2 5" xfId="9079" xr:uid="{00000000-0005-0000-0000-0000BB290000}"/>
    <cellStyle name="Normal 2 6 6 2 6" xfId="10898" xr:uid="{00000000-0005-0000-0000-0000BC290000}"/>
    <cellStyle name="Normal 2 6 6 3" xfId="1787" xr:uid="{00000000-0005-0000-0000-0000BD290000}"/>
    <cellStyle name="Normal 2 6 6 3 2" xfId="3531" xr:uid="{00000000-0005-0000-0000-0000BE290000}"/>
    <cellStyle name="Normal 2 6 6 3 2 2" xfId="5394" xr:uid="{00000000-0005-0000-0000-0000BF290000}"/>
    <cellStyle name="Normal 2 6 6 3 2 3" xfId="7263" xr:uid="{00000000-0005-0000-0000-0000C0290000}"/>
    <cellStyle name="Normal 2 6 6 3 2 4" xfId="9082" xr:uid="{00000000-0005-0000-0000-0000C1290000}"/>
    <cellStyle name="Normal 2 6 6 3 2 5" xfId="10901" xr:uid="{00000000-0005-0000-0000-0000C2290000}"/>
    <cellStyle name="Normal 2 6 6 3 3" xfId="5393" xr:uid="{00000000-0005-0000-0000-0000C3290000}"/>
    <cellStyle name="Normal 2 6 6 3 4" xfId="7262" xr:uid="{00000000-0005-0000-0000-0000C4290000}"/>
    <cellStyle name="Normal 2 6 6 3 5" xfId="9081" xr:uid="{00000000-0005-0000-0000-0000C5290000}"/>
    <cellStyle name="Normal 2 6 6 3 6" xfId="10900" xr:uid="{00000000-0005-0000-0000-0000C6290000}"/>
    <cellStyle name="Normal 2 6 6 4" xfId="3529" xr:uid="{00000000-0005-0000-0000-0000C7290000}"/>
    <cellStyle name="Normal 2 6 6 4 2" xfId="5395" xr:uid="{00000000-0005-0000-0000-0000C8290000}"/>
    <cellStyle name="Normal 2 6 6 4 3" xfId="7264" xr:uid="{00000000-0005-0000-0000-0000C9290000}"/>
    <cellStyle name="Normal 2 6 6 4 4" xfId="9083" xr:uid="{00000000-0005-0000-0000-0000CA290000}"/>
    <cellStyle name="Normal 2 6 6 4 5" xfId="10902" xr:uid="{00000000-0005-0000-0000-0000CB290000}"/>
    <cellStyle name="Normal 2 6 6 5" xfId="5390" xr:uid="{00000000-0005-0000-0000-0000CC290000}"/>
    <cellStyle name="Normal 2 6 6 6" xfId="7259" xr:uid="{00000000-0005-0000-0000-0000CD290000}"/>
    <cellStyle name="Normal 2 6 6 7" xfId="9078" xr:uid="{00000000-0005-0000-0000-0000CE290000}"/>
    <cellStyle name="Normal 2 6 6 8" xfId="10897" xr:uid="{00000000-0005-0000-0000-0000CF290000}"/>
    <cellStyle name="Normal 2 6 7" xfId="1168" xr:uid="{00000000-0005-0000-0000-0000D0290000}"/>
    <cellStyle name="Normal 2 6 7 2" xfId="3532" xr:uid="{00000000-0005-0000-0000-0000D1290000}"/>
    <cellStyle name="Normal 2 6 7 2 2" xfId="5397" xr:uid="{00000000-0005-0000-0000-0000D2290000}"/>
    <cellStyle name="Normal 2 6 7 2 3" xfId="7266" xr:uid="{00000000-0005-0000-0000-0000D3290000}"/>
    <cellStyle name="Normal 2 6 7 2 4" xfId="9085" xr:uid="{00000000-0005-0000-0000-0000D4290000}"/>
    <cellStyle name="Normal 2 6 7 2 5" xfId="10904" xr:uid="{00000000-0005-0000-0000-0000D5290000}"/>
    <cellStyle name="Normal 2 6 7 3" xfId="5396" xr:uid="{00000000-0005-0000-0000-0000D6290000}"/>
    <cellStyle name="Normal 2 6 7 4" xfId="7265" xr:uid="{00000000-0005-0000-0000-0000D7290000}"/>
    <cellStyle name="Normal 2 6 7 5" xfId="9084" xr:uid="{00000000-0005-0000-0000-0000D8290000}"/>
    <cellStyle name="Normal 2 6 7 6" xfId="10903" xr:uid="{00000000-0005-0000-0000-0000D9290000}"/>
    <cellStyle name="Normal 2 6 8" xfId="1772" xr:uid="{00000000-0005-0000-0000-0000DA290000}"/>
    <cellStyle name="Normal 2 6 8 2" xfId="3533" xr:uid="{00000000-0005-0000-0000-0000DB290000}"/>
    <cellStyle name="Normal 2 6 8 2 2" xfId="5399" xr:uid="{00000000-0005-0000-0000-0000DC290000}"/>
    <cellStyle name="Normal 2 6 8 2 3" xfId="7268" xr:uid="{00000000-0005-0000-0000-0000DD290000}"/>
    <cellStyle name="Normal 2 6 8 2 4" xfId="9087" xr:uid="{00000000-0005-0000-0000-0000DE290000}"/>
    <cellStyle name="Normal 2 6 8 2 5" xfId="10906" xr:uid="{00000000-0005-0000-0000-0000DF290000}"/>
    <cellStyle name="Normal 2 6 8 3" xfId="5398" xr:uid="{00000000-0005-0000-0000-0000E0290000}"/>
    <cellStyle name="Normal 2 6 8 4" xfId="7267" xr:uid="{00000000-0005-0000-0000-0000E1290000}"/>
    <cellStyle name="Normal 2 6 8 5" xfId="9086" xr:uid="{00000000-0005-0000-0000-0000E2290000}"/>
    <cellStyle name="Normal 2 6 8 6" xfId="10905" xr:uid="{00000000-0005-0000-0000-0000E3290000}"/>
    <cellStyle name="Normal 2 6 9" xfId="3486" xr:uid="{00000000-0005-0000-0000-0000E4290000}"/>
    <cellStyle name="Normal 2 6 9 2" xfId="5400" xr:uid="{00000000-0005-0000-0000-0000E5290000}"/>
    <cellStyle name="Normal 2 6 9 3" xfId="7269" xr:uid="{00000000-0005-0000-0000-0000E6290000}"/>
    <cellStyle name="Normal 2 6 9 4" xfId="9088" xr:uid="{00000000-0005-0000-0000-0000E7290000}"/>
    <cellStyle name="Normal 2 6 9 5" xfId="10907" xr:uid="{00000000-0005-0000-0000-0000E8290000}"/>
    <cellStyle name="Normal 2 7" xfId="62" xr:uid="{00000000-0005-0000-0000-0000E9290000}"/>
    <cellStyle name="Normal 2 7 10" xfId="7270" xr:uid="{00000000-0005-0000-0000-0000EA290000}"/>
    <cellStyle name="Normal 2 7 11" xfId="9089" xr:uid="{00000000-0005-0000-0000-0000EB290000}"/>
    <cellStyle name="Normal 2 7 12" xfId="10908" xr:uid="{00000000-0005-0000-0000-0000EC290000}"/>
    <cellStyle name="Normal 2 7 2" xfId="151" xr:uid="{00000000-0005-0000-0000-0000ED290000}"/>
    <cellStyle name="Normal 2 7 2 10" xfId="9090" xr:uid="{00000000-0005-0000-0000-0000EE290000}"/>
    <cellStyle name="Normal 2 7 2 11" xfId="10909" xr:uid="{00000000-0005-0000-0000-0000EF290000}"/>
    <cellStyle name="Normal 2 7 2 2" xfId="304" xr:uid="{00000000-0005-0000-0000-0000F0290000}"/>
    <cellStyle name="Normal 2 7 2 2 2" xfId="1186" xr:uid="{00000000-0005-0000-0000-0000F1290000}"/>
    <cellStyle name="Normal 2 7 2 2 2 2" xfId="3537" xr:uid="{00000000-0005-0000-0000-0000F2290000}"/>
    <cellStyle name="Normal 2 7 2 2 2 2 2" xfId="5405" xr:uid="{00000000-0005-0000-0000-0000F3290000}"/>
    <cellStyle name="Normal 2 7 2 2 2 2 3" xfId="7274" xr:uid="{00000000-0005-0000-0000-0000F4290000}"/>
    <cellStyle name="Normal 2 7 2 2 2 2 4" xfId="9093" xr:uid="{00000000-0005-0000-0000-0000F5290000}"/>
    <cellStyle name="Normal 2 7 2 2 2 2 5" xfId="10912" xr:uid="{00000000-0005-0000-0000-0000F6290000}"/>
    <cellStyle name="Normal 2 7 2 2 2 3" xfId="5404" xr:uid="{00000000-0005-0000-0000-0000F7290000}"/>
    <cellStyle name="Normal 2 7 2 2 2 4" xfId="7273" xr:uid="{00000000-0005-0000-0000-0000F8290000}"/>
    <cellStyle name="Normal 2 7 2 2 2 5" xfId="9092" xr:uid="{00000000-0005-0000-0000-0000F9290000}"/>
    <cellStyle name="Normal 2 7 2 2 2 6" xfId="10911" xr:uid="{00000000-0005-0000-0000-0000FA290000}"/>
    <cellStyle name="Normal 2 7 2 2 3" xfId="1790" xr:uid="{00000000-0005-0000-0000-0000FB290000}"/>
    <cellStyle name="Normal 2 7 2 2 3 2" xfId="3538" xr:uid="{00000000-0005-0000-0000-0000FC290000}"/>
    <cellStyle name="Normal 2 7 2 2 3 2 2" xfId="5407" xr:uid="{00000000-0005-0000-0000-0000FD290000}"/>
    <cellStyle name="Normal 2 7 2 2 3 2 3" xfId="7276" xr:uid="{00000000-0005-0000-0000-0000FE290000}"/>
    <cellStyle name="Normal 2 7 2 2 3 2 4" xfId="9095" xr:uid="{00000000-0005-0000-0000-0000FF290000}"/>
    <cellStyle name="Normal 2 7 2 2 3 2 5" xfId="10914" xr:uid="{00000000-0005-0000-0000-0000002A0000}"/>
    <cellStyle name="Normal 2 7 2 2 3 3" xfId="5406" xr:uid="{00000000-0005-0000-0000-0000012A0000}"/>
    <cellStyle name="Normal 2 7 2 2 3 4" xfId="7275" xr:uid="{00000000-0005-0000-0000-0000022A0000}"/>
    <cellStyle name="Normal 2 7 2 2 3 5" xfId="9094" xr:uid="{00000000-0005-0000-0000-0000032A0000}"/>
    <cellStyle name="Normal 2 7 2 2 3 6" xfId="10913" xr:uid="{00000000-0005-0000-0000-0000042A0000}"/>
    <cellStyle name="Normal 2 7 2 2 4" xfId="3536" xr:uid="{00000000-0005-0000-0000-0000052A0000}"/>
    <cellStyle name="Normal 2 7 2 2 4 2" xfId="5408" xr:uid="{00000000-0005-0000-0000-0000062A0000}"/>
    <cellStyle name="Normal 2 7 2 2 4 3" xfId="7277" xr:uid="{00000000-0005-0000-0000-0000072A0000}"/>
    <cellStyle name="Normal 2 7 2 2 4 4" xfId="9096" xr:uid="{00000000-0005-0000-0000-0000082A0000}"/>
    <cellStyle name="Normal 2 7 2 2 4 5" xfId="10915" xr:uid="{00000000-0005-0000-0000-0000092A0000}"/>
    <cellStyle name="Normal 2 7 2 2 5" xfId="5403" xr:uid="{00000000-0005-0000-0000-00000A2A0000}"/>
    <cellStyle name="Normal 2 7 2 2 6" xfId="7272" xr:uid="{00000000-0005-0000-0000-00000B2A0000}"/>
    <cellStyle name="Normal 2 7 2 2 7" xfId="9091" xr:uid="{00000000-0005-0000-0000-00000C2A0000}"/>
    <cellStyle name="Normal 2 7 2 2 8" xfId="10910" xr:uid="{00000000-0005-0000-0000-00000D2A0000}"/>
    <cellStyle name="Normal 2 7 2 3" xfId="455" xr:uid="{00000000-0005-0000-0000-00000E2A0000}"/>
    <cellStyle name="Normal 2 7 2 3 2" xfId="1187" xr:uid="{00000000-0005-0000-0000-00000F2A0000}"/>
    <cellStyle name="Normal 2 7 2 3 2 2" xfId="3540" xr:uid="{00000000-0005-0000-0000-0000102A0000}"/>
    <cellStyle name="Normal 2 7 2 3 2 2 2" xfId="5411" xr:uid="{00000000-0005-0000-0000-0000112A0000}"/>
    <cellStyle name="Normal 2 7 2 3 2 2 3" xfId="7280" xr:uid="{00000000-0005-0000-0000-0000122A0000}"/>
    <cellStyle name="Normal 2 7 2 3 2 2 4" xfId="9099" xr:uid="{00000000-0005-0000-0000-0000132A0000}"/>
    <cellStyle name="Normal 2 7 2 3 2 2 5" xfId="10918" xr:uid="{00000000-0005-0000-0000-0000142A0000}"/>
    <cellStyle name="Normal 2 7 2 3 2 3" xfId="5410" xr:uid="{00000000-0005-0000-0000-0000152A0000}"/>
    <cellStyle name="Normal 2 7 2 3 2 4" xfId="7279" xr:uid="{00000000-0005-0000-0000-0000162A0000}"/>
    <cellStyle name="Normal 2 7 2 3 2 5" xfId="9098" xr:uid="{00000000-0005-0000-0000-0000172A0000}"/>
    <cellStyle name="Normal 2 7 2 3 2 6" xfId="10917" xr:uid="{00000000-0005-0000-0000-0000182A0000}"/>
    <cellStyle name="Normal 2 7 2 3 3" xfId="1791" xr:uid="{00000000-0005-0000-0000-0000192A0000}"/>
    <cellStyle name="Normal 2 7 2 3 3 2" xfId="3541" xr:uid="{00000000-0005-0000-0000-00001A2A0000}"/>
    <cellStyle name="Normal 2 7 2 3 3 2 2" xfId="5413" xr:uid="{00000000-0005-0000-0000-00001B2A0000}"/>
    <cellStyle name="Normal 2 7 2 3 3 2 3" xfId="7282" xr:uid="{00000000-0005-0000-0000-00001C2A0000}"/>
    <cellStyle name="Normal 2 7 2 3 3 2 4" xfId="9101" xr:uid="{00000000-0005-0000-0000-00001D2A0000}"/>
    <cellStyle name="Normal 2 7 2 3 3 2 5" xfId="10920" xr:uid="{00000000-0005-0000-0000-00001E2A0000}"/>
    <cellStyle name="Normal 2 7 2 3 3 3" xfId="5412" xr:uid="{00000000-0005-0000-0000-00001F2A0000}"/>
    <cellStyle name="Normal 2 7 2 3 3 4" xfId="7281" xr:uid="{00000000-0005-0000-0000-0000202A0000}"/>
    <cellStyle name="Normal 2 7 2 3 3 5" xfId="9100" xr:uid="{00000000-0005-0000-0000-0000212A0000}"/>
    <cellStyle name="Normal 2 7 2 3 3 6" xfId="10919" xr:uid="{00000000-0005-0000-0000-0000222A0000}"/>
    <cellStyle name="Normal 2 7 2 3 4" xfId="3539" xr:uid="{00000000-0005-0000-0000-0000232A0000}"/>
    <cellStyle name="Normal 2 7 2 3 4 2" xfId="5414" xr:uid="{00000000-0005-0000-0000-0000242A0000}"/>
    <cellStyle name="Normal 2 7 2 3 4 3" xfId="7283" xr:uid="{00000000-0005-0000-0000-0000252A0000}"/>
    <cellStyle name="Normal 2 7 2 3 4 4" xfId="9102" xr:uid="{00000000-0005-0000-0000-0000262A0000}"/>
    <cellStyle name="Normal 2 7 2 3 4 5" xfId="10921" xr:uid="{00000000-0005-0000-0000-0000272A0000}"/>
    <cellStyle name="Normal 2 7 2 3 5" xfId="5409" xr:uid="{00000000-0005-0000-0000-0000282A0000}"/>
    <cellStyle name="Normal 2 7 2 3 6" xfId="7278" xr:uid="{00000000-0005-0000-0000-0000292A0000}"/>
    <cellStyle name="Normal 2 7 2 3 7" xfId="9097" xr:uid="{00000000-0005-0000-0000-00002A2A0000}"/>
    <cellStyle name="Normal 2 7 2 3 8" xfId="10916" xr:uid="{00000000-0005-0000-0000-00002B2A0000}"/>
    <cellStyle name="Normal 2 7 2 4" xfId="606" xr:uid="{00000000-0005-0000-0000-00002C2A0000}"/>
    <cellStyle name="Normal 2 7 2 4 2" xfId="1188" xr:uid="{00000000-0005-0000-0000-00002D2A0000}"/>
    <cellStyle name="Normal 2 7 2 4 2 2" xfId="3543" xr:uid="{00000000-0005-0000-0000-00002E2A0000}"/>
    <cellStyle name="Normal 2 7 2 4 2 2 2" xfId="5417" xr:uid="{00000000-0005-0000-0000-00002F2A0000}"/>
    <cellStyle name="Normal 2 7 2 4 2 2 3" xfId="7286" xr:uid="{00000000-0005-0000-0000-0000302A0000}"/>
    <cellStyle name="Normal 2 7 2 4 2 2 4" xfId="9105" xr:uid="{00000000-0005-0000-0000-0000312A0000}"/>
    <cellStyle name="Normal 2 7 2 4 2 2 5" xfId="10924" xr:uid="{00000000-0005-0000-0000-0000322A0000}"/>
    <cellStyle name="Normal 2 7 2 4 2 3" xfId="5416" xr:uid="{00000000-0005-0000-0000-0000332A0000}"/>
    <cellStyle name="Normal 2 7 2 4 2 4" xfId="7285" xr:uid="{00000000-0005-0000-0000-0000342A0000}"/>
    <cellStyle name="Normal 2 7 2 4 2 5" xfId="9104" xr:uid="{00000000-0005-0000-0000-0000352A0000}"/>
    <cellStyle name="Normal 2 7 2 4 2 6" xfId="10923" xr:uid="{00000000-0005-0000-0000-0000362A0000}"/>
    <cellStyle name="Normal 2 7 2 4 3" xfId="1792" xr:uid="{00000000-0005-0000-0000-0000372A0000}"/>
    <cellStyle name="Normal 2 7 2 4 3 2" xfId="3544" xr:uid="{00000000-0005-0000-0000-0000382A0000}"/>
    <cellStyle name="Normal 2 7 2 4 3 2 2" xfId="5419" xr:uid="{00000000-0005-0000-0000-0000392A0000}"/>
    <cellStyle name="Normal 2 7 2 4 3 2 3" xfId="7288" xr:uid="{00000000-0005-0000-0000-00003A2A0000}"/>
    <cellStyle name="Normal 2 7 2 4 3 2 4" xfId="9107" xr:uid="{00000000-0005-0000-0000-00003B2A0000}"/>
    <cellStyle name="Normal 2 7 2 4 3 2 5" xfId="10926" xr:uid="{00000000-0005-0000-0000-00003C2A0000}"/>
    <cellStyle name="Normal 2 7 2 4 3 3" xfId="5418" xr:uid="{00000000-0005-0000-0000-00003D2A0000}"/>
    <cellStyle name="Normal 2 7 2 4 3 4" xfId="7287" xr:uid="{00000000-0005-0000-0000-00003E2A0000}"/>
    <cellStyle name="Normal 2 7 2 4 3 5" xfId="9106" xr:uid="{00000000-0005-0000-0000-00003F2A0000}"/>
    <cellStyle name="Normal 2 7 2 4 3 6" xfId="10925" xr:uid="{00000000-0005-0000-0000-0000402A0000}"/>
    <cellStyle name="Normal 2 7 2 4 4" xfId="3542" xr:uid="{00000000-0005-0000-0000-0000412A0000}"/>
    <cellStyle name="Normal 2 7 2 4 4 2" xfId="5420" xr:uid="{00000000-0005-0000-0000-0000422A0000}"/>
    <cellStyle name="Normal 2 7 2 4 4 3" xfId="7289" xr:uid="{00000000-0005-0000-0000-0000432A0000}"/>
    <cellStyle name="Normal 2 7 2 4 4 4" xfId="9108" xr:uid="{00000000-0005-0000-0000-0000442A0000}"/>
    <cellStyle name="Normal 2 7 2 4 4 5" xfId="10927" xr:uid="{00000000-0005-0000-0000-0000452A0000}"/>
    <cellStyle name="Normal 2 7 2 4 5" xfId="5415" xr:uid="{00000000-0005-0000-0000-0000462A0000}"/>
    <cellStyle name="Normal 2 7 2 4 6" xfId="7284" xr:uid="{00000000-0005-0000-0000-0000472A0000}"/>
    <cellStyle name="Normal 2 7 2 4 7" xfId="9103" xr:uid="{00000000-0005-0000-0000-0000482A0000}"/>
    <cellStyle name="Normal 2 7 2 4 8" xfId="10922" xr:uid="{00000000-0005-0000-0000-0000492A0000}"/>
    <cellStyle name="Normal 2 7 2 5" xfId="1185" xr:uid="{00000000-0005-0000-0000-00004A2A0000}"/>
    <cellStyle name="Normal 2 7 2 5 2" xfId="3545" xr:uid="{00000000-0005-0000-0000-00004B2A0000}"/>
    <cellStyle name="Normal 2 7 2 5 2 2" xfId="5422" xr:uid="{00000000-0005-0000-0000-00004C2A0000}"/>
    <cellStyle name="Normal 2 7 2 5 2 3" xfId="7291" xr:uid="{00000000-0005-0000-0000-00004D2A0000}"/>
    <cellStyle name="Normal 2 7 2 5 2 4" xfId="9110" xr:uid="{00000000-0005-0000-0000-00004E2A0000}"/>
    <cellStyle name="Normal 2 7 2 5 2 5" xfId="10929" xr:uid="{00000000-0005-0000-0000-00004F2A0000}"/>
    <cellStyle name="Normal 2 7 2 5 3" xfId="5421" xr:uid="{00000000-0005-0000-0000-0000502A0000}"/>
    <cellStyle name="Normal 2 7 2 5 4" xfId="7290" xr:uid="{00000000-0005-0000-0000-0000512A0000}"/>
    <cellStyle name="Normal 2 7 2 5 5" xfId="9109" xr:uid="{00000000-0005-0000-0000-0000522A0000}"/>
    <cellStyle name="Normal 2 7 2 5 6" xfId="10928" xr:uid="{00000000-0005-0000-0000-0000532A0000}"/>
    <cellStyle name="Normal 2 7 2 6" xfId="1789" xr:uid="{00000000-0005-0000-0000-0000542A0000}"/>
    <cellStyle name="Normal 2 7 2 6 2" xfId="3546" xr:uid="{00000000-0005-0000-0000-0000552A0000}"/>
    <cellStyle name="Normal 2 7 2 6 2 2" xfId="5424" xr:uid="{00000000-0005-0000-0000-0000562A0000}"/>
    <cellStyle name="Normal 2 7 2 6 2 3" xfId="7293" xr:uid="{00000000-0005-0000-0000-0000572A0000}"/>
    <cellStyle name="Normal 2 7 2 6 2 4" xfId="9112" xr:uid="{00000000-0005-0000-0000-0000582A0000}"/>
    <cellStyle name="Normal 2 7 2 6 2 5" xfId="10931" xr:uid="{00000000-0005-0000-0000-0000592A0000}"/>
    <cellStyle name="Normal 2 7 2 6 3" xfId="5423" xr:uid="{00000000-0005-0000-0000-00005A2A0000}"/>
    <cellStyle name="Normal 2 7 2 6 4" xfId="7292" xr:uid="{00000000-0005-0000-0000-00005B2A0000}"/>
    <cellStyle name="Normal 2 7 2 6 5" xfId="9111" xr:uid="{00000000-0005-0000-0000-00005C2A0000}"/>
    <cellStyle name="Normal 2 7 2 6 6" xfId="10930" xr:uid="{00000000-0005-0000-0000-00005D2A0000}"/>
    <cellStyle name="Normal 2 7 2 7" xfId="3535" xr:uid="{00000000-0005-0000-0000-00005E2A0000}"/>
    <cellStyle name="Normal 2 7 2 7 2" xfId="5425" xr:uid="{00000000-0005-0000-0000-00005F2A0000}"/>
    <cellStyle name="Normal 2 7 2 7 3" xfId="7294" xr:uid="{00000000-0005-0000-0000-0000602A0000}"/>
    <cellStyle name="Normal 2 7 2 7 4" xfId="9113" xr:uid="{00000000-0005-0000-0000-0000612A0000}"/>
    <cellStyle name="Normal 2 7 2 7 5" xfId="10932" xr:uid="{00000000-0005-0000-0000-0000622A0000}"/>
    <cellStyle name="Normal 2 7 2 8" xfId="5402" xr:uid="{00000000-0005-0000-0000-0000632A0000}"/>
    <cellStyle name="Normal 2 7 2 9" xfId="7271" xr:uid="{00000000-0005-0000-0000-0000642A0000}"/>
    <cellStyle name="Normal 2 7 3" xfId="303" xr:uid="{00000000-0005-0000-0000-0000652A0000}"/>
    <cellStyle name="Normal 2 7 3 2" xfId="1189" xr:uid="{00000000-0005-0000-0000-0000662A0000}"/>
    <cellStyle name="Normal 2 7 3 2 2" xfId="3548" xr:uid="{00000000-0005-0000-0000-0000672A0000}"/>
    <cellStyle name="Normal 2 7 3 2 2 2" xfId="5428" xr:uid="{00000000-0005-0000-0000-0000682A0000}"/>
    <cellStyle name="Normal 2 7 3 2 2 3" xfId="7297" xr:uid="{00000000-0005-0000-0000-0000692A0000}"/>
    <cellStyle name="Normal 2 7 3 2 2 4" xfId="9116" xr:uid="{00000000-0005-0000-0000-00006A2A0000}"/>
    <cellStyle name="Normal 2 7 3 2 2 5" xfId="10935" xr:uid="{00000000-0005-0000-0000-00006B2A0000}"/>
    <cellStyle name="Normal 2 7 3 2 3" xfId="5427" xr:uid="{00000000-0005-0000-0000-00006C2A0000}"/>
    <cellStyle name="Normal 2 7 3 2 4" xfId="7296" xr:uid="{00000000-0005-0000-0000-00006D2A0000}"/>
    <cellStyle name="Normal 2 7 3 2 5" xfId="9115" xr:uid="{00000000-0005-0000-0000-00006E2A0000}"/>
    <cellStyle name="Normal 2 7 3 2 6" xfId="10934" xr:uid="{00000000-0005-0000-0000-00006F2A0000}"/>
    <cellStyle name="Normal 2 7 3 3" xfId="1793" xr:uid="{00000000-0005-0000-0000-0000702A0000}"/>
    <cellStyle name="Normal 2 7 3 3 2" xfId="3549" xr:uid="{00000000-0005-0000-0000-0000712A0000}"/>
    <cellStyle name="Normal 2 7 3 3 2 2" xfId="5430" xr:uid="{00000000-0005-0000-0000-0000722A0000}"/>
    <cellStyle name="Normal 2 7 3 3 2 3" xfId="7299" xr:uid="{00000000-0005-0000-0000-0000732A0000}"/>
    <cellStyle name="Normal 2 7 3 3 2 4" xfId="9118" xr:uid="{00000000-0005-0000-0000-0000742A0000}"/>
    <cellStyle name="Normal 2 7 3 3 2 5" xfId="10937" xr:uid="{00000000-0005-0000-0000-0000752A0000}"/>
    <cellStyle name="Normal 2 7 3 3 3" xfId="5429" xr:uid="{00000000-0005-0000-0000-0000762A0000}"/>
    <cellStyle name="Normal 2 7 3 3 4" xfId="7298" xr:uid="{00000000-0005-0000-0000-0000772A0000}"/>
    <cellStyle name="Normal 2 7 3 3 5" xfId="9117" xr:uid="{00000000-0005-0000-0000-0000782A0000}"/>
    <cellStyle name="Normal 2 7 3 3 6" xfId="10936" xr:uid="{00000000-0005-0000-0000-0000792A0000}"/>
    <cellStyle name="Normal 2 7 3 4" xfId="3547" xr:uid="{00000000-0005-0000-0000-00007A2A0000}"/>
    <cellStyle name="Normal 2 7 3 4 2" xfId="5431" xr:uid="{00000000-0005-0000-0000-00007B2A0000}"/>
    <cellStyle name="Normal 2 7 3 4 3" xfId="7300" xr:uid="{00000000-0005-0000-0000-00007C2A0000}"/>
    <cellStyle name="Normal 2 7 3 4 4" xfId="9119" xr:uid="{00000000-0005-0000-0000-00007D2A0000}"/>
    <cellStyle name="Normal 2 7 3 4 5" xfId="10938" xr:uid="{00000000-0005-0000-0000-00007E2A0000}"/>
    <cellStyle name="Normal 2 7 3 5" xfId="5426" xr:uid="{00000000-0005-0000-0000-00007F2A0000}"/>
    <cellStyle name="Normal 2 7 3 6" xfId="7295" xr:uid="{00000000-0005-0000-0000-0000802A0000}"/>
    <cellStyle name="Normal 2 7 3 7" xfId="9114" xr:uid="{00000000-0005-0000-0000-0000812A0000}"/>
    <cellStyle name="Normal 2 7 3 8" xfId="10933" xr:uid="{00000000-0005-0000-0000-0000822A0000}"/>
    <cellStyle name="Normal 2 7 4" xfId="454" xr:uid="{00000000-0005-0000-0000-0000832A0000}"/>
    <cellStyle name="Normal 2 7 4 2" xfId="1190" xr:uid="{00000000-0005-0000-0000-0000842A0000}"/>
    <cellStyle name="Normal 2 7 4 2 2" xfId="3551" xr:uid="{00000000-0005-0000-0000-0000852A0000}"/>
    <cellStyle name="Normal 2 7 4 2 2 2" xfId="5434" xr:uid="{00000000-0005-0000-0000-0000862A0000}"/>
    <cellStyle name="Normal 2 7 4 2 2 3" xfId="7303" xr:uid="{00000000-0005-0000-0000-0000872A0000}"/>
    <cellStyle name="Normal 2 7 4 2 2 4" xfId="9122" xr:uid="{00000000-0005-0000-0000-0000882A0000}"/>
    <cellStyle name="Normal 2 7 4 2 2 5" xfId="10941" xr:uid="{00000000-0005-0000-0000-0000892A0000}"/>
    <cellStyle name="Normal 2 7 4 2 3" xfId="5433" xr:uid="{00000000-0005-0000-0000-00008A2A0000}"/>
    <cellStyle name="Normal 2 7 4 2 4" xfId="7302" xr:uid="{00000000-0005-0000-0000-00008B2A0000}"/>
    <cellStyle name="Normal 2 7 4 2 5" xfId="9121" xr:uid="{00000000-0005-0000-0000-00008C2A0000}"/>
    <cellStyle name="Normal 2 7 4 2 6" xfId="10940" xr:uid="{00000000-0005-0000-0000-00008D2A0000}"/>
    <cellStyle name="Normal 2 7 4 3" xfId="1794" xr:uid="{00000000-0005-0000-0000-00008E2A0000}"/>
    <cellStyle name="Normal 2 7 4 3 2" xfId="3552" xr:uid="{00000000-0005-0000-0000-00008F2A0000}"/>
    <cellStyle name="Normal 2 7 4 3 2 2" xfId="5436" xr:uid="{00000000-0005-0000-0000-0000902A0000}"/>
    <cellStyle name="Normal 2 7 4 3 2 3" xfId="7305" xr:uid="{00000000-0005-0000-0000-0000912A0000}"/>
    <cellStyle name="Normal 2 7 4 3 2 4" xfId="9124" xr:uid="{00000000-0005-0000-0000-0000922A0000}"/>
    <cellStyle name="Normal 2 7 4 3 2 5" xfId="10943" xr:uid="{00000000-0005-0000-0000-0000932A0000}"/>
    <cellStyle name="Normal 2 7 4 3 3" xfId="5435" xr:uid="{00000000-0005-0000-0000-0000942A0000}"/>
    <cellStyle name="Normal 2 7 4 3 4" xfId="7304" xr:uid="{00000000-0005-0000-0000-0000952A0000}"/>
    <cellStyle name="Normal 2 7 4 3 5" xfId="9123" xr:uid="{00000000-0005-0000-0000-0000962A0000}"/>
    <cellStyle name="Normal 2 7 4 3 6" xfId="10942" xr:uid="{00000000-0005-0000-0000-0000972A0000}"/>
    <cellStyle name="Normal 2 7 4 4" xfId="3550" xr:uid="{00000000-0005-0000-0000-0000982A0000}"/>
    <cellStyle name="Normal 2 7 4 4 2" xfId="5437" xr:uid="{00000000-0005-0000-0000-0000992A0000}"/>
    <cellStyle name="Normal 2 7 4 4 3" xfId="7306" xr:uid="{00000000-0005-0000-0000-00009A2A0000}"/>
    <cellStyle name="Normal 2 7 4 4 4" xfId="9125" xr:uid="{00000000-0005-0000-0000-00009B2A0000}"/>
    <cellStyle name="Normal 2 7 4 4 5" xfId="10944" xr:uid="{00000000-0005-0000-0000-00009C2A0000}"/>
    <cellStyle name="Normal 2 7 4 5" xfId="5432" xr:uid="{00000000-0005-0000-0000-00009D2A0000}"/>
    <cellStyle name="Normal 2 7 4 6" xfId="7301" xr:uid="{00000000-0005-0000-0000-00009E2A0000}"/>
    <cellStyle name="Normal 2 7 4 7" xfId="9120" xr:uid="{00000000-0005-0000-0000-00009F2A0000}"/>
    <cellStyle name="Normal 2 7 4 8" xfId="10939" xr:uid="{00000000-0005-0000-0000-0000A02A0000}"/>
    <cellStyle name="Normal 2 7 5" xfId="605" xr:uid="{00000000-0005-0000-0000-0000A12A0000}"/>
    <cellStyle name="Normal 2 7 5 2" xfId="1191" xr:uid="{00000000-0005-0000-0000-0000A22A0000}"/>
    <cellStyle name="Normal 2 7 5 2 2" xfId="3554" xr:uid="{00000000-0005-0000-0000-0000A32A0000}"/>
    <cellStyle name="Normal 2 7 5 2 2 2" xfId="5440" xr:uid="{00000000-0005-0000-0000-0000A42A0000}"/>
    <cellStyle name="Normal 2 7 5 2 2 3" xfId="7309" xr:uid="{00000000-0005-0000-0000-0000A52A0000}"/>
    <cellStyle name="Normal 2 7 5 2 2 4" xfId="9128" xr:uid="{00000000-0005-0000-0000-0000A62A0000}"/>
    <cellStyle name="Normal 2 7 5 2 2 5" xfId="10947" xr:uid="{00000000-0005-0000-0000-0000A72A0000}"/>
    <cellStyle name="Normal 2 7 5 2 3" xfId="5439" xr:uid="{00000000-0005-0000-0000-0000A82A0000}"/>
    <cellStyle name="Normal 2 7 5 2 4" xfId="7308" xr:uid="{00000000-0005-0000-0000-0000A92A0000}"/>
    <cellStyle name="Normal 2 7 5 2 5" xfId="9127" xr:uid="{00000000-0005-0000-0000-0000AA2A0000}"/>
    <cellStyle name="Normal 2 7 5 2 6" xfId="10946" xr:uid="{00000000-0005-0000-0000-0000AB2A0000}"/>
    <cellStyle name="Normal 2 7 5 3" xfId="1795" xr:uid="{00000000-0005-0000-0000-0000AC2A0000}"/>
    <cellStyle name="Normal 2 7 5 3 2" xfId="3555" xr:uid="{00000000-0005-0000-0000-0000AD2A0000}"/>
    <cellStyle name="Normal 2 7 5 3 2 2" xfId="5442" xr:uid="{00000000-0005-0000-0000-0000AE2A0000}"/>
    <cellStyle name="Normal 2 7 5 3 2 3" xfId="7311" xr:uid="{00000000-0005-0000-0000-0000AF2A0000}"/>
    <cellStyle name="Normal 2 7 5 3 2 4" xfId="9130" xr:uid="{00000000-0005-0000-0000-0000B02A0000}"/>
    <cellStyle name="Normal 2 7 5 3 2 5" xfId="10949" xr:uid="{00000000-0005-0000-0000-0000B12A0000}"/>
    <cellStyle name="Normal 2 7 5 3 3" xfId="5441" xr:uid="{00000000-0005-0000-0000-0000B22A0000}"/>
    <cellStyle name="Normal 2 7 5 3 4" xfId="7310" xr:uid="{00000000-0005-0000-0000-0000B32A0000}"/>
    <cellStyle name="Normal 2 7 5 3 5" xfId="9129" xr:uid="{00000000-0005-0000-0000-0000B42A0000}"/>
    <cellStyle name="Normal 2 7 5 3 6" xfId="10948" xr:uid="{00000000-0005-0000-0000-0000B52A0000}"/>
    <cellStyle name="Normal 2 7 5 4" xfId="3553" xr:uid="{00000000-0005-0000-0000-0000B62A0000}"/>
    <cellStyle name="Normal 2 7 5 4 2" xfId="5443" xr:uid="{00000000-0005-0000-0000-0000B72A0000}"/>
    <cellStyle name="Normal 2 7 5 4 3" xfId="7312" xr:uid="{00000000-0005-0000-0000-0000B82A0000}"/>
    <cellStyle name="Normal 2 7 5 4 4" xfId="9131" xr:uid="{00000000-0005-0000-0000-0000B92A0000}"/>
    <cellStyle name="Normal 2 7 5 4 5" xfId="10950" xr:uid="{00000000-0005-0000-0000-0000BA2A0000}"/>
    <cellStyle name="Normal 2 7 5 5" xfId="5438" xr:uid="{00000000-0005-0000-0000-0000BB2A0000}"/>
    <cellStyle name="Normal 2 7 5 6" xfId="7307" xr:uid="{00000000-0005-0000-0000-0000BC2A0000}"/>
    <cellStyle name="Normal 2 7 5 7" xfId="9126" xr:uid="{00000000-0005-0000-0000-0000BD2A0000}"/>
    <cellStyle name="Normal 2 7 5 8" xfId="10945" xr:uid="{00000000-0005-0000-0000-0000BE2A0000}"/>
    <cellStyle name="Normal 2 7 6" xfId="1184" xr:uid="{00000000-0005-0000-0000-0000BF2A0000}"/>
    <cellStyle name="Normal 2 7 6 2" xfId="3556" xr:uid="{00000000-0005-0000-0000-0000C02A0000}"/>
    <cellStyle name="Normal 2 7 6 2 2" xfId="5445" xr:uid="{00000000-0005-0000-0000-0000C12A0000}"/>
    <cellStyle name="Normal 2 7 6 2 3" xfId="7314" xr:uid="{00000000-0005-0000-0000-0000C22A0000}"/>
    <cellStyle name="Normal 2 7 6 2 4" xfId="9133" xr:uid="{00000000-0005-0000-0000-0000C32A0000}"/>
    <cellStyle name="Normal 2 7 6 2 5" xfId="10952" xr:uid="{00000000-0005-0000-0000-0000C42A0000}"/>
    <cellStyle name="Normal 2 7 6 3" xfId="5444" xr:uid="{00000000-0005-0000-0000-0000C52A0000}"/>
    <cellStyle name="Normal 2 7 6 4" xfId="7313" xr:uid="{00000000-0005-0000-0000-0000C62A0000}"/>
    <cellStyle name="Normal 2 7 6 5" xfId="9132" xr:uid="{00000000-0005-0000-0000-0000C72A0000}"/>
    <cellStyle name="Normal 2 7 6 6" xfId="10951" xr:uid="{00000000-0005-0000-0000-0000C82A0000}"/>
    <cellStyle name="Normal 2 7 7" xfId="1788" xr:uid="{00000000-0005-0000-0000-0000C92A0000}"/>
    <cellStyle name="Normal 2 7 7 2" xfId="3557" xr:uid="{00000000-0005-0000-0000-0000CA2A0000}"/>
    <cellStyle name="Normal 2 7 7 2 2" xfId="5447" xr:uid="{00000000-0005-0000-0000-0000CB2A0000}"/>
    <cellStyle name="Normal 2 7 7 2 3" xfId="7316" xr:uid="{00000000-0005-0000-0000-0000CC2A0000}"/>
    <cellStyle name="Normal 2 7 7 2 4" xfId="9135" xr:uid="{00000000-0005-0000-0000-0000CD2A0000}"/>
    <cellStyle name="Normal 2 7 7 2 5" xfId="10954" xr:uid="{00000000-0005-0000-0000-0000CE2A0000}"/>
    <cellStyle name="Normal 2 7 7 3" xfId="5446" xr:uid="{00000000-0005-0000-0000-0000CF2A0000}"/>
    <cellStyle name="Normal 2 7 7 4" xfId="7315" xr:uid="{00000000-0005-0000-0000-0000D02A0000}"/>
    <cellStyle name="Normal 2 7 7 5" xfId="9134" xr:uid="{00000000-0005-0000-0000-0000D12A0000}"/>
    <cellStyle name="Normal 2 7 7 6" xfId="10953" xr:uid="{00000000-0005-0000-0000-0000D22A0000}"/>
    <cellStyle name="Normal 2 7 8" xfId="3534" xr:uid="{00000000-0005-0000-0000-0000D32A0000}"/>
    <cellStyle name="Normal 2 7 8 2" xfId="5448" xr:uid="{00000000-0005-0000-0000-0000D42A0000}"/>
    <cellStyle name="Normal 2 7 8 3" xfId="7317" xr:uid="{00000000-0005-0000-0000-0000D52A0000}"/>
    <cellStyle name="Normal 2 7 8 4" xfId="9136" xr:uid="{00000000-0005-0000-0000-0000D62A0000}"/>
    <cellStyle name="Normal 2 7 8 5" xfId="10955" xr:uid="{00000000-0005-0000-0000-0000D72A0000}"/>
    <cellStyle name="Normal 2 7 9" xfId="5401" xr:uid="{00000000-0005-0000-0000-0000D82A0000}"/>
    <cellStyle name="Normal 2 8" xfId="116" xr:uid="{00000000-0005-0000-0000-0000D92A0000}"/>
    <cellStyle name="Normal 2 8 10" xfId="9137" xr:uid="{00000000-0005-0000-0000-0000DA2A0000}"/>
    <cellStyle name="Normal 2 8 11" xfId="10956" xr:uid="{00000000-0005-0000-0000-0000DB2A0000}"/>
    <cellStyle name="Normal 2 8 2" xfId="305" xr:uid="{00000000-0005-0000-0000-0000DC2A0000}"/>
    <cellStyle name="Normal 2 8 2 2" xfId="1193" xr:uid="{00000000-0005-0000-0000-0000DD2A0000}"/>
    <cellStyle name="Normal 2 8 2 2 2" xfId="3560" xr:uid="{00000000-0005-0000-0000-0000DE2A0000}"/>
    <cellStyle name="Normal 2 8 2 2 2 2" xfId="5452" xr:uid="{00000000-0005-0000-0000-0000DF2A0000}"/>
    <cellStyle name="Normal 2 8 2 2 2 3" xfId="7321" xr:uid="{00000000-0005-0000-0000-0000E02A0000}"/>
    <cellStyle name="Normal 2 8 2 2 2 4" xfId="9140" xr:uid="{00000000-0005-0000-0000-0000E12A0000}"/>
    <cellStyle name="Normal 2 8 2 2 2 5" xfId="10959" xr:uid="{00000000-0005-0000-0000-0000E22A0000}"/>
    <cellStyle name="Normal 2 8 2 2 3" xfId="5451" xr:uid="{00000000-0005-0000-0000-0000E32A0000}"/>
    <cellStyle name="Normal 2 8 2 2 4" xfId="7320" xr:uid="{00000000-0005-0000-0000-0000E42A0000}"/>
    <cellStyle name="Normal 2 8 2 2 5" xfId="9139" xr:uid="{00000000-0005-0000-0000-0000E52A0000}"/>
    <cellStyle name="Normal 2 8 2 2 6" xfId="10958" xr:uid="{00000000-0005-0000-0000-0000E62A0000}"/>
    <cellStyle name="Normal 2 8 2 3" xfId="1797" xr:uid="{00000000-0005-0000-0000-0000E72A0000}"/>
    <cellStyle name="Normal 2 8 2 3 2" xfId="3561" xr:uid="{00000000-0005-0000-0000-0000E82A0000}"/>
    <cellStyle name="Normal 2 8 2 3 2 2" xfId="5454" xr:uid="{00000000-0005-0000-0000-0000E92A0000}"/>
    <cellStyle name="Normal 2 8 2 3 2 3" xfId="7323" xr:uid="{00000000-0005-0000-0000-0000EA2A0000}"/>
    <cellStyle name="Normal 2 8 2 3 2 4" xfId="9142" xr:uid="{00000000-0005-0000-0000-0000EB2A0000}"/>
    <cellStyle name="Normal 2 8 2 3 2 5" xfId="10961" xr:uid="{00000000-0005-0000-0000-0000EC2A0000}"/>
    <cellStyle name="Normal 2 8 2 3 3" xfId="5453" xr:uid="{00000000-0005-0000-0000-0000ED2A0000}"/>
    <cellStyle name="Normal 2 8 2 3 4" xfId="7322" xr:uid="{00000000-0005-0000-0000-0000EE2A0000}"/>
    <cellStyle name="Normal 2 8 2 3 5" xfId="9141" xr:uid="{00000000-0005-0000-0000-0000EF2A0000}"/>
    <cellStyle name="Normal 2 8 2 3 6" xfId="10960" xr:uid="{00000000-0005-0000-0000-0000F02A0000}"/>
    <cellStyle name="Normal 2 8 2 4" xfId="3559" xr:uid="{00000000-0005-0000-0000-0000F12A0000}"/>
    <cellStyle name="Normal 2 8 2 4 2" xfId="5455" xr:uid="{00000000-0005-0000-0000-0000F22A0000}"/>
    <cellStyle name="Normal 2 8 2 4 3" xfId="7324" xr:uid="{00000000-0005-0000-0000-0000F32A0000}"/>
    <cellStyle name="Normal 2 8 2 4 4" xfId="9143" xr:uid="{00000000-0005-0000-0000-0000F42A0000}"/>
    <cellStyle name="Normal 2 8 2 4 5" xfId="10962" xr:uid="{00000000-0005-0000-0000-0000F52A0000}"/>
    <cellStyle name="Normal 2 8 2 5" xfId="5450" xr:uid="{00000000-0005-0000-0000-0000F62A0000}"/>
    <cellStyle name="Normal 2 8 2 6" xfId="7319" xr:uid="{00000000-0005-0000-0000-0000F72A0000}"/>
    <cellStyle name="Normal 2 8 2 7" xfId="9138" xr:uid="{00000000-0005-0000-0000-0000F82A0000}"/>
    <cellStyle name="Normal 2 8 2 8" xfId="10957" xr:uid="{00000000-0005-0000-0000-0000F92A0000}"/>
    <cellStyle name="Normal 2 8 3" xfId="456" xr:uid="{00000000-0005-0000-0000-0000FA2A0000}"/>
    <cellStyle name="Normal 2 8 3 2" xfId="1194" xr:uid="{00000000-0005-0000-0000-0000FB2A0000}"/>
    <cellStyle name="Normal 2 8 3 2 2" xfId="3563" xr:uid="{00000000-0005-0000-0000-0000FC2A0000}"/>
    <cellStyle name="Normal 2 8 3 2 2 2" xfId="5458" xr:uid="{00000000-0005-0000-0000-0000FD2A0000}"/>
    <cellStyle name="Normal 2 8 3 2 2 3" xfId="7327" xr:uid="{00000000-0005-0000-0000-0000FE2A0000}"/>
    <cellStyle name="Normal 2 8 3 2 2 4" xfId="9146" xr:uid="{00000000-0005-0000-0000-0000FF2A0000}"/>
    <cellStyle name="Normal 2 8 3 2 2 5" xfId="10965" xr:uid="{00000000-0005-0000-0000-0000002B0000}"/>
    <cellStyle name="Normal 2 8 3 2 3" xfId="5457" xr:uid="{00000000-0005-0000-0000-0000012B0000}"/>
    <cellStyle name="Normal 2 8 3 2 4" xfId="7326" xr:uid="{00000000-0005-0000-0000-0000022B0000}"/>
    <cellStyle name="Normal 2 8 3 2 5" xfId="9145" xr:uid="{00000000-0005-0000-0000-0000032B0000}"/>
    <cellStyle name="Normal 2 8 3 2 6" xfId="10964" xr:uid="{00000000-0005-0000-0000-0000042B0000}"/>
    <cellStyle name="Normal 2 8 3 3" xfId="1798" xr:uid="{00000000-0005-0000-0000-0000052B0000}"/>
    <cellStyle name="Normal 2 8 3 3 2" xfId="3564" xr:uid="{00000000-0005-0000-0000-0000062B0000}"/>
    <cellStyle name="Normal 2 8 3 3 2 2" xfId="5460" xr:uid="{00000000-0005-0000-0000-0000072B0000}"/>
    <cellStyle name="Normal 2 8 3 3 2 3" xfId="7329" xr:uid="{00000000-0005-0000-0000-0000082B0000}"/>
    <cellStyle name="Normal 2 8 3 3 2 4" xfId="9148" xr:uid="{00000000-0005-0000-0000-0000092B0000}"/>
    <cellStyle name="Normal 2 8 3 3 2 5" xfId="10967" xr:uid="{00000000-0005-0000-0000-00000A2B0000}"/>
    <cellStyle name="Normal 2 8 3 3 3" xfId="5459" xr:uid="{00000000-0005-0000-0000-00000B2B0000}"/>
    <cellStyle name="Normal 2 8 3 3 4" xfId="7328" xr:uid="{00000000-0005-0000-0000-00000C2B0000}"/>
    <cellStyle name="Normal 2 8 3 3 5" xfId="9147" xr:uid="{00000000-0005-0000-0000-00000D2B0000}"/>
    <cellStyle name="Normal 2 8 3 3 6" xfId="10966" xr:uid="{00000000-0005-0000-0000-00000E2B0000}"/>
    <cellStyle name="Normal 2 8 3 4" xfId="3562" xr:uid="{00000000-0005-0000-0000-00000F2B0000}"/>
    <cellStyle name="Normal 2 8 3 4 2" xfId="5461" xr:uid="{00000000-0005-0000-0000-0000102B0000}"/>
    <cellStyle name="Normal 2 8 3 4 3" xfId="7330" xr:uid="{00000000-0005-0000-0000-0000112B0000}"/>
    <cellStyle name="Normal 2 8 3 4 4" xfId="9149" xr:uid="{00000000-0005-0000-0000-0000122B0000}"/>
    <cellStyle name="Normal 2 8 3 4 5" xfId="10968" xr:uid="{00000000-0005-0000-0000-0000132B0000}"/>
    <cellStyle name="Normal 2 8 3 5" xfId="5456" xr:uid="{00000000-0005-0000-0000-0000142B0000}"/>
    <cellStyle name="Normal 2 8 3 6" xfId="7325" xr:uid="{00000000-0005-0000-0000-0000152B0000}"/>
    <cellStyle name="Normal 2 8 3 7" xfId="9144" xr:uid="{00000000-0005-0000-0000-0000162B0000}"/>
    <cellStyle name="Normal 2 8 3 8" xfId="10963" xr:uid="{00000000-0005-0000-0000-0000172B0000}"/>
    <cellStyle name="Normal 2 8 4" xfId="607" xr:uid="{00000000-0005-0000-0000-0000182B0000}"/>
    <cellStyle name="Normal 2 8 4 2" xfId="1195" xr:uid="{00000000-0005-0000-0000-0000192B0000}"/>
    <cellStyle name="Normal 2 8 4 2 2" xfId="3566" xr:uid="{00000000-0005-0000-0000-00001A2B0000}"/>
    <cellStyle name="Normal 2 8 4 2 2 2" xfId="5464" xr:uid="{00000000-0005-0000-0000-00001B2B0000}"/>
    <cellStyle name="Normal 2 8 4 2 2 3" xfId="7333" xr:uid="{00000000-0005-0000-0000-00001C2B0000}"/>
    <cellStyle name="Normal 2 8 4 2 2 4" xfId="9152" xr:uid="{00000000-0005-0000-0000-00001D2B0000}"/>
    <cellStyle name="Normal 2 8 4 2 2 5" xfId="10971" xr:uid="{00000000-0005-0000-0000-00001E2B0000}"/>
    <cellStyle name="Normal 2 8 4 2 3" xfId="5463" xr:uid="{00000000-0005-0000-0000-00001F2B0000}"/>
    <cellStyle name="Normal 2 8 4 2 4" xfId="7332" xr:uid="{00000000-0005-0000-0000-0000202B0000}"/>
    <cellStyle name="Normal 2 8 4 2 5" xfId="9151" xr:uid="{00000000-0005-0000-0000-0000212B0000}"/>
    <cellStyle name="Normal 2 8 4 2 6" xfId="10970" xr:uid="{00000000-0005-0000-0000-0000222B0000}"/>
    <cellStyle name="Normal 2 8 4 3" xfId="1799" xr:uid="{00000000-0005-0000-0000-0000232B0000}"/>
    <cellStyle name="Normal 2 8 4 3 2" xfId="3567" xr:uid="{00000000-0005-0000-0000-0000242B0000}"/>
    <cellStyle name="Normal 2 8 4 3 2 2" xfId="5466" xr:uid="{00000000-0005-0000-0000-0000252B0000}"/>
    <cellStyle name="Normal 2 8 4 3 2 3" xfId="7335" xr:uid="{00000000-0005-0000-0000-0000262B0000}"/>
    <cellStyle name="Normal 2 8 4 3 2 4" xfId="9154" xr:uid="{00000000-0005-0000-0000-0000272B0000}"/>
    <cellStyle name="Normal 2 8 4 3 2 5" xfId="10973" xr:uid="{00000000-0005-0000-0000-0000282B0000}"/>
    <cellStyle name="Normal 2 8 4 3 3" xfId="5465" xr:uid="{00000000-0005-0000-0000-0000292B0000}"/>
    <cellStyle name="Normal 2 8 4 3 4" xfId="7334" xr:uid="{00000000-0005-0000-0000-00002A2B0000}"/>
    <cellStyle name="Normal 2 8 4 3 5" xfId="9153" xr:uid="{00000000-0005-0000-0000-00002B2B0000}"/>
    <cellStyle name="Normal 2 8 4 3 6" xfId="10972" xr:uid="{00000000-0005-0000-0000-00002C2B0000}"/>
    <cellStyle name="Normal 2 8 4 4" xfId="3565" xr:uid="{00000000-0005-0000-0000-00002D2B0000}"/>
    <cellStyle name="Normal 2 8 4 4 2" xfId="5467" xr:uid="{00000000-0005-0000-0000-00002E2B0000}"/>
    <cellStyle name="Normal 2 8 4 4 3" xfId="7336" xr:uid="{00000000-0005-0000-0000-00002F2B0000}"/>
    <cellStyle name="Normal 2 8 4 4 4" xfId="9155" xr:uid="{00000000-0005-0000-0000-0000302B0000}"/>
    <cellStyle name="Normal 2 8 4 4 5" xfId="10974" xr:uid="{00000000-0005-0000-0000-0000312B0000}"/>
    <cellStyle name="Normal 2 8 4 5" xfId="5462" xr:uid="{00000000-0005-0000-0000-0000322B0000}"/>
    <cellStyle name="Normal 2 8 4 6" xfId="7331" xr:uid="{00000000-0005-0000-0000-0000332B0000}"/>
    <cellStyle name="Normal 2 8 4 7" xfId="9150" xr:uid="{00000000-0005-0000-0000-0000342B0000}"/>
    <cellStyle name="Normal 2 8 4 8" xfId="10969" xr:uid="{00000000-0005-0000-0000-0000352B0000}"/>
    <cellStyle name="Normal 2 8 5" xfId="1192" xr:uid="{00000000-0005-0000-0000-0000362B0000}"/>
    <cellStyle name="Normal 2 8 5 2" xfId="3568" xr:uid="{00000000-0005-0000-0000-0000372B0000}"/>
    <cellStyle name="Normal 2 8 5 2 2" xfId="5469" xr:uid="{00000000-0005-0000-0000-0000382B0000}"/>
    <cellStyle name="Normal 2 8 5 2 3" xfId="7338" xr:uid="{00000000-0005-0000-0000-0000392B0000}"/>
    <cellStyle name="Normal 2 8 5 2 4" xfId="9157" xr:uid="{00000000-0005-0000-0000-00003A2B0000}"/>
    <cellStyle name="Normal 2 8 5 2 5" xfId="10976" xr:uid="{00000000-0005-0000-0000-00003B2B0000}"/>
    <cellStyle name="Normal 2 8 5 3" xfId="5468" xr:uid="{00000000-0005-0000-0000-00003C2B0000}"/>
    <cellStyle name="Normal 2 8 5 4" xfId="7337" xr:uid="{00000000-0005-0000-0000-00003D2B0000}"/>
    <cellStyle name="Normal 2 8 5 5" xfId="9156" xr:uid="{00000000-0005-0000-0000-00003E2B0000}"/>
    <cellStyle name="Normal 2 8 5 6" xfId="10975" xr:uid="{00000000-0005-0000-0000-00003F2B0000}"/>
    <cellStyle name="Normal 2 8 6" xfId="1796" xr:uid="{00000000-0005-0000-0000-0000402B0000}"/>
    <cellStyle name="Normal 2 8 6 2" xfId="3569" xr:uid="{00000000-0005-0000-0000-0000412B0000}"/>
    <cellStyle name="Normal 2 8 6 2 2" xfId="5471" xr:uid="{00000000-0005-0000-0000-0000422B0000}"/>
    <cellStyle name="Normal 2 8 6 2 3" xfId="7340" xr:uid="{00000000-0005-0000-0000-0000432B0000}"/>
    <cellStyle name="Normal 2 8 6 2 4" xfId="9159" xr:uid="{00000000-0005-0000-0000-0000442B0000}"/>
    <cellStyle name="Normal 2 8 6 2 5" xfId="10978" xr:uid="{00000000-0005-0000-0000-0000452B0000}"/>
    <cellStyle name="Normal 2 8 6 3" xfId="5470" xr:uid="{00000000-0005-0000-0000-0000462B0000}"/>
    <cellStyle name="Normal 2 8 6 4" xfId="7339" xr:uid="{00000000-0005-0000-0000-0000472B0000}"/>
    <cellStyle name="Normal 2 8 6 5" xfId="9158" xr:uid="{00000000-0005-0000-0000-0000482B0000}"/>
    <cellStyle name="Normal 2 8 6 6" xfId="10977" xr:uid="{00000000-0005-0000-0000-0000492B0000}"/>
    <cellStyle name="Normal 2 8 7" xfId="3558" xr:uid="{00000000-0005-0000-0000-00004A2B0000}"/>
    <cellStyle name="Normal 2 8 7 2" xfId="5472" xr:uid="{00000000-0005-0000-0000-00004B2B0000}"/>
    <cellStyle name="Normal 2 8 7 3" xfId="7341" xr:uid="{00000000-0005-0000-0000-00004C2B0000}"/>
    <cellStyle name="Normal 2 8 7 4" xfId="9160" xr:uid="{00000000-0005-0000-0000-00004D2B0000}"/>
    <cellStyle name="Normal 2 8 7 5" xfId="10979" xr:uid="{00000000-0005-0000-0000-00004E2B0000}"/>
    <cellStyle name="Normal 2 8 8" xfId="5449" xr:uid="{00000000-0005-0000-0000-00004F2B0000}"/>
    <cellStyle name="Normal 2 8 9" xfId="7318" xr:uid="{00000000-0005-0000-0000-0000502B0000}"/>
    <cellStyle name="Normal 2 9" xfId="234" xr:uid="{00000000-0005-0000-0000-0000512B0000}"/>
    <cellStyle name="Normal 2 9 2" xfId="1196" xr:uid="{00000000-0005-0000-0000-0000522B0000}"/>
    <cellStyle name="Normal 2 9 2 2" xfId="3571" xr:uid="{00000000-0005-0000-0000-0000532B0000}"/>
    <cellStyle name="Normal 2 9 2 2 2" xfId="5475" xr:uid="{00000000-0005-0000-0000-0000542B0000}"/>
    <cellStyle name="Normal 2 9 2 2 3" xfId="7344" xr:uid="{00000000-0005-0000-0000-0000552B0000}"/>
    <cellStyle name="Normal 2 9 2 2 4" xfId="9163" xr:uid="{00000000-0005-0000-0000-0000562B0000}"/>
    <cellStyle name="Normal 2 9 2 2 5" xfId="10982" xr:uid="{00000000-0005-0000-0000-0000572B0000}"/>
    <cellStyle name="Normal 2 9 2 3" xfId="5474" xr:uid="{00000000-0005-0000-0000-0000582B0000}"/>
    <cellStyle name="Normal 2 9 2 4" xfId="7343" xr:uid="{00000000-0005-0000-0000-0000592B0000}"/>
    <cellStyle name="Normal 2 9 2 5" xfId="9162" xr:uid="{00000000-0005-0000-0000-00005A2B0000}"/>
    <cellStyle name="Normal 2 9 2 6" xfId="10981" xr:uid="{00000000-0005-0000-0000-00005B2B0000}"/>
    <cellStyle name="Normal 2 9 3" xfId="1800" xr:uid="{00000000-0005-0000-0000-00005C2B0000}"/>
    <cellStyle name="Normal 2 9 3 2" xfId="3572" xr:uid="{00000000-0005-0000-0000-00005D2B0000}"/>
    <cellStyle name="Normal 2 9 3 2 2" xfId="5477" xr:uid="{00000000-0005-0000-0000-00005E2B0000}"/>
    <cellStyle name="Normal 2 9 3 2 3" xfId="7346" xr:uid="{00000000-0005-0000-0000-00005F2B0000}"/>
    <cellStyle name="Normal 2 9 3 2 4" xfId="9165" xr:uid="{00000000-0005-0000-0000-0000602B0000}"/>
    <cellStyle name="Normal 2 9 3 2 5" xfId="10984" xr:uid="{00000000-0005-0000-0000-0000612B0000}"/>
    <cellStyle name="Normal 2 9 3 3" xfId="5476" xr:uid="{00000000-0005-0000-0000-0000622B0000}"/>
    <cellStyle name="Normal 2 9 3 4" xfId="7345" xr:uid="{00000000-0005-0000-0000-0000632B0000}"/>
    <cellStyle name="Normal 2 9 3 5" xfId="9164" xr:uid="{00000000-0005-0000-0000-0000642B0000}"/>
    <cellStyle name="Normal 2 9 3 6" xfId="10983" xr:uid="{00000000-0005-0000-0000-0000652B0000}"/>
    <cellStyle name="Normal 2 9 4" xfId="3570" xr:uid="{00000000-0005-0000-0000-0000662B0000}"/>
    <cellStyle name="Normal 2 9 4 2" xfId="5478" xr:uid="{00000000-0005-0000-0000-0000672B0000}"/>
    <cellStyle name="Normal 2 9 4 3" xfId="7347" xr:uid="{00000000-0005-0000-0000-0000682B0000}"/>
    <cellStyle name="Normal 2 9 4 4" xfId="9166" xr:uid="{00000000-0005-0000-0000-0000692B0000}"/>
    <cellStyle name="Normal 2 9 4 5" xfId="10985" xr:uid="{00000000-0005-0000-0000-00006A2B0000}"/>
    <cellStyle name="Normal 2 9 5" xfId="5473" xr:uid="{00000000-0005-0000-0000-00006B2B0000}"/>
    <cellStyle name="Normal 2 9 6" xfId="7342" xr:uid="{00000000-0005-0000-0000-00006C2B0000}"/>
    <cellStyle name="Normal 2 9 7" xfId="9161" xr:uid="{00000000-0005-0000-0000-00006D2B0000}"/>
    <cellStyle name="Normal 2 9 8" xfId="10980" xr:uid="{00000000-0005-0000-0000-00006E2B0000}"/>
    <cellStyle name="Normal 2_JULIO 01" xfId="3673" xr:uid="{00000000-0005-0000-0000-00006F2B0000}"/>
    <cellStyle name="Normal 20" xfId="11136" xr:uid="{00000000-0005-0000-0000-0000702B0000}"/>
    <cellStyle name="Normal 20 2" xfId="11255" xr:uid="{00000000-0005-0000-0000-0000712B0000}"/>
    <cellStyle name="Normal 20 2 2" xfId="11917" xr:uid="{00000000-0005-0000-0000-0000722B0000}"/>
    <cellStyle name="Normal 20 3" xfId="11370" xr:uid="{00000000-0005-0000-0000-0000732B0000}"/>
    <cellStyle name="Normal 20 4" xfId="11568" xr:uid="{00000000-0005-0000-0000-0000742B0000}"/>
    <cellStyle name="Normal 200" xfId="11795" xr:uid="{00000000-0005-0000-0000-0000752B0000}"/>
    <cellStyle name="Normal 200 2" xfId="12133" xr:uid="{00000000-0005-0000-0000-0000762B0000}"/>
    <cellStyle name="Normal 201" xfId="11796" xr:uid="{00000000-0005-0000-0000-0000772B0000}"/>
    <cellStyle name="Normal 201 2" xfId="12134" xr:uid="{00000000-0005-0000-0000-0000782B0000}"/>
    <cellStyle name="Normal 202" xfId="11797" xr:uid="{00000000-0005-0000-0000-0000792B0000}"/>
    <cellStyle name="Normal 202 2" xfId="12135" xr:uid="{00000000-0005-0000-0000-00007A2B0000}"/>
    <cellStyle name="Normal 203" xfId="11798" xr:uid="{00000000-0005-0000-0000-00007B2B0000}"/>
    <cellStyle name="Normal 203 2" xfId="12136" xr:uid="{00000000-0005-0000-0000-00007C2B0000}"/>
    <cellStyle name="Normal 204" xfId="11799" xr:uid="{00000000-0005-0000-0000-00007D2B0000}"/>
    <cellStyle name="Normal 204 2" xfId="12137" xr:uid="{00000000-0005-0000-0000-00007E2B0000}"/>
    <cellStyle name="Normal 205" xfId="11800" xr:uid="{00000000-0005-0000-0000-00007F2B0000}"/>
    <cellStyle name="Normal 205 2" xfId="12138" xr:uid="{00000000-0005-0000-0000-0000802B0000}"/>
    <cellStyle name="Normal 206" xfId="11801" xr:uid="{00000000-0005-0000-0000-0000812B0000}"/>
    <cellStyle name="Normal 206 2" xfId="12139" xr:uid="{00000000-0005-0000-0000-0000822B0000}"/>
    <cellStyle name="Normal 207" xfId="11802" xr:uid="{00000000-0005-0000-0000-0000832B0000}"/>
    <cellStyle name="Normal 207 2" xfId="12140" xr:uid="{00000000-0005-0000-0000-0000842B0000}"/>
    <cellStyle name="Normal 208" xfId="11803" xr:uid="{00000000-0005-0000-0000-0000852B0000}"/>
    <cellStyle name="Normal 208 2" xfId="12141" xr:uid="{00000000-0005-0000-0000-0000862B0000}"/>
    <cellStyle name="Normal 209" xfId="11804" xr:uid="{00000000-0005-0000-0000-0000872B0000}"/>
    <cellStyle name="Normal 209 2" xfId="12142" xr:uid="{00000000-0005-0000-0000-0000882B0000}"/>
    <cellStyle name="Normal 21" xfId="11137" xr:uid="{00000000-0005-0000-0000-0000892B0000}"/>
    <cellStyle name="Normal 21 2" xfId="11256" xr:uid="{00000000-0005-0000-0000-00008A2B0000}"/>
    <cellStyle name="Normal 21 2 2" xfId="11918" xr:uid="{00000000-0005-0000-0000-00008B2B0000}"/>
    <cellStyle name="Normal 21 3" xfId="11371" xr:uid="{00000000-0005-0000-0000-00008C2B0000}"/>
    <cellStyle name="Normal 21 4" xfId="11569" xr:uid="{00000000-0005-0000-0000-00008D2B0000}"/>
    <cellStyle name="Normal 210" xfId="11805" xr:uid="{00000000-0005-0000-0000-00008E2B0000}"/>
    <cellStyle name="Normal 210 2" xfId="12143" xr:uid="{00000000-0005-0000-0000-00008F2B0000}"/>
    <cellStyle name="Normal 211" xfId="11806" xr:uid="{00000000-0005-0000-0000-0000902B0000}"/>
    <cellStyle name="Normal 211 2" xfId="12144" xr:uid="{00000000-0005-0000-0000-0000912B0000}"/>
    <cellStyle name="Normal 212" xfId="11807" xr:uid="{00000000-0005-0000-0000-0000922B0000}"/>
    <cellStyle name="Normal 212 2" xfId="12145" xr:uid="{00000000-0005-0000-0000-0000932B0000}"/>
    <cellStyle name="Normal 213" xfId="11808" xr:uid="{00000000-0005-0000-0000-0000942B0000}"/>
    <cellStyle name="Normal 213 2" xfId="12146" xr:uid="{00000000-0005-0000-0000-0000952B0000}"/>
    <cellStyle name="Normal 214" xfId="11809" xr:uid="{00000000-0005-0000-0000-0000962B0000}"/>
    <cellStyle name="Normal 214 2" xfId="12147" xr:uid="{00000000-0005-0000-0000-0000972B0000}"/>
    <cellStyle name="Normal 215" xfId="11810" xr:uid="{00000000-0005-0000-0000-0000982B0000}"/>
    <cellStyle name="Normal 215 2" xfId="12148" xr:uid="{00000000-0005-0000-0000-0000992B0000}"/>
    <cellStyle name="Normal 216" xfId="11811" xr:uid="{00000000-0005-0000-0000-00009A2B0000}"/>
    <cellStyle name="Normal 216 2" xfId="12149" xr:uid="{00000000-0005-0000-0000-00009B2B0000}"/>
    <cellStyle name="Normal 217" xfId="11812" xr:uid="{00000000-0005-0000-0000-00009C2B0000}"/>
    <cellStyle name="Normal 217 2" xfId="12150" xr:uid="{00000000-0005-0000-0000-00009D2B0000}"/>
    <cellStyle name="Normal 218" xfId="11813" xr:uid="{00000000-0005-0000-0000-00009E2B0000}"/>
    <cellStyle name="Normal 218 2" xfId="12151" xr:uid="{00000000-0005-0000-0000-00009F2B0000}"/>
    <cellStyle name="Normal 219" xfId="11814" xr:uid="{00000000-0005-0000-0000-0000A02B0000}"/>
    <cellStyle name="Normal 219 2" xfId="12152" xr:uid="{00000000-0005-0000-0000-0000A12B0000}"/>
    <cellStyle name="Normal 22" xfId="11138" xr:uid="{00000000-0005-0000-0000-0000A22B0000}"/>
    <cellStyle name="Normal 22 2" xfId="11257" xr:uid="{00000000-0005-0000-0000-0000A32B0000}"/>
    <cellStyle name="Normal 22 2 2" xfId="11919" xr:uid="{00000000-0005-0000-0000-0000A42B0000}"/>
    <cellStyle name="Normal 22 3" xfId="11372" xr:uid="{00000000-0005-0000-0000-0000A52B0000}"/>
    <cellStyle name="Normal 22 4" xfId="11570" xr:uid="{00000000-0005-0000-0000-0000A62B0000}"/>
    <cellStyle name="Normal 220" xfId="11815" xr:uid="{00000000-0005-0000-0000-0000A72B0000}"/>
    <cellStyle name="Normal 220 2" xfId="12153" xr:uid="{00000000-0005-0000-0000-0000A82B0000}"/>
    <cellStyle name="Normal 221" xfId="11816" xr:uid="{00000000-0005-0000-0000-0000A92B0000}"/>
    <cellStyle name="Normal 221 2" xfId="12154" xr:uid="{00000000-0005-0000-0000-0000AA2B0000}"/>
    <cellStyle name="Normal 222" xfId="11817" xr:uid="{00000000-0005-0000-0000-0000AB2B0000}"/>
    <cellStyle name="Normal 222 2" xfId="12155" xr:uid="{00000000-0005-0000-0000-0000AC2B0000}"/>
    <cellStyle name="Normal 223" xfId="11818" xr:uid="{00000000-0005-0000-0000-0000AD2B0000}"/>
    <cellStyle name="Normal 223 2" xfId="12156" xr:uid="{00000000-0005-0000-0000-0000AE2B0000}"/>
    <cellStyle name="Normal 224" xfId="11819" xr:uid="{00000000-0005-0000-0000-0000AF2B0000}"/>
    <cellStyle name="Normal 224 2" xfId="12157" xr:uid="{00000000-0005-0000-0000-0000B02B0000}"/>
    <cellStyle name="Normal 225" xfId="11820" xr:uid="{00000000-0005-0000-0000-0000B12B0000}"/>
    <cellStyle name="Normal 225 2" xfId="12158" xr:uid="{00000000-0005-0000-0000-0000B22B0000}"/>
    <cellStyle name="Normal 226" xfId="11821" xr:uid="{00000000-0005-0000-0000-0000B32B0000}"/>
    <cellStyle name="Normal 226 2" xfId="12159" xr:uid="{00000000-0005-0000-0000-0000B42B0000}"/>
    <cellStyle name="Normal 227" xfId="11822" xr:uid="{00000000-0005-0000-0000-0000B52B0000}"/>
    <cellStyle name="Normal 227 2" xfId="12160" xr:uid="{00000000-0005-0000-0000-0000B62B0000}"/>
    <cellStyle name="Normal 228" xfId="11823" xr:uid="{00000000-0005-0000-0000-0000B72B0000}"/>
    <cellStyle name="Normal 228 2" xfId="12161" xr:uid="{00000000-0005-0000-0000-0000B82B0000}"/>
    <cellStyle name="Normal 229" xfId="11824" xr:uid="{00000000-0005-0000-0000-0000B92B0000}"/>
    <cellStyle name="Normal 229 2" xfId="12162" xr:uid="{00000000-0005-0000-0000-0000BA2B0000}"/>
    <cellStyle name="Normal 23" xfId="11139" xr:uid="{00000000-0005-0000-0000-0000BB2B0000}"/>
    <cellStyle name="Normal 23 2" xfId="11258" xr:uid="{00000000-0005-0000-0000-0000BC2B0000}"/>
    <cellStyle name="Normal 23 2 2" xfId="11920" xr:uid="{00000000-0005-0000-0000-0000BD2B0000}"/>
    <cellStyle name="Normal 23 3" xfId="11373" xr:uid="{00000000-0005-0000-0000-0000BE2B0000}"/>
    <cellStyle name="Normal 23 4" xfId="11571" xr:uid="{00000000-0005-0000-0000-0000BF2B0000}"/>
    <cellStyle name="Normal 230" xfId="11825" xr:uid="{00000000-0005-0000-0000-0000C02B0000}"/>
    <cellStyle name="Normal 230 2" xfId="12163" xr:uid="{00000000-0005-0000-0000-0000C12B0000}"/>
    <cellStyle name="Normal 231" xfId="11826" xr:uid="{00000000-0005-0000-0000-0000C22B0000}"/>
    <cellStyle name="Normal 231 2" xfId="12164" xr:uid="{00000000-0005-0000-0000-0000C32B0000}"/>
    <cellStyle name="Normal 232" xfId="11827" xr:uid="{00000000-0005-0000-0000-0000C42B0000}"/>
    <cellStyle name="Normal 232 2" xfId="12165" xr:uid="{00000000-0005-0000-0000-0000C52B0000}"/>
    <cellStyle name="Normal 233" xfId="11828" xr:uid="{00000000-0005-0000-0000-0000C62B0000}"/>
    <cellStyle name="Normal 233 2" xfId="12166" xr:uid="{00000000-0005-0000-0000-0000C72B0000}"/>
    <cellStyle name="Normal 234" xfId="11829" xr:uid="{00000000-0005-0000-0000-0000C82B0000}"/>
    <cellStyle name="Normal 234 2" xfId="12167" xr:uid="{00000000-0005-0000-0000-0000C92B0000}"/>
    <cellStyle name="Normal 235" xfId="11830" xr:uid="{00000000-0005-0000-0000-0000CA2B0000}"/>
    <cellStyle name="Normal 235 2" xfId="12168" xr:uid="{00000000-0005-0000-0000-0000CB2B0000}"/>
    <cellStyle name="Normal 236" xfId="11831" xr:uid="{00000000-0005-0000-0000-0000CC2B0000}"/>
    <cellStyle name="Normal 236 2" xfId="12169" xr:uid="{00000000-0005-0000-0000-0000CD2B0000}"/>
    <cellStyle name="Normal 237" xfId="11832" xr:uid="{00000000-0005-0000-0000-0000CE2B0000}"/>
    <cellStyle name="Normal 237 2" xfId="12170" xr:uid="{00000000-0005-0000-0000-0000CF2B0000}"/>
    <cellStyle name="Normal 238" xfId="11833" xr:uid="{00000000-0005-0000-0000-0000D02B0000}"/>
    <cellStyle name="Normal 238 2" xfId="12171" xr:uid="{00000000-0005-0000-0000-0000D12B0000}"/>
    <cellStyle name="Normal 239" xfId="11834" xr:uid="{00000000-0005-0000-0000-0000D22B0000}"/>
    <cellStyle name="Normal 239 2" xfId="12172" xr:uid="{00000000-0005-0000-0000-0000D32B0000}"/>
    <cellStyle name="Normal 24" xfId="11140" xr:uid="{00000000-0005-0000-0000-0000D42B0000}"/>
    <cellStyle name="Normal 24 2" xfId="11259" xr:uid="{00000000-0005-0000-0000-0000D52B0000}"/>
    <cellStyle name="Normal 24 2 2" xfId="11921" xr:uid="{00000000-0005-0000-0000-0000D62B0000}"/>
    <cellStyle name="Normal 24 3" xfId="11374" xr:uid="{00000000-0005-0000-0000-0000D72B0000}"/>
    <cellStyle name="Normal 24 4" xfId="11572" xr:uid="{00000000-0005-0000-0000-0000D82B0000}"/>
    <cellStyle name="Normal 240" xfId="11835" xr:uid="{00000000-0005-0000-0000-0000D92B0000}"/>
    <cellStyle name="Normal 240 2" xfId="12173" xr:uid="{00000000-0005-0000-0000-0000DA2B0000}"/>
    <cellStyle name="Normal 241" xfId="11836" xr:uid="{00000000-0005-0000-0000-0000DB2B0000}"/>
    <cellStyle name="Normal 241 2" xfId="12174" xr:uid="{00000000-0005-0000-0000-0000DC2B0000}"/>
    <cellStyle name="Normal 242" xfId="11837" xr:uid="{00000000-0005-0000-0000-0000DD2B0000}"/>
    <cellStyle name="Normal 242 2" xfId="12175" xr:uid="{00000000-0005-0000-0000-0000DE2B0000}"/>
    <cellStyle name="Normal 243" xfId="11838" xr:uid="{00000000-0005-0000-0000-0000DF2B0000}"/>
    <cellStyle name="Normal 243 2" xfId="12176" xr:uid="{00000000-0005-0000-0000-0000E02B0000}"/>
    <cellStyle name="Normal 244" xfId="11839" xr:uid="{00000000-0005-0000-0000-0000E12B0000}"/>
    <cellStyle name="Normal 244 2" xfId="12177" xr:uid="{00000000-0005-0000-0000-0000E22B0000}"/>
    <cellStyle name="Normal 245" xfId="11840" xr:uid="{00000000-0005-0000-0000-0000E32B0000}"/>
    <cellStyle name="Normal 245 2" xfId="12178" xr:uid="{00000000-0005-0000-0000-0000E42B0000}"/>
    <cellStyle name="Normal 246" xfId="11841" xr:uid="{00000000-0005-0000-0000-0000E52B0000}"/>
    <cellStyle name="Normal 246 2" xfId="12179" xr:uid="{00000000-0005-0000-0000-0000E62B0000}"/>
    <cellStyle name="Normal 247" xfId="11842" xr:uid="{00000000-0005-0000-0000-0000E72B0000}"/>
    <cellStyle name="Normal 247 2" xfId="12180" xr:uid="{00000000-0005-0000-0000-0000E82B0000}"/>
    <cellStyle name="Normal 248" xfId="11843" xr:uid="{00000000-0005-0000-0000-0000E92B0000}"/>
    <cellStyle name="Normal 248 2" xfId="12181" xr:uid="{00000000-0005-0000-0000-0000EA2B0000}"/>
    <cellStyle name="Normal 249" xfId="11844" xr:uid="{00000000-0005-0000-0000-0000EB2B0000}"/>
    <cellStyle name="Normal 249 2" xfId="12182" xr:uid="{00000000-0005-0000-0000-0000EC2B0000}"/>
    <cellStyle name="Normal 25" xfId="11141" xr:uid="{00000000-0005-0000-0000-0000ED2B0000}"/>
    <cellStyle name="Normal 25 2" xfId="11260" xr:uid="{00000000-0005-0000-0000-0000EE2B0000}"/>
    <cellStyle name="Normal 25 2 2" xfId="11922" xr:uid="{00000000-0005-0000-0000-0000EF2B0000}"/>
    <cellStyle name="Normal 25 3" xfId="11375" xr:uid="{00000000-0005-0000-0000-0000F02B0000}"/>
    <cellStyle name="Normal 25 4" xfId="11573" xr:uid="{00000000-0005-0000-0000-0000F12B0000}"/>
    <cellStyle name="Normal 250" xfId="11845" xr:uid="{00000000-0005-0000-0000-0000F22B0000}"/>
    <cellStyle name="Normal 250 2" xfId="12183" xr:uid="{00000000-0005-0000-0000-0000F32B0000}"/>
    <cellStyle name="Normal 251" xfId="11846" xr:uid="{00000000-0005-0000-0000-0000F42B0000}"/>
    <cellStyle name="Normal 251 2" xfId="12184" xr:uid="{00000000-0005-0000-0000-0000F52B0000}"/>
    <cellStyle name="Normal 252" xfId="11847" xr:uid="{00000000-0005-0000-0000-0000F62B0000}"/>
    <cellStyle name="Normal 252 2" xfId="12185" xr:uid="{00000000-0005-0000-0000-0000F72B0000}"/>
    <cellStyle name="Normal 253" xfId="11848" xr:uid="{00000000-0005-0000-0000-0000F82B0000}"/>
    <cellStyle name="Normal 253 2" xfId="12186" xr:uid="{00000000-0005-0000-0000-0000F92B0000}"/>
    <cellStyle name="Normal 254" xfId="11849" xr:uid="{00000000-0005-0000-0000-0000FA2B0000}"/>
    <cellStyle name="Normal 254 2" xfId="12187" xr:uid="{00000000-0005-0000-0000-0000FB2B0000}"/>
    <cellStyle name="Normal 255" xfId="11850" xr:uid="{00000000-0005-0000-0000-0000FC2B0000}"/>
    <cellStyle name="Normal 255 2" xfId="12188" xr:uid="{00000000-0005-0000-0000-0000FD2B0000}"/>
    <cellStyle name="Normal 256" xfId="11851" xr:uid="{00000000-0005-0000-0000-0000FE2B0000}"/>
    <cellStyle name="Normal 256 2" xfId="12189" xr:uid="{00000000-0005-0000-0000-0000FF2B0000}"/>
    <cellStyle name="Normal 257" xfId="11852" xr:uid="{00000000-0005-0000-0000-0000002C0000}"/>
    <cellStyle name="Normal 257 2" xfId="12190" xr:uid="{00000000-0005-0000-0000-0000012C0000}"/>
    <cellStyle name="Normal 258" xfId="11853" xr:uid="{00000000-0005-0000-0000-0000022C0000}"/>
    <cellStyle name="Normal 258 2" xfId="12191" xr:uid="{00000000-0005-0000-0000-0000032C0000}"/>
    <cellStyle name="Normal 259" xfId="11854" xr:uid="{00000000-0005-0000-0000-0000042C0000}"/>
    <cellStyle name="Normal 259 2" xfId="12192" xr:uid="{00000000-0005-0000-0000-0000052C0000}"/>
    <cellStyle name="Normal 26" xfId="11142" xr:uid="{00000000-0005-0000-0000-0000062C0000}"/>
    <cellStyle name="Normal 26 2" xfId="11261" xr:uid="{00000000-0005-0000-0000-0000072C0000}"/>
    <cellStyle name="Normal 26 2 2" xfId="11923" xr:uid="{00000000-0005-0000-0000-0000082C0000}"/>
    <cellStyle name="Normal 26 3" xfId="11376" xr:uid="{00000000-0005-0000-0000-0000092C0000}"/>
    <cellStyle name="Normal 26 4" xfId="11574" xr:uid="{00000000-0005-0000-0000-00000A2C0000}"/>
    <cellStyle name="Normal 260" xfId="11855" xr:uid="{00000000-0005-0000-0000-00000B2C0000}"/>
    <cellStyle name="Normal 260 2" xfId="12193" xr:uid="{00000000-0005-0000-0000-00000C2C0000}"/>
    <cellStyle name="Normal 261" xfId="11856" xr:uid="{00000000-0005-0000-0000-00000D2C0000}"/>
    <cellStyle name="Normal 261 2" xfId="12194" xr:uid="{00000000-0005-0000-0000-00000E2C0000}"/>
    <cellStyle name="Normal 262" xfId="11857" xr:uid="{00000000-0005-0000-0000-00000F2C0000}"/>
    <cellStyle name="Normal 262 2" xfId="12195" xr:uid="{00000000-0005-0000-0000-0000102C0000}"/>
    <cellStyle name="Normal 263" xfId="11858" xr:uid="{00000000-0005-0000-0000-0000112C0000}"/>
    <cellStyle name="Normal 263 2" xfId="12196" xr:uid="{00000000-0005-0000-0000-0000122C0000}"/>
    <cellStyle name="Normal 264" xfId="11859" xr:uid="{00000000-0005-0000-0000-0000132C0000}"/>
    <cellStyle name="Normal 264 2" xfId="12197" xr:uid="{00000000-0005-0000-0000-0000142C0000}"/>
    <cellStyle name="Normal 265" xfId="11860" xr:uid="{00000000-0005-0000-0000-0000152C0000}"/>
    <cellStyle name="Normal 265 2" xfId="12198" xr:uid="{00000000-0005-0000-0000-0000162C0000}"/>
    <cellStyle name="Normal 266" xfId="11861" xr:uid="{00000000-0005-0000-0000-0000172C0000}"/>
    <cellStyle name="Normal 266 2" xfId="12199" xr:uid="{00000000-0005-0000-0000-0000182C0000}"/>
    <cellStyle name="Normal 267" xfId="11862" xr:uid="{00000000-0005-0000-0000-0000192C0000}"/>
    <cellStyle name="Normal 267 2" xfId="12200" xr:uid="{00000000-0005-0000-0000-00001A2C0000}"/>
    <cellStyle name="Normal 268" xfId="11863" xr:uid="{00000000-0005-0000-0000-00001B2C0000}"/>
    <cellStyle name="Normal 268 2" xfId="12201" xr:uid="{00000000-0005-0000-0000-00001C2C0000}"/>
    <cellStyle name="Normal 269" xfId="11864" xr:uid="{00000000-0005-0000-0000-00001D2C0000}"/>
    <cellStyle name="Normal 269 2" xfId="12202" xr:uid="{00000000-0005-0000-0000-00001E2C0000}"/>
    <cellStyle name="Normal 27" xfId="11143" xr:uid="{00000000-0005-0000-0000-00001F2C0000}"/>
    <cellStyle name="Normal 27 2" xfId="11262" xr:uid="{00000000-0005-0000-0000-0000202C0000}"/>
    <cellStyle name="Normal 27 2 2" xfId="11924" xr:uid="{00000000-0005-0000-0000-0000212C0000}"/>
    <cellStyle name="Normal 27 3" xfId="11377" xr:uid="{00000000-0005-0000-0000-0000222C0000}"/>
    <cellStyle name="Normal 27 4" xfId="11575" xr:uid="{00000000-0005-0000-0000-0000232C0000}"/>
    <cellStyle name="Normal 270" xfId="11865" xr:uid="{00000000-0005-0000-0000-0000242C0000}"/>
    <cellStyle name="Normal 270 2" xfId="12203" xr:uid="{00000000-0005-0000-0000-0000252C0000}"/>
    <cellStyle name="Normal 271" xfId="11866" xr:uid="{00000000-0005-0000-0000-0000262C0000}"/>
    <cellStyle name="Normal 271 2" xfId="12204" xr:uid="{00000000-0005-0000-0000-0000272C0000}"/>
    <cellStyle name="Normal 272" xfId="11867" xr:uid="{00000000-0005-0000-0000-0000282C0000}"/>
    <cellStyle name="Normal 272 2" xfId="12205" xr:uid="{00000000-0005-0000-0000-0000292C0000}"/>
    <cellStyle name="Normal 273" xfId="11868" xr:uid="{00000000-0005-0000-0000-00002A2C0000}"/>
    <cellStyle name="Normal 273 2" xfId="12206" xr:uid="{00000000-0005-0000-0000-00002B2C0000}"/>
    <cellStyle name="Normal 274" xfId="11869" xr:uid="{00000000-0005-0000-0000-00002C2C0000}"/>
    <cellStyle name="Normal 274 2" xfId="12207" xr:uid="{00000000-0005-0000-0000-00002D2C0000}"/>
    <cellStyle name="Normal 275" xfId="11870" xr:uid="{00000000-0005-0000-0000-00002E2C0000}"/>
    <cellStyle name="Normal 275 2" xfId="12208" xr:uid="{00000000-0005-0000-0000-00002F2C0000}"/>
    <cellStyle name="Normal 276" xfId="11871" xr:uid="{00000000-0005-0000-0000-0000302C0000}"/>
    <cellStyle name="Normal 276 2" xfId="12209" xr:uid="{00000000-0005-0000-0000-0000312C0000}"/>
    <cellStyle name="Normal 277" xfId="11872" xr:uid="{00000000-0005-0000-0000-0000322C0000}"/>
    <cellStyle name="Normal 277 2" xfId="12210" xr:uid="{00000000-0005-0000-0000-0000332C0000}"/>
    <cellStyle name="Normal 278" xfId="11873" xr:uid="{00000000-0005-0000-0000-0000342C0000}"/>
    <cellStyle name="Normal 278 2" xfId="12211" xr:uid="{00000000-0005-0000-0000-0000352C0000}"/>
    <cellStyle name="Normal 279" xfId="11874" xr:uid="{00000000-0005-0000-0000-0000362C0000}"/>
    <cellStyle name="Normal 28" xfId="11144" xr:uid="{00000000-0005-0000-0000-0000372C0000}"/>
    <cellStyle name="Normal 28 2" xfId="11263" xr:uid="{00000000-0005-0000-0000-0000382C0000}"/>
    <cellStyle name="Normal 28 2 2" xfId="11925" xr:uid="{00000000-0005-0000-0000-0000392C0000}"/>
    <cellStyle name="Normal 28 3" xfId="11378" xr:uid="{00000000-0005-0000-0000-00003A2C0000}"/>
    <cellStyle name="Normal 28 4" xfId="11576" xr:uid="{00000000-0005-0000-0000-00003B2C0000}"/>
    <cellStyle name="Normal 280" xfId="11875" xr:uid="{00000000-0005-0000-0000-00003C2C0000}"/>
    <cellStyle name="Normal 281" xfId="12212" xr:uid="{00000000-0005-0000-0000-00003D2C0000}"/>
    <cellStyle name="Normal 282" xfId="12213" xr:uid="{00000000-0005-0000-0000-00003E2C0000}"/>
    <cellStyle name="Normal 283" xfId="12214" xr:uid="{00000000-0005-0000-0000-00003F2C0000}"/>
    <cellStyle name="Normal 284" xfId="12215" xr:uid="{00000000-0005-0000-0000-0000402C0000}"/>
    <cellStyle name="Normal 285" xfId="12216" xr:uid="{00000000-0005-0000-0000-0000412C0000}"/>
    <cellStyle name="Normal 286" xfId="12217" xr:uid="{00000000-0005-0000-0000-0000422C0000}"/>
    <cellStyle name="Normal 287" xfId="12218" xr:uid="{00000000-0005-0000-0000-0000432C0000}"/>
    <cellStyle name="Normal 288" xfId="12219" xr:uid="{00000000-0005-0000-0000-0000442C0000}"/>
    <cellStyle name="Normal 289" xfId="12220" xr:uid="{00000000-0005-0000-0000-0000452C0000}"/>
    <cellStyle name="Normal 29" xfId="11145" xr:uid="{00000000-0005-0000-0000-0000462C0000}"/>
    <cellStyle name="Normal 29 2" xfId="11264" xr:uid="{00000000-0005-0000-0000-0000472C0000}"/>
    <cellStyle name="Normal 29 2 2" xfId="11926" xr:uid="{00000000-0005-0000-0000-0000482C0000}"/>
    <cellStyle name="Normal 29 3" xfId="11379" xr:uid="{00000000-0005-0000-0000-0000492C0000}"/>
    <cellStyle name="Normal 29 4" xfId="11577" xr:uid="{00000000-0005-0000-0000-00004A2C0000}"/>
    <cellStyle name="Normal 290" xfId="12221" xr:uid="{00000000-0005-0000-0000-00004B2C0000}"/>
    <cellStyle name="Normal 291" xfId="12222" xr:uid="{00000000-0005-0000-0000-00004C2C0000}"/>
    <cellStyle name="Normal 292" xfId="12223" xr:uid="{00000000-0005-0000-0000-00004D2C0000}"/>
    <cellStyle name="Normal 293" xfId="12224" xr:uid="{00000000-0005-0000-0000-00004E2C0000}"/>
    <cellStyle name="Normal 294" xfId="12225" xr:uid="{00000000-0005-0000-0000-00004F2C0000}"/>
    <cellStyle name="Normal 295" xfId="12226" xr:uid="{00000000-0005-0000-0000-0000502C0000}"/>
    <cellStyle name="Normal 296" xfId="12227" xr:uid="{00000000-0005-0000-0000-0000512C0000}"/>
    <cellStyle name="Normal 297" xfId="12228" xr:uid="{00000000-0005-0000-0000-0000522C0000}"/>
    <cellStyle name="Normal 298" xfId="12229" xr:uid="{00000000-0005-0000-0000-0000532C0000}"/>
    <cellStyle name="Normal 299" xfId="12230" xr:uid="{00000000-0005-0000-0000-0000542C0000}"/>
    <cellStyle name="Normal 3" xfId="8" xr:uid="{00000000-0005-0000-0000-0000552C0000}"/>
    <cellStyle name="Normal 3 2" xfId="3674" xr:uid="{00000000-0005-0000-0000-0000562C0000}"/>
    <cellStyle name="Normal 30" xfId="11146" xr:uid="{00000000-0005-0000-0000-0000572C0000}"/>
    <cellStyle name="Normal 30 2" xfId="11265" xr:uid="{00000000-0005-0000-0000-0000582C0000}"/>
    <cellStyle name="Normal 30 2 2" xfId="11927" xr:uid="{00000000-0005-0000-0000-0000592C0000}"/>
    <cellStyle name="Normal 30 3" xfId="11380" xr:uid="{00000000-0005-0000-0000-00005A2C0000}"/>
    <cellStyle name="Normal 30 4" xfId="11578" xr:uid="{00000000-0005-0000-0000-00005B2C0000}"/>
    <cellStyle name="Normal 300" xfId="12231" xr:uid="{00000000-0005-0000-0000-00005C2C0000}"/>
    <cellStyle name="Normal 301" xfId="12232" xr:uid="{00000000-0005-0000-0000-00005D2C0000}"/>
    <cellStyle name="Normal 302" xfId="12233" xr:uid="{00000000-0005-0000-0000-00005E2C0000}"/>
    <cellStyle name="Normal 303" xfId="12234" xr:uid="{00000000-0005-0000-0000-00005F2C0000}"/>
    <cellStyle name="Normal 304" xfId="12235" xr:uid="{00000000-0005-0000-0000-0000602C0000}"/>
    <cellStyle name="Normal 305" xfId="12236" xr:uid="{00000000-0005-0000-0000-0000612C0000}"/>
    <cellStyle name="Normal 306" xfId="12237" xr:uid="{00000000-0005-0000-0000-0000622C0000}"/>
    <cellStyle name="Normal 307" xfId="12238" xr:uid="{00000000-0005-0000-0000-0000632C0000}"/>
    <cellStyle name="Normal 308" xfId="12239" xr:uid="{00000000-0005-0000-0000-0000642C0000}"/>
    <cellStyle name="Normal 309" xfId="12240" xr:uid="{00000000-0005-0000-0000-0000652C0000}"/>
    <cellStyle name="Normal 31" xfId="11147" xr:uid="{00000000-0005-0000-0000-0000662C0000}"/>
    <cellStyle name="Normal 31 2" xfId="11266" xr:uid="{00000000-0005-0000-0000-0000672C0000}"/>
    <cellStyle name="Normal 31 2 2" xfId="11928" xr:uid="{00000000-0005-0000-0000-0000682C0000}"/>
    <cellStyle name="Normal 31 3" xfId="11381" xr:uid="{00000000-0005-0000-0000-0000692C0000}"/>
    <cellStyle name="Normal 31 4" xfId="11579" xr:uid="{00000000-0005-0000-0000-00006A2C0000}"/>
    <cellStyle name="Normal 310" xfId="12241" xr:uid="{00000000-0005-0000-0000-00006B2C0000}"/>
    <cellStyle name="Normal 311" xfId="12242" xr:uid="{00000000-0005-0000-0000-00006C2C0000}"/>
    <cellStyle name="Normal 312" xfId="12243" xr:uid="{00000000-0005-0000-0000-00006D2C0000}"/>
    <cellStyle name="Normal 313" xfId="12244" xr:uid="{00000000-0005-0000-0000-00006E2C0000}"/>
    <cellStyle name="Normal 314" xfId="12245" xr:uid="{00000000-0005-0000-0000-00006F2C0000}"/>
    <cellStyle name="Normal 315" xfId="12246" xr:uid="{00000000-0005-0000-0000-0000702C0000}"/>
    <cellStyle name="Normal 316" xfId="12247" xr:uid="{00000000-0005-0000-0000-0000712C0000}"/>
    <cellStyle name="Normal 317" xfId="12248" xr:uid="{00000000-0005-0000-0000-0000722C0000}"/>
    <cellStyle name="Normal 318" xfId="12249" xr:uid="{00000000-0005-0000-0000-0000732C0000}"/>
    <cellStyle name="Normal 319" xfId="12250" xr:uid="{00000000-0005-0000-0000-0000742C0000}"/>
    <cellStyle name="Normal 32" xfId="11148" xr:uid="{00000000-0005-0000-0000-0000752C0000}"/>
    <cellStyle name="Normal 32 2" xfId="11267" xr:uid="{00000000-0005-0000-0000-0000762C0000}"/>
    <cellStyle name="Normal 32 2 2" xfId="11929" xr:uid="{00000000-0005-0000-0000-0000772C0000}"/>
    <cellStyle name="Normal 32 3" xfId="11382" xr:uid="{00000000-0005-0000-0000-0000782C0000}"/>
    <cellStyle name="Normal 32 4" xfId="11580" xr:uid="{00000000-0005-0000-0000-0000792C0000}"/>
    <cellStyle name="Normal 320" xfId="12251" xr:uid="{00000000-0005-0000-0000-00007A2C0000}"/>
    <cellStyle name="Normal 321" xfId="12252" xr:uid="{00000000-0005-0000-0000-00007B2C0000}"/>
    <cellStyle name="Normal 322" xfId="12253" xr:uid="{00000000-0005-0000-0000-00007C2C0000}"/>
    <cellStyle name="Normal 323" xfId="12254" xr:uid="{00000000-0005-0000-0000-00007D2C0000}"/>
    <cellStyle name="Normal 324" xfId="12255" xr:uid="{00000000-0005-0000-0000-00007E2C0000}"/>
    <cellStyle name="Normal 325" xfId="12256" xr:uid="{00000000-0005-0000-0000-00007F2C0000}"/>
    <cellStyle name="Normal 326" xfId="12257" xr:uid="{00000000-0005-0000-0000-0000802C0000}"/>
    <cellStyle name="Normal 327" xfId="12258" xr:uid="{00000000-0005-0000-0000-0000812C0000}"/>
    <cellStyle name="Normal 328" xfId="12259" xr:uid="{00000000-0005-0000-0000-0000822C0000}"/>
    <cellStyle name="Normal 329" xfId="12260" xr:uid="{00000000-0005-0000-0000-0000832C0000}"/>
    <cellStyle name="Normal 33" xfId="11149" xr:uid="{00000000-0005-0000-0000-0000842C0000}"/>
    <cellStyle name="Normal 33 2" xfId="11268" xr:uid="{00000000-0005-0000-0000-0000852C0000}"/>
    <cellStyle name="Normal 33 2 2" xfId="11930" xr:uid="{00000000-0005-0000-0000-0000862C0000}"/>
    <cellStyle name="Normal 33 3" xfId="11383" xr:uid="{00000000-0005-0000-0000-0000872C0000}"/>
    <cellStyle name="Normal 33 4" xfId="11581" xr:uid="{00000000-0005-0000-0000-0000882C0000}"/>
    <cellStyle name="Normal 330" xfId="12261" xr:uid="{00000000-0005-0000-0000-0000892C0000}"/>
    <cellStyle name="Normal 331" xfId="12262" xr:uid="{00000000-0005-0000-0000-00008A2C0000}"/>
    <cellStyle name="Normal 332" xfId="12263" xr:uid="{00000000-0005-0000-0000-00008B2C0000}"/>
    <cellStyle name="Normal 333" xfId="12264" xr:uid="{00000000-0005-0000-0000-00008C2C0000}"/>
    <cellStyle name="Normal 334" xfId="12265" xr:uid="{00000000-0005-0000-0000-00008D2C0000}"/>
    <cellStyle name="Normal 335" xfId="12266" xr:uid="{00000000-0005-0000-0000-00008E2C0000}"/>
    <cellStyle name="Normal 336" xfId="12267" xr:uid="{00000000-0005-0000-0000-00008F2C0000}"/>
    <cellStyle name="Normal 337" xfId="12268" xr:uid="{00000000-0005-0000-0000-0000902C0000}"/>
    <cellStyle name="Normal 338" xfId="12269" xr:uid="{00000000-0005-0000-0000-0000912C0000}"/>
    <cellStyle name="Normal 339" xfId="12270" xr:uid="{00000000-0005-0000-0000-0000922C0000}"/>
    <cellStyle name="Normal 34" xfId="11150" xr:uid="{00000000-0005-0000-0000-0000932C0000}"/>
    <cellStyle name="Normal 34 2" xfId="11269" xr:uid="{00000000-0005-0000-0000-0000942C0000}"/>
    <cellStyle name="Normal 34 2 2" xfId="11931" xr:uid="{00000000-0005-0000-0000-0000952C0000}"/>
    <cellStyle name="Normal 34 3" xfId="11384" xr:uid="{00000000-0005-0000-0000-0000962C0000}"/>
    <cellStyle name="Normal 34 4" xfId="11582" xr:uid="{00000000-0005-0000-0000-0000972C0000}"/>
    <cellStyle name="Normal 340" xfId="12271" xr:uid="{00000000-0005-0000-0000-0000982C0000}"/>
    <cellStyle name="Normal 341" xfId="12272" xr:uid="{00000000-0005-0000-0000-0000992C0000}"/>
    <cellStyle name="Normal 342" xfId="12273" xr:uid="{00000000-0005-0000-0000-00009A2C0000}"/>
    <cellStyle name="Normal 343" xfId="12274" xr:uid="{00000000-0005-0000-0000-00009B2C0000}"/>
    <cellStyle name="Normal 344" xfId="12275" xr:uid="{00000000-0005-0000-0000-00009C2C0000}"/>
    <cellStyle name="Normal 345" xfId="12276" xr:uid="{00000000-0005-0000-0000-00009D2C0000}"/>
    <cellStyle name="Normal 346" xfId="12277" xr:uid="{00000000-0005-0000-0000-00009E2C0000}"/>
    <cellStyle name="Normal 347" xfId="12278" xr:uid="{00000000-0005-0000-0000-00009F2C0000}"/>
    <cellStyle name="Normal 348" xfId="12279" xr:uid="{00000000-0005-0000-0000-0000A02C0000}"/>
    <cellStyle name="Normal 349" xfId="12280" xr:uid="{00000000-0005-0000-0000-0000A12C0000}"/>
    <cellStyle name="Normal 35" xfId="11151" xr:uid="{00000000-0005-0000-0000-0000A22C0000}"/>
    <cellStyle name="Normal 35 2" xfId="11270" xr:uid="{00000000-0005-0000-0000-0000A32C0000}"/>
    <cellStyle name="Normal 35 2 2" xfId="11932" xr:uid="{00000000-0005-0000-0000-0000A42C0000}"/>
    <cellStyle name="Normal 35 3" xfId="11385" xr:uid="{00000000-0005-0000-0000-0000A52C0000}"/>
    <cellStyle name="Normal 35 4" xfId="11583" xr:uid="{00000000-0005-0000-0000-0000A62C0000}"/>
    <cellStyle name="Normal 350" xfId="12281" xr:uid="{00000000-0005-0000-0000-0000A72C0000}"/>
    <cellStyle name="Normal 351" xfId="12282" xr:uid="{00000000-0005-0000-0000-0000A82C0000}"/>
    <cellStyle name="Normal 352" xfId="12283" xr:uid="{00000000-0005-0000-0000-0000A92C0000}"/>
    <cellStyle name="Normal 353" xfId="12284" xr:uid="{00000000-0005-0000-0000-0000AA2C0000}"/>
    <cellStyle name="Normal 354" xfId="12285" xr:uid="{00000000-0005-0000-0000-0000AB2C0000}"/>
    <cellStyle name="Normal 355" xfId="12286" xr:uid="{00000000-0005-0000-0000-0000AC2C0000}"/>
    <cellStyle name="Normal 356" xfId="12287" xr:uid="{00000000-0005-0000-0000-0000AD2C0000}"/>
    <cellStyle name="Normal 357" xfId="12288" xr:uid="{00000000-0005-0000-0000-0000AE2C0000}"/>
    <cellStyle name="Normal 358" xfId="12289" xr:uid="{00000000-0005-0000-0000-0000AF2C0000}"/>
    <cellStyle name="Normal 359" xfId="12290" xr:uid="{00000000-0005-0000-0000-0000B02C0000}"/>
    <cellStyle name="Normal 36" xfId="11152" xr:uid="{00000000-0005-0000-0000-0000B12C0000}"/>
    <cellStyle name="Normal 36 2" xfId="11271" xr:uid="{00000000-0005-0000-0000-0000B22C0000}"/>
    <cellStyle name="Normal 36 2 2" xfId="11933" xr:uid="{00000000-0005-0000-0000-0000B32C0000}"/>
    <cellStyle name="Normal 36 3" xfId="11386" xr:uid="{00000000-0005-0000-0000-0000B42C0000}"/>
    <cellStyle name="Normal 36 4" xfId="11584" xr:uid="{00000000-0005-0000-0000-0000B52C0000}"/>
    <cellStyle name="Normal 360" xfId="12291" xr:uid="{00000000-0005-0000-0000-0000B62C0000}"/>
    <cellStyle name="Normal 361" xfId="12292" xr:uid="{00000000-0005-0000-0000-0000B72C0000}"/>
    <cellStyle name="Normal 362" xfId="12293" xr:uid="{00000000-0005-0000-0000-0000B82C0000}"/>
    <cellStyle name="Normal 363" xfId="12294" xr:uid="{00000000-0005-0000-0000-0000B92C0000}"/>
    <cellStyle name="Normal 364" xfId="12295" xr:uid="{00000000-0005-0000-0000-0000BA2C0000}"/>
    <cellStyle name="Normal 365" xfId="12296" xr:uid="{00000000-0005-0000-0000-0000BB2C0000}"/>
    <cellStyle name="Normal 366" xfId="12297" xr:uid="{00000000-0005-0000-0000-0000BC2C0000}"/>
    <cellStyle name="Normal 367" xfId="12298" xr:uid="{00000000-0005-0000-0000-0000BD2C0000}"/>
    <cellStyle name="Normal 368" xfId="12299" xr:uid="{00000000-0005-0000-0000-0000BE2C0000}"/>
    <cellStyle name="Normal 369" xfId="12300" xr:uid="{00000000-0005-0000-0000-0000BF2C0000}"/>
    <cellStyle name="Normal 37" xfId="11153" xr:uid="{00000000-0005-0000-0000-0000C02C0000}"/>
    <cellStyle name="Normal 37 2" xfId="11272" xr:uid="{00000000-0005-0000-0000-0000C12C0000}"/>
    <cellStyle name="Normal 37 2 2" xfId="11934" xr:uid="{00000000-0005-0000-0000-0000C22C0000}"/>
    <cellStyle name="Normal 37 3" xfId="11387" xr:uid="{00000000-0005-0000-0000-0000C32C0000}"/>
    <cellStyle name="Normal 37 4" xfId="11585" xr:uid="{00000000-0005-0000-0000-0000C42C0000}"/>
    <cellStyle name="Normal 370" xfId="12301" xr:uid="{00000000-0005-0000-0000-0000C52C0000}"/>
    <cellStyle name="Normal 371" xfId="12302" xr:uid="{00000000-0005-0000-0000-0000C62C0000}"/>
    <cellStyle name="Normal 372" xfId="12303" xr:uid="{00000000-0005-0000-0000-0000C72C0000}"/>
    <cellStyle name="Normal 373" xfId="12304" xr:uid="{00000000-0005-0000-0000-0000C82C0000}"/>
    <cellStyle name="Normal 374" xfId="12305" xr:uid="{00000000-0005-0000-0000-0000C92C0000}"/>
    <cellStyle name="Normal 375" xfId="12306" xr:uid="{00000000-0005-0000-0000-0000CA2C0000}"/>
    <cellStyle name="Normal 376" xfId="12307" xr:uid="{00000000-0005-0000-0000-0000CB2C0000}"/>
    <cellStyle name="Normal 377" xfId="12308" xr:uid="{00000000-0005-0000-0000-0000CC2C0000}"/>
    <cellStyle name="Normal 378" xfId="12309" xr:uid="{00000000-0005-0000-0000-0000CD2C0000}"/>
    <cellStyle name="Normal 379" xfId="12310" xr:uid="{00000000-0005-0000-0000-0000CE2C0000}"/>
    <cellStyle name="Normal 38" xfId="11154" xr:uid="{00000000-0005-0000-0000-0000CF2C0000}"/>
    <cellStyle name="Normal 38 2" xfId="11273" xr:uid="{00000000-0005-0000-0000-0000D02C0000}"/>
    <cellStyle name="Normal 38 2 2" xfId="11935" xr:uid="{00000000-0005-0000-0000-0000D12C0000}"/>
    <cellStyle name="Normal 38 3" xfId="11388" xr:uid="{00000000-0005-0000-0000-0000D22C0000}"/>
    <cellStyle name="Normal 38 4" xfId="11586" xr:uid="{00000000-0005-0000-0000-0000D32C0000}"/>
    <cellStyle name="Normal 380" xfId="12311" xr:uid="{00000000-0005-0000-0000-0000D42C0000}"/>
    <cellStyle name="Normal 381" xfId="12312" xr:uid="{00000000-0005-0000-0000-0000D52C0000}"/>
    <cellStyle name="Normal 382" xfId="12313" xr:uid="{00000000-0005-0000-0000-0000D62C0000}"/>
    <cellStyle name="Normal 383" xfId="12314" xr:uid="{00000000-0005-0000-0000-0000D72C0000}"/>
    <cellStyle name="Normal 384" xfId="12315" xr:uid="{00000000-0005-0000-0000-0000D82C0000}"/>
    <cellStyle name="Normal 385" xfId="12316" xr:uid="{00000000-0005-0000-0000-0000D92C0000}"/>
    <cellStyle name="Normal 386" xfId="12317" xr:uid="{00000000-0005-0000-0000-0000DA2C0000}"/>
    <cellStyle name="Normal 387" xfId="12318" xr:uid="{00000000-0005-0000-0000-0000DB2C0000}"/>
    <cellStyle name="Normal 388" xfId="12319" xr:uid="{00000000-0005-0000-0000-0000DC2C0000}"/>
    <cellStyle name="Normal 389" xfId="12320" xr:uid="{00000000-0005-0000-0000-0000DD2C0000}"/>
    <cellStyle name="Normal 39" xfId="11155" xr:uid="{00000000-0005-0000-0000-0000DE2C0000}"/>
    <cellStyle name="Normal 39 2" xfId="11274" xr:uid="{00000000-0005-0000-0000-0000DF2C0000}"/>
    <cellStyle name="Normal 39 2 2" xfId="11936" xr:uid="{00000000-0005-0000-0000-0000E02C0000}"/>
    <cellStyle name="Normal 39 3" xfId="11389" xr:uid="{00000000-0005-0000-0000-0000E12C0000}"/>
    <cellStyle name="Normal 39 4" xfId="11587" xr:uid="{00000000-0005-0000-0000-0000E22C0000}"/>
    <cellStyle name="Normal 390" xfId="12321" xr:uid="{00000000-0005-0000-0000-0000E32C0000}"/>
    <cellStyle name="Normal 391" xfId="12322" xr:uid="{00000000-0005-0000-0000-0000E42C0000}"/>
    <cellStyle name="Normal 392" xfId="12323" xr:uid="{00000000-0005-0000-0000-0000E52C0000}"/>
    <cellStyle name="Normal 393" xfId="12324" xr:uid="{00000000-0005-0000-0000-0000E62C0000}"/>
    <cellStyle name="Normal 394" xfId="12325" xr:uid="{00000000-0005-0000-0000-0000E72C0000}"/>
    <cellStyle name="Normal 395" xfId="12326" xr:uid="{00000000-0005-0000-0000-0000E82C0000}"/>
    <cellStyle name="Normal 396" xfId="12327" xr:uid="{00000000-0005-0000-0000-0000E92C0000}"/>
    <cellStyle name="Normal 397" xfId="12328" xr:uid="{00000000-0005-0000-0000-0000EA2C0000}"/>
    <cellStyle name="Normal 398" xfId="12329" xr:uid="{00000000-0005-0000-0000-0000EB2C0000}"/>
    <cellStyle name="Normal 399" xfId="12330" xr:uid="{00000000-0005-0000-0000-0000EC2C0000}"/>
    <cellStyle name="Normal 4" xfId="152" xr:uid="{00000000-0005-0000-0000-0000ED2C0000}"/>
    <cellStyle name="Normal 4 10" xfId="7348" xr:uid="{00000000-0005-0000-0000-0000EE2C0000}"/>
    <cellStyle name="Normal 4 11" xfId="9167" xr:uid="{00000000-0005-0000-0000-0000EF2C0000}"/>
    <cellStyle name="Normal 4 12" xfId="10986" xr:uid="{00000000-0005-0000-0000-0000F02C0000}"/>
    <cellStyle name="Normal 4 13" xfId="11121" xr:uid="{00000000-0005-0000-0000-0000F12C0000}"/>
    <cellStyle name="Normal 4 14" xfId="11241" xr:uid="{00000000-0005-0000-0000-0000F22C0000}"/>
    <cellStyle name="Normal 4 15" xfId="11356" xr:uid="{00000000-0005-0000-0000-0000F32C0000}"/>
    <cellStyle name="Normal 4 16" xfId="11554" xr:uid="{00000000-0005-0000-0000-0000F42C0000}"/>
    <cellStyle name="Normal 4 2" xfId="306" xr:uid="{00000000-0005-0000-0000-0000F52C0000}"/>
    <cellStyle name="Normal 4 2 2" xfId="1198" xr:uid="{00000000-0005-0000-0000-0000F62C0000}"/>
    <cellStyle name="Normal 4 2 2 2" xfId="3575" xr:uid="{00000000-0005-0000-0000-0000F72C0000}"/>
    <cellStyle name="Normal 4 2 2 2 2" xfId="5482" xr:uid="{00000000-0005-0000-0000-0000F82C0000}"/>
    <cellStyle name="Normal 4 2 2 2 3" xfId="7351" xr:uid="{00000000-0005-0000-0000-0000F92C0000}"/>
    <cellStyle name="Normal 4 2 2 2 4" xfId="9170" xr:uid="{00000000-0005-0000-0000-0000FA2C0000}"/>
    <cellStyle name="Normal 4 2 2 2 5" xfId="10989" xr:uid="{00000000-0005-0000-0000-0000FB2C0000}"/>
    <cellStyle name="Normal 4 2 2 3" xfId="5481" xr:uid="{00000000-0005-0000-0000-0000FC2C0000}"/>
    <cellStyle name="Normal 4 2 2 4" xfId="7350" xr:uid="{00000000-0005-0000-0000-0000FD2C0000}"/>
    <cellStyle name="Normal 4 2 2 5" xfId="9169" xr:uid="{00000000-0005-0000-0000-0000FE2C0000}"/>
    <cellStyle name="Normal 4 2 2 6" xfId="10988" xr:uid="{00000000-0005-0000-0000-0000FF2C0000}"/>
    <cellStyle name="Normal 4 2 3" xfId="1802" xr:uid="{00000000-0005-0000-0000-0000002D0000}"/>
    <cellStyle name="Normal 4 2 3 2" xfId="3576" xr:uid="{00000000-0005-0000-0000-0000012D0000}"/>
    <cellStyle name="Normal 4 2 3 2 2" xfId="5484" xr:uid="{00000000-0005-0000-0000-0000022D0000}"/>
    <cellStyle name="Normal 4 2 3 2 3" xfId="7353" xr:uid="{00000000-0005-0000-0000-0000032D0000}"/>
    <cellStyle name="Normal 4 2 3 2 4" xfId="9172" xr:uid="{00000000-0005-0000-0000-0000042D0000}"/>
    <cellStyle name="Normal 4 2 3 2 5" xfId="10991" xr:uid="{00000000-0005-0000-0000-0000052D0000}"/>
    <cellStyle name="Normal 4 2 3 3" xfId="5483" xr:uid="{00000000-0005-0000-0000-0000062D0000}"/>
    <cellStyle name="Normal 4 2 3 4" xfId="7352" xr:uid="{00000000-0005-0000-0000-0000072D0000}"/>
    <cellStyle name="Normal 4 2 3 5" xfId="9171" xr:uid="{00000000-0005-0000-0000-0000082D0000}"/>
    <cellStyle name="Normal 4 2 3 6" xfId="10990" xr:uid="{00000000-0005-0000-0000-0000092D0000}"/>
    <cellStyle name="Normal 4 2 4" xfId="3574" xr:uid="{00000000-0005-0000-0000-00000A2D0000}"/>
    <cellStyle name="Normal 4 2 4 2" xfId="5485" xr:uid="{00000000-0005-0000-0000-00000B2D0000}"/>
    <cellStyle name="Normal 4 2 4 3" xfId="7354" xr:uid="{00000000-0005-0000-0000-00000C2D0000}"/>
    <cellStyle name="Normal 4 2 4 4" xfId="9173" xr:uid="{00000000-0005-0000-0000-00000D2D0000}"/>
    <cellStyle name="Normal 4 2 4 5" xfId="10992" xr:uid="{00000000-0005-0000-0000-00000E2D0000}"/>
    <cellStyle name="Normal 4 2 5" xfId="5480" xr:uid="{00000000-0005-0000-0000-00000F2D0000}"/>
    <cellStyle name="Normal 4 2 6" xfId="7349" xr:uid="{00000000-0005-0000-0000-0000102D0000}"/>
    <cellStyle name="Normal 4 2 7" xfId="9168" xr:uid="{00000000-0005-0000-0000-0000112D0000}"/>
    <cellStyle name="Normal 4 2 8" xfId="10987" xr:uid="{00000000-0005-0000-0000-0000122D0000}"/>
    <cellStyle name="Normal 4 2 9" xfId="11902" xr:uid="{00000000-0005-0000-0000-0000132D0000}"/>
    <cellStyle name="Normal 4 3" xfId="457" xr:uid="{00000000-0005-0000-0000-0000142D0000}"/>
    <cellStyle name="Normal 4 3 2" xfId="1199" xr:uid="{00000000-0005-0000-0000-0000152D0000}"/>
    <cellStyle name="Normal 4 3 2 2" xfId="3578" xr:uid="{00000000-0005-0000-0000-0000162D0000}"/>
    <cellStyle name="Normal 4 3 2 2 2" xfId="5488" xr:uid="{00000000-0005-0000-0000-0000172D0000}"/>
    <cellStyle name="Normal 4 3 2 2 3" xfId="7357" xr:uid="{00000000-0005-0000-0000-0000182D0000}"/>
    <cellStyle name="Normal 4 3 2 2 4" xfId="9176" xr:uid="{00000000-0005-0000-0000-0000192D0000}"/>
    <cellStyle name="Normal 4 3 2 2 5" xfId="10995" xr:uid="{00000000-0005-0000-0000-00001A2D0000}"/>
    <cellStyle name="Normal 4 3 2 3" xfId="5487" xr:uid="{00000000-0005-0000-0000-00001B2D0000}"/>
    <cellStyle name="Normal 4 3 2 4" xfId="7356" xr:uid="{00000000-0005-0000-0000-00001C2D0000}"/>
    <cellStyle name="Normal 4 3 2 5" xfId="9175" xr:uid="{00000000-0005-0000-0000-00001D2D0000}"/>
    <cellStyle name="Normal 4 3 2 6" xfId="10994" xr:uid="{00000000-0005-0000-0000-00001E2D0000}"/>
    <cellStyle name="Normal 4 3 3" xfId="1803" xr:uid="{00000000-0005-0000-0000-00001F2D0000}"/>
    <cellStyle name="Normal 4 3 3 2" xfId="3579" xr:uid="{00000000-0005-0000-0000-0000202D0000}"/>
    <cellStyle name="Normal 4 3 3 2 2" xfId="5490" xr:uid="{00000000-0005-0000-0000-0000212D0000}"/>
    <cellStyle name="Normal 4 3 3 2 3" xfId="7359" xr:uid="{00000000-0005-0000-0000-0000222D0000}"/>
    <cellStyle name="Normal 4 3 3 2 4" xfId="9178" xr:uid="{00000000-0005-0000-0000-0000232D0000}"/>
    <cellStyle name="Normal 4 3 3 2 5" xfId="10997" xr:uid="{00000000-0005-0000-0000-0000242D0000}"/>
    <cellStyle name="Normal 4 3 3 3" xfId="5489" xr:uid="{00000000-0005-0000-0000-0000252D0000}"/>
    <cellStyle name="Normal 4 3 3 4" xfId="7358" xr:uid="{00000000-0005-0000-0000-0000262D0000}"/>
    <cellStyle name="Normal 4 3 3 5" xfId="9177" xr:uid="{00000000-0005-0000-0000-0000272D0000}"/>
    <cellStyle name="Normal 4 3 3 6" xfId="10996" xr:uid="{00000000-0005-0000-0000-0000282D0000}"/>
    <cellStyle name="Normal 4 3 4" xfId="3577" xr:uid="{00000000-0005-0000-0000-0000292D0000}"/>
    <cellStyle name="Normal 4 3 4 2" xfId="5491" xr:uid="{00000000-0005-0000-0000-00002A2D0000}"/>
    <cellStyle name="Normal 4 3 4 3" xfId="7360" xr:uid="{00000000-0005-0000-0000-00002B2D0000}"/>
    <cellStyle name="Normal 4 3 4 4" xfId="9179" xr:uid="{00000000-0005-0000-0000-00002C2D0000}"/>
    <cellStyle name="Normal 4 3 4 5" xfId="10998" xr:uid="{00000000-0005-0000-0000-00002D2D0000}"/>
    <cellStyle name="Normal 4 3 5" xfId="5486" xr:uid="{00000000-0005-0000-0000-00002E2D0000}"/>
    <cellStyle name="Normal 4 3 6" xfId="7355" xr:uid="{00000000-0005-0000-0000-00002F2D0000}"/>
    <cellStyle name="Normal 4 3 7" xfId="9174" xr:uid="{00000000-0005-0000-0000-0000302D0000}"/>
    <cellStyle name="Normal 4 3 8" xfId="10993" xr:uid="{00000000-0005-0000-0000-0000312D0000}"/>
    <cellStyle name="Normal 4 4" xfId="608" xr:uid="{00000000-0005-0000-0000-0000322D0000}"/>
    <cellStyle name="Normal 4 4 2" xfId="1200" xr:uid="{00000000-0005-0000-0000-0000332D0000}"/>
    <cellStyle name="Normal 4 4 2 2" xfId="3581" xr:uid="{00000000-0005-0000-0000-0000342D0000}"/>
    <cellStyle name="Normal 4 4 2 2 2" xfId="5494" xr:uid="{00000000-0005-0000-0000-0000352D0000}"/>
    <cellStyle name="Normal 4 4 2 2 3" xfId="7363" xr:uid="{00000000-0005-0000-0000-0000362D0000}"/>
    <cellStyle name="Normal 4 4 2 2 4" xfId="9182" xr:uid="{00000000-0005-0000-0000-0000372D0000}"/>
    <cellStyle name="Normal 4 4 2 2 5" xfId="11001" xr:uid="{00000000-0005-0000-0000-0000382D0000}"/>
    <cellStyle name="Normal 4 4 2 3" xfId="5493" xr:uid="{00000000-0005-0000-0000-0000392D0000}"/>
    <cellStyle name="Normal 4 4 2 4" xfId="7362" xr:uid="{00000000-0005-0000-0000-00003A2D0000}"/>
    <cellStyle name="Normal 4 4 2 5" xfId="9181" xr:uid="{00000000-0005-0000-0000-00003B2D0000}"/>
    <cellStyle name="Normal 4 4 2 6" xfId="11000" xr:uid="{00000000-0005-0000-0000-00003C2D0000}"/>
    <cellStyle name="Normal 4 4 3" xfId="1804" xr:uid="{00000000-0005-0000-0000-00003D2D0000}"/>
    <cellStyle name="Normal 4 4 3 2" xfId="3582" xr:uid="{00000000-0005-0000-0000-00003E2D0000}"/>
    <cellStyle name="Normal 4 4 3 2 2" xfId="5496" xr:uid="{00000000-0005-0000-0000-00003F2D0000}"/>
    <cellStyle name="Normal 4 4 3 2 3" xfId="7365" xr:uid="{00000000-0005-0000-0000-0000402D0000}"/>
    <cellStyle name="Normal 4 4 3 2 4" xfId="9184" xr:uid="{00000000-0005-0000-0000-0000412D0000}"/>
    <cellStyle name="Normal 4 4 3 2 5" xfId="11003" xr:uid="{00000000-0005-0000-0000-0000422D0000}"/>
    <cellStyle name="Normal 4 4 3 3" xfId="5495" xr:uid="{00000000-0005-0000-0000-0000432D0000}"/>
    <cellStyle name="Normal 4 4 3 4" xfId="7364" xr:uid="{00000000-0005-0000-0000-0000442D0000}"/>
    <cellStyle name="Normal 4 4 3 5" xfId="9183" xr:uid="{00000000-0005-0000-0000-0000452D0000}"/>
    <cellStyle name="Normal 4 4 3 6" xfId="11002" xr:uid="{00000000-0005-0000-0000-0000462D0000}"/>
    <cellStyle name="Normal 4 4 4" xfId="3580" xr:uid="{00000000-0005-0000-0000-0000472D0000}"/>
    <cellStyle name="Normal 4 4 4 2" xfId="5497" xr:uid="{00000000-0005-0000-0000-0000482D0000}"/>
    <cellStyle name="Normal 4 4 4 3" xfId="7366" xr:uid="{00000000-0005-0000-0000-0000492D0000}"/>
    <cellStyle name="Normal 4 4 4 4" xfId="9185" xr:uid="{00000000-0005-0000-0000-00004A2D0000}"/>
    <cellStyle name="Normal 4 4 4 5" xfId="11004" xr:uid="{00000000-0005-0000-0000-00004B2D0000}"/>
    <cellStyle name="Normal 4 4 5" xfId="5492" xr:uid="{00000000-0005-0000-0000-00004C2D0000}"/>
    <cellStyle name="Normal 4 4 6" xfId="7361" xr:uid="{00000000-0005-0000-0000-00004D2D0000}"/>
    <cellStyle name="Normal 4 4 7" xfId="9180" xr:uid="{00000000-0005-0000-0000-00004E2D0000}"/>
    <cellStyle name="Normal 4 4 8" xfId="10999" xr:uid="{00000000-0005-0000-0000-00004F2D0000}"/>
    <cellStyle name="Normal 4 5" xfId="1197" xr:uid="{00000000-0005-0000-0000-0000502D0000}"/>
    <cellStyle name="Normal 4 5 2" xfId="3583" xr:uid="{00000000-0005-0000-0000-0000512D0000}"/>
    <cellStyle name="Normal 4 5 2 2" xfId="5499" xr:uid="{00000000-0005-0000-0000-0000522D0000}"/>
    <cellStyle name="Normal 4 5 2 3" xfId="7368" xr:uid="{00000000-0005-0000-0000-0000532D0000}"/>
    <cellStyle name="Normal 4 5 2 4" xfId="9187" xr:uid="{00000000-0005-0000-0000-0000542D0000}"/>
    <cellStyle name="Normal 4 5 2 5" xfId="11006" xr:uid="{00000000-0005-0000-0000-0000552D0000}"/>
    <cellStyle name="Normal 4 5 3" xfId="5498" xr:uid="{00000000-0005-0000-0000-0000562D0000}"/>
    <cellStyle name="Normal 4 5 4" xfId="7367" xr:uid="{00000000-0005-0000-0000-0000572D0000}"/>
    <cellStyle name="Normal 4 5 5" xfId="9186" xr:uid="{00000000-0005-0000-0000-0000582D0000}"/>
    <cellStyle name="Normal 4 5 6" xfId="11005" xr:uid="{00000000-0005-0000-0000-0000592D0000}"/>
    <cellStyle name="Normal 4 6" xfId="1801" xr:uid="{00000000-0005-0000-0000-00005A2D0000}"/>
    <cellStyle name="Normal 4 6 2" xfId="3584" xr:uid="{00000000-0005-0000-0000-00005B2D0000}"/>
    <cellStyle name="Normal 4 6 2 2" xfId="5501" xr:uid="{00000000-0005-0000-0000-00005C2D0000}"/>
    <cellStyle name="Normal 4 6 2 3" xfId="7370" xr:uid="{00000000-0005-0000-0000-00005D2D0000}"/>
    <cellStyle name="Normal 4 6 2 4" xfId="9189" xr:uid="{00000000-0005-0000-0000-00005E2D0000}"/>
    <cellStyle name="Normal 4 6 2 5" xfId="11008" xr:uid="{00000000-0005-0000-0000-00005F2D0000}"/>
    <cellStyle name="Normal 4 6 3" xfId="5500" xr:uid="{00000000-0005-0000-0000-0000602D0000}"/>
    <cellStyle name="Normal 4 6 4" xfId="7369" xr:uid="{00000000-0005-0000-0000-0000612D0000}"/>
    <cellStyle name="Normal 4 6 5" xfId="9188" xr:uid="{00000000-0005-0000-0000-0000622D0000}"/>
    <cellStyle name="Normal 4 6 6" xfId="11007" xr:uid="{00000000-0005-0000-0000-0000632D0000}"/>
    <cellStyle name="Normal 4 7" xfId="3573" xr:uid="{00000000-0005-0000-0000-0000642D0000}"/>
    <cellStyle name="Normal 4 7 2" xfId="5502" xr:uid="{00000000-0005-0000-0000-0000652D0000}"/>
    <cellStyle name="Normal 4 7 3" xfId="7371" xr:uid="{00000000-0005-0000-0000-0000662D0000}"/>
    <cellStyle name="Normal 4 7 4" xfId="9190" xr:uid="{00000000-0005-0000-0000-0000672D0000}"/>
    <cellStyle name="Normal 4 7 5" xfId="11009" xr:uid="{00000000-0005-0000-0000-0000682D0000}"/>
    <cellStyle name="Normal 4 8" xfId="3675" xr:uid="{00000000-0005-0000-0000-0000692D0000}"/>
    <cellStyle name="Normal 4 8 2" xfId="5503" xr:uid="{00000000-0005-0000-0000-00006A2D0000}"/>
    <cellStyle name="Normal 4 8 3" xfId="7372" xr:uid="{00000000-0005-0000-0000-00006B2D0000}"/>
    <cellStyle name="Normal 4 8 4" xfId="9191" xr:uid="{00000000-0005-0000-0000-00006C2D0000}"/>
    <cellStyle name="Normal 4 8 5" xfId="11010" xr:uid="{00000000-0005-0000-0000-00006D2D0000}"/>
    <cellStyle name="Normal 4 9" xfId="5479" xr:uid="{00000000-0005-0000-0000-00006E2D0000}"/>
    <cellStyle name="Normal 40" xfId="11156" xr:uid="{00000000-0005-0000-0000-00006F2D0000}"/>
    <cellStyle name="Normal 40 2" xfId="11275" xr:uid="{00000000-0005-0000-0000-0000702D0000}"/>
    <cellStyle name="Normal 40 2 2" xfId="11937" xr:uid="{00000000-0005-0000-0000-0000712D0000}"/>
    <cellStyle name="Normal 40 3" xfId="11390" xr:uid="{00000000-0005-0000-0000-0000722D0000}"/>
    <cellStyle name="Normal 40 4" xfId="11588" xr:uid="{00000000-0005-0000-0000-0000732D0000}"/>
    <cellStyle name="Normal 400" xfId="12331" xr:uid="{00000000-0005-0000-0000-0000742D0000}"/>
    <cellStyle name="Normal 41" xfId="11157" xr:uid="{00000000-0005-0000-0000-0000752D0000}"/>
    <cellStyle name="Normal 41 2" xfId="11276" xr:uid="{00000000-0005-0000-0000-0000762D0000}"/>
    <cellStyle name="Normal 41 2 2" xfId="11938" xr:uid="{00000000-0005-0000-0000-0000772D0000}"/>
    <cellStyle name="Normal 41 3" xfId="11391" xr:uid="{00000000-0005-0000-0000-0000782D0000}"/>
    <cellStyle name="Normal 41 4" xfId="11589" xr:uid="{00000000-0005-0000-0000-0000792D0000}"/>
    <cellStyle name="Normal 42" xfId="11158" xr:uid="{00000000-0005-0000-0000-00007A2D0000}"/>
    <cellStyle name="Normal 42 2" xfId="11277" xr:uid="{00000000-0005-0000-0000-00007B2D0000}"/>
    <cellStyle name="Normal 42 2 2" xfId="11939" xr:uid="{00000000-0005-0000-0000-00007C2D0000}"/>
    <cellStyle name="Normal 42 3" xfId="11392" xr:uid="{00000000-0005-0000-0000-00007D2D0000}"/>
    <cellStyle name="Normal 42 4" xfId="11590" xr:uid="{00000000-0005-0000-0000-00007E2D0000}"/>
    <cellStyle name="Normal 43" xfId="11159" xr:uid="{00000000-0005-0000-0000-00007F2D0000}"/>
    <cellStyle name="Normal 43 2" xfId="11278" xr:uid="{00000000-0005-0000-0000-0000802D0000}"/>
    <cellStyle name="Normal 43 2 2" xfId="11940" xr:uid="{00000000-0005-0000-0000-0000812D0000}"/>
    <cellStyle name="Normal 43 3" xfId="11393" xr:uid="{00000000-0005-0000-0000-0000822D0000}"/>
    <cellStyle name="Normal 43 4" xfId="11591" xr:uid="{00000000-0005-0000-0000-0000832D0000}"/>
    <cellStyle name="Normal 44" xfId="11160" xr:uid="{00000000-0005-0000-0000-0000842D0000}"/>
    <cellStyle name="Normal 44 2" xfId="11279" xr:uid="{00000000-0005-0000-0000-0000852D0000}"/>
    <cellStyle name="Normal 44 2 2" xfId="11941" xr:uid="{00000000-0005-0000-0000-0000862D0000}"/>
    <cellStyle name="Normal 44 3" xfId="11394" xr:uid="{00000000-0005-0000-0000-0000872D0000}"/>
    <cellStyle name="Normal 44 4" xfId="11592" xr:uid="{00000000-0005-0000-0000-0000882D0000}"/>
    <cellStyle name="Normal 45" xfId="11161" xr:uid="{00000000-0005-0000-0000-0000892D0000}"/>
    <cellStyle name="Normal 45 2" xfId="11280" xr:uid="{00000000-0005-0000-0000-00008A2D0000}"/>
    <cellStyle name="Normal 45 2 2" xfId="11942" xr:uid="{00000000-0005-0000-0000-00008B2D0000}"/>
    <cellStyle name="Normal 45 3" xfId="11395" xr:uid="{00000000-0005-0000-0000-00008C2D0000}"/>
    <cellStyle name="Normal 45 4" xfId="11593" xr:uid="{00000000-0005-0000-0000-00008D2D0000}"/>
    <cellStyle name="Normal 46" xfId="11162" xr:uid="{00000000-0005-0000-0000-00008E2D0000}"/>
    <cellStyle name="Normal 46 2" xfId="11281" xr:uid="{00000000-0005-0000-0000-00008F2D0000}"/>
    <cellStyle name="Normal 46 2 2" xfId="11943" xr:uid="{00000000-0005-0000-0000-0000902D0000}"/>
    <cellStyle name="Normal 46 3" xfId="11396" xr:uid="{00000000-0005-0000-0000-0000912D0000}"/>
    <cellStyle name="Normal 46 4" xfId="11594" xr:uid="{00000000-0005-0000-0000-0000922D0000}"/>
    <cellStyle name="Normal 47" xfId="11163" xr:uid="{00000000-0005-0000-0000-0000932D0000}"/>
    <cellStyle name="Normal 47 2" xfId="11282" xr:uid="{00000000-0005-0000-0000-0000942D0000}"/>
    <cellStyle name="Normal 47 2 2" xfId="11944" xr:uid="{00000000-0005-0000-0000-0000952D0000}"/>
    <cellStyle name="Normal 47 3" xfId="11397" xr:uid="{00000000-0005-0000-0000-0000962D0000}"/>
    <cellStyle name="Normal 47 4" xfId="11595" xr:uid="{00000000-0005-0000-0000-0000972D0000}"/>
    <cellStyle name="Normal 48" xfId="11164" xr:uid="{00000000-0005-0000-0000-0000982D0000}"/>
    <cellStyle name="Normal 48 2" xfId="11283" xr:uid="{00000000-0005-0000-0000-0000992D0000}"/>
    <cellStyle name="Normal 48 2 2" xfId="11945" xr:uid="{00000000-0005-0000-0000-00009A2D0000}"/>
    <cellStyle name="Normal 48 3" xfId="11398" xr:uid="{00000000-0005-0000-0000-00009B2D0000}"/>
    <cellStyle name="Normal 48 4" xfId="11596" xr:uid="{00000000-0005-0000-0000-00009C2D0000}"/>
    <cellStyle name="Normal 49" xfId="11165" xr:uid="{00000000-0005-0000-0000-00009D2D0000}"/>
    <cellStyle name="Normal 49 2" xfId="11284" xr:uid="{00000000-0005-0000-0000-00009E2D0000}"/>
    <cellStyle name="Normal 49 2 2" xfId="11946" xr:uid="{00000000-0005-0000-0000-00009F2D0000}"/>
    <cellStyle name="Normal 49 3" xfId="11399" xr:uid="{00000000-0005-0000-0000-0000A02D0000}"/>
    <cellStyle name="Normal 49 4" xfId="11597" xr:uid="{00000000-0005-0000-0000-0000A12D0000}"/>
    <cellStyle name="Normal 5" xfId="156" xr:uid="{00000000-0005-0000-0000-0000A22D0000}"/>
    <cellStyle name="Normal 5 10" xfId="7373" xr:uid="{00000000-0005-0000-0000-0000A32D0000}"/>
    <cellStyle name="Normal 5 11" xfId="9192" xr:uid="{00000000-0005-0000-0000-0000A42D0000}"/>
    <cellStyle name="Normal 5 12" xfId="11011" xr:uid="{00000000-0005-0000-0000-0000A52D0000}"/>
    <cellStyle name="Normal 5 13" xfId="11122" xr:uid="{00000000-0005-0000-0000-0000A62D0000}"/>
    <cellStyle name="Normal 5 14" xfId="11242" xr:uid="{00000000-0005-0000-0000-0000A72D0000}"/>
    <cellStyle name="Normal 5 15" xfId="11357" xr:uid="{00000000-0005-0000-0000-0000A82D0000}"/>
    <cellStyle name="Normal 5 16" xfId="11555" xr:uid="{00000000-0005-0000-0000-0000A92D0000}"/>
    <cellStyle name="Normal 5 2" xfId="307" xr:uid="{00000000-0005-0000-0000-0000AA2D0000}"/>
    <cellStyle name="Normal 5 2 2" xfId="1202" xr:uid="{00000000-0005-0000-0000-0000AB2D0000}"/>
    <cellStyle name="Normal 5 2 2 2" xfId="3587" xr:uid="{00000000-0005-0000-0000-0000AC2D0000}"/>
    <cellStyle name="Normal 5 2 2 2 2" xfId="5507" xr:uid="{00000000-0005-0000-0000-0000AD2D0000}"/>
    <cellStyle name="Normal 5 2 2 2 3" xfId="7376" xr:uid="{00000000-0005-0000-0000-0000AE2D0000}"/>
    <cellStyle name="Normal 5 2 2 2 4" xfId="9195" xr:uid="{00000000-0005-0000-0000-0000AF2D0000}"/>
    <cellStyle name="Normal 5 2 2 2 5" xfId="11014" xr:uid="{00000000-0005-0000-0000-0000B02D0000}"/>
    <cellStyle name="Normal 5 2 2 3" xfId="5506" xr:uid="{00000000-0005-0000-0000-0000B12D0000}"/>
    <cellStyle name="Normal 5 2 2 4" xfId="7375" xr:uid="{00000000-0005-0000-0000-0000B22D0000}"/>
    <cellStyle name="Normal 5 2 2 5" xfId="9194" xr:uid="{00000000-0005-0000-0000-0000B32D0000}"/>
    <cellStyle name="Normal 5 2 2 6" xfId="11013" xr:uid="{00000000-0005-0000-0000-0000B42D0000}"/>
    <cellStyle name="Normal 5 2 3" xfId="1806" xr:uid="{00000000-0005-0000-0000-0000B52D0000}"/>
    <cellStyle name="Normal 5 2 3 2" xfId="3588" xr:uid="{00000000-0005-0000-0000-0000B62D0000}"/>
    <cellStyle name="Normal 5 2 3 2 2" xfId="5509" xr:uid="{00000000-0005-0000-0000-0000B72D0000}"/>
    <cellStyle name="Normal 5 2 3 2 3" xfId="7378" xr:uid="{00000000-0005-0000-0000-0000B82D0000}"/>
    <cellStyle name="Normal 5 2 3 2 4" xfId="9197" xr:uid="{00000000-0005-0000-0000-0000B92D0000}"/>
    <cellStyle name="Normal 5 2 3 2 5" xfId="11016" xr:uid="{00000000-0005-0000-0000-0000BA2D0000}"/>
    <cellStyle name="Normal 5 2 3 3" xfId="5508" xr:uid="{00000000-0005-0000-0000-0000BB2D0000}"/>
    <cellStyle name="Normal 5 2 3 4" xfId="7377" xr:uid="{00000000-0005-0000-0000-0000BC2D0000}"/>
    <cellStyle name="Normal 5 2 3 5" xfId="9196" xr:uid="{00000000-0005-0000-0000-0000BD2D0000}"/>
    <cellStyle name="Normal 5 2 3 6" xfId="11015" xr:uid="{00000000-0005-0000-0000-0000BE2D0000}"/>
    <cellStyle name="Normal 5 2 4" xfId="3586" xr:uid="{00000000-0005-0000-0000-0000BF2D0000}"/>
    <cellStyle name="Normal 5 2 4 2" xfId="5510" xr:uid="{00000000-0005-0000-0000-0000C02D0000}"/>
    <cellStyle name="Normal 5 2 4 3" xfId="7379" xr:uid="{00000000-0005-0000-0000-0000C12D0000}"/>
    <cellStyle name="Normal 5 2 4 4" xfId="9198" xr:uid="{00000000-0005-0000-0000-0000C22D0000}"/>
    <cellStyle name="Normal 5 2 4 5" xfId="11017" xr:uid="{00000000-0005-0000-0000-0000C32D0000}"/>
    <cellStyle name="Normal 5 2 5" xfId="5505" xr:uid="{00000000-0005-0000-0000-0000C42D0000}"/>
    <cellStyle name="Normal 5 2 6" xfId="7374" xr:uid="{00000000-0005-0000-0000-0000C52D0000}"/>
    <cellStyle name="Normal 5 2 7" xfId="9193" xr:uid="{00000000-0005-0000-0000-0000C62D0000}"/>
    <cellStyle name="Normal 5 2 8" xfId="11012" xr:uid="{00000000-0005-0000-0000-0000C72D0000}"/>
    <cellStyle name="Normal 5 2 9" xfId="11903" xr:uid="{00000000-0005-0000-0000-0000C82D0000}"/>
    <cellStyle name="Normal 5 3" xfId="458" xr:uid="{00000000-0005-0000-0000-0000C92D0000}"/>
    <cellStyle name="Normal 5 3 2" xfId="1203" xr:uid="{00000000-0005-0000-0000-0000CA2D0000}"/>
    <cellStyle name="Normal 5 3 2 2" xfId="3590" xr:uid="{00000000-0005-0000-0000-0000CB2D0000}"/>
    <cellStyle name="Normal 5 3 2 2 2" xfId="5513" xr:uid="{00000000-0005-0000-0000-0000CC2D0000}"/>
    <cellStyle name="Normal 5 3 2 2 3" xfId="7382" xr:uid="{00000000-0005-0000-0000-0000CD2D0000}"/>
    <cellStyle name="Normal 5 3 2 2 4" xfId="9201" xr:uid="{00000000-0005-0000-0000-0000CE2D0000}"/>
    <cellStyle name="Normal 5 3 2 2 5" xfId="11020" xr:uid="{00000000-0005-0000-0000-0000CF2D0000}"/>
    <cellStyle name="Normal 5 3 2 3" xfId="5512" xr:uid="{00000000-0005-0000-0000-0000D02D0000}"/>
    <cellStyle name="Normal 5 3 2 4" xfId="7381" xr:uid="{00000000-0005-0000-0000-0000D12D0000}"/>
    <cellStyle name="Normal 5 3 2 5" xfId="9200" xr:uid="{00000000-0005-0000-0000-0000D22D0000}"/>
    <cellStyle name="Normal 5 3 2 6" xfId="11019" xr:uid="{00000000-0005-0000-0000-0000D32D0000}"/>
    <cellStyle name="Normal 5 3 3" xfId="1807" xr:uid="{00000000-0005-0000-0000-0000D42D0000}"/>
    <cellStyle name="Normal 5 3 3 2" xfId="3591" xr:uid="{00000000-0005-0000-0000-0000D52D0000}"/>
    <cellStyle name="Normal 5 3 3 2 2" xfId="5515" xr:uid="{00000000-0005-0000-0000-0000D62D0000}"/>
    <cellStyle name="Normal 5 3 3 2 3" xfId="7384" xr:uid="{00000000-0005-0000-0000-0000D72D0000}"/>
    <cellStyle name="Normal 5 3 3 2 4" xfId="9203" xr:uid="{00000000-0005-0000-0000-0000D82D0000}"/>
    <cellStyle name="Normal 5 3 3 2 5" xfId="11022" xr:uid="{00000000-0005-0000-0000-0000D92D0000}"/>
    <cellStyle name="Normal 5 3 3 3" xfId="5514" xr:uid="{00000000-0005-0000-0000-0000DA2D0000}"/>
    <cellStyle name="Normal 5 3 3 4" xfId="7383" xr:uid="{00000000-0005-0000-0000-0000DB2D0000}"/>
    <cellStyle name="Normal 5 3 3 5" xfId="9202" xr:uid="{00000000-0005-0000-0000-0000DC2D0000}"/>
    <cellStyle name="Normal 5 3 3 6" xfId="11021" xr:uid="{00000000-0005-0000-0000-0000DD2D0000}"/>
    <cellStyle name="Normal 5 3 4" xfId="3589" xr:uid="{00000000-0005-0000-0000-0000DE2D0000}"/>
    <cellStyle name="Normal 5 3 4 2" xfId="5516" xr:uid="{00000000-0005-0000-0000-0000DF2D0000}"/>
    <cellStyle name="Normal 5 3 4 3" xfId="7385" xr:uid="{00000000-0005-0000-0000-0000E02D0000}"/>
    <cellStyle name="Normal 5 3 4 4" xfId="9204" xr:uid="{00000000-0005-0000-0000-0000E12D0000}"/>
    <cellStyle name="Normal 5 3 4 5" xfId="11023" xr:uid="{00000000-0005-0000-0000-0000E22D0000}"/>
    <cellStyle name="Normal 5 3 5" xfId="5511" xr:uid="{00000000-0005-0000-0000-0000E32D0000}"/>
    <cellStyle name="Normal 5 3 6" xfId="7380" xr:uid="{00000000-0005-0000-0000-0000E42D0000}"/>
    <cellStyle name="Normal 5 3 7" xfId="9199" xr:uid="{00000000-0005-0000-0000-0000E52D0000}"/>
    <cellStyle name="Normal 5 3 8" xfId="11018" xr:uid="{00000000-0005-0000-0000-0000E62D0000}"/>
    <cellStyle name="Normal 5 4" xfId="609" xr:uid="{00000000-0005-0000-0000-0000E72D0000}"/>
    <cellStyle name="Normal 5 4 2" xfId="1204" xr:uid="{00000000-0005-0000-0000-0000E82D0000}"/>
    <cellStyle name="Normal 5 4 2 2" xfId="3593" xr:uid="{00000000-0005-0000-0000-0000E92D0000}"/>
    <cellStyle name="Normal 5 4 2 2 2" xfId="5519" xr:uid="{00000000-0005-0000-0000-0000EA2D0000}"/>
    <cellStyle name="Normal 5 4 2 2 3" xfId="7388" xr:uid="{00000000-0005-0000-0000-0000EB2D0000}"/>
    <cellStyle name="Normal 5 4 2 2 4" xfId="9207" xr:uid="{00000000-0005-0000-0000-0000EC2D0000}"/>
    <cellStyle name="Normal 5 4 2 2 5" xfId="11026" xr:uid="{00000000-0005-0000-0000-0000ED2D0000}"/>
    <cellStyle name="Normal 5 4 2 3" xfId="5518" xr:uid="{00000000-0005-0000-0000-0000EE2D0000}"/>
    <cellStyle name="Normal 5 4 2 4" xfId="7387" xr:uid="{00000000-0005-0000-0000-0000EF2D0000}"/>
    <cellStyle name="Normal 5 4 2 5" xfId="9206" xr:uid="{00000000-0005-0000-0000-0000F02D0000}"/>
    <cellStyle name="Normal 5 4 2 6" xfId="11025" xr:uid="{00000000-0005-0000-0000-0000F12D0000}"/>
    <cellStyle name="Normal 5 4 3" xfId="1808" xr:uid="{00000000-0005-0000-0000-0000F22D0000}"/>
    <cellStyle name="Normal 5 4 3 2" xfId="3594" xr:uid="{00000000-0005-0000-0000-0000F32D0000}"/>
    <cellStyle name="Normal 5 4 3 2 2" xfId="5521" xr:uid="{00000000-0005-0000-0000-0000F42D0000}"/>
    <cellStyle name="Normal 5 4 3 2 3" xfId="7390" xr:uid="{00000000-0005-0000-0000-0000F52D0000}"/>
    <cellStyle name="Normal 5 4 3 2 4" xfId="9209" xr:uid="{00000000-0005-0000-0000-0000F62D0000}"/>
    <cellStyle name="Normal 5 4 3 2 5" xfId="11028" xr:uid="{00000000-0005-0000-0000-0000F72D0000}"/>
    <cellStyle name="Normal 5 4 3 3" xfId="5520" xr:uid="{00000000-0005-0000-0000-0000F82D0000}"/>
    <cellStyle name="Normal 5 4 3 4" xfId="7389" xr:uid="{00000000-0005-0000-0000-0000F92D0000}"/>
    <cellStyle name="Normal 5 4 3 5" xfId="9208" xr:uid="{00000000-0005-0000-0000-0000FA2D0000}"/>
    <cellStyle name="Normal 5 4 3 6" xfId="11027" xr:uid="{00000000-0005-0000-0000-0000FB2D0000}"/>
    <cellStyle name="Normal 5 4 4" xfId="3592" xr:uid="{00000000-0005-0000-0000-0000FC2D0000}"/>
    <cellStyle name="Normal 5 4 4 2" xfId="5522" xr:uid="{00000000-0005-0000-0000-0000FD2D0000}"/>
    <cellStyle name="Normal 5 4 4 3" xfId="7391" xr:uid="{00000000-0005-0000-0000-0000FE2D0000}"/>
    <cellStyle name="Normal 5 4 4 4" xfId="9210" xr:uid="{00000000-0005-0000-0000-0000FF2D0000}"/>
    <cellStyle name="Normal 5 4 4 5" xfId="11029" xr:uid="{00000000-0005-0000-0000-0000002E0000}"/>
    <cellStyle name="Normal 5 4 5" xfId="5517" xr:uid="{00000000-0005-0000-0000-0000012E0000}"/>
    <cellStyle name="Normal 5 4 6" xfId="7386" xr:uid="{00000000-0005-0000-0000-0000022E0000}"/>
    <cellStyle name="Normal 5 4 7" xfId="9205" xr:uid="{00000000-0005-0000-0000-0000032E0000}"/>
    <cellStyle name="Normal 5 4 8" xfId="11024" xr:uid="{00000000-0005-0000-0000-0000042E0000}"/>
    <cellStyle name="Normal 5 5" xfId="1201" xr:uid="{00000000-0005-0000-0000-0000052E0000}"/>
    <cellStyle name="Normal 5 5 2" xfId="3595" xr:uid="{00000000-0005-0000-0000-0000062E0000}"/>
    <cellStyle name="Normal 5 5 2 2" xfId="5524" xr:uid="{00000000-0005-0000-0000-0000072E0000}"/>
    <cellStyle name="Normal 5 5 2 3" xfId="7393" xr:uid="{00000000-0005-0000-0000-0000082E0000}"/>
    <cellStyle name="Normal 5 5 2 4" xfId="9212" xr:uid="{00000000-0005-0000-0000-0000092E0000}"/>
    <cellStyle name="Normal 5 5 2 5" xfId="11031" xr:uid="{00000000-0005-0000-0000-00000A2E0000}"/>
    <cellStyle name="Normal 5 5 3" xfId="5523" xr:uid="{00000000-0005-0000-0000-00000B2E0000}"/>
    <cellStyle name="Normal 5 5 4" xfId="7392" xr:uid="{00000000-0005-0000-0000-00000C2E0000}"/>
    <cellStyle name="Normal 5 5 5" xfId="9211" xr:uid="{00000000-0005-0000-0000-00000D2E0000}"/>
    <cellStyle name="Normal 5 5 6" xfId="11030" xr:uid="{00000000-0005-0000-0000-00000E2E0000}"/>
    <cellStyle name="Normal 5 6" xfId="1805" xr:uid="{00000000-0005-0000-0000-00000F2E0000}"/>
    <cellStyle name="Normal 5 6 2" xfId="3596" xr:uid="{00000000-0005-0000-0000-0000102E0000}"/>
    <cellStyle name="Normal 5 6 2 2" xfId="5526" xr:uid="{00000000-0005-0000-0000-0000112E0000}"/>
    <cellStyle name="Normal 5 6 2 3" xfId="7395" xr:uid="{00000000-0005-0000-0000-0000122E0000}"/>
    <cellStyle name="Normal 5 6 2 4" xfId="9214" xr:uid="{00000000-0005-0000-0000-0000132E0000}"/>
    <cellStyle name="Normal 5 6 2 5" xfId="11033" xr:uid="{00000000-0005-0000-0000-0000142E0000}"/>
    <cellStyle name="Normal 5 6 3" xfId="5525" xr:uid="{00000000-0005-0000-0000-0000152E0000}"/>
    <cellStyle name="Normal 5 6 4" xfId="7394" xr:uid="{00000000-0005-0000-0000-0000162E0000}"/>
    <cellStyle name="Normal 5 6 5" xfId="9213" xr:uid="{00000000-0005-0000-0000-0000172E0000}"/>
    <cellStyle name="Normal 5 6 6" xfId="11032" xr:uid="{00000000-0005-0000-0000-0000182E0000}"/>
    <cellStyle name="Normal 5 7" xfId="3585" xr:uid="{00000000-0005-0000-0000-0000192E0000}"/>
    <cellStyle name="Normal 5 7 2" xfId="5527" xr:uid="{00000000-0005-0000-0000-00001A2E0000}"/>
    <cellStyle name="Normal 5 7 3" xfId="7396" xr:uid="{00000000-0005-0000-0000-00001B2E0000}"/>
    <cellStyle name="Normal 5 7 4" xfId="9215" xr:uid="{00000000-0005-0000-0000-00001C2E0000}"/>
    <cellStyle name="Normal 5 7 5" xfId="11034" xr:uid="{00000000-0005-0000-0000-00001D2E0000}"/>
    <cellStyle name="Normal 5 8" xfId="3676" xr:uid="{00000000-0005-0000-0000-00001E2E0000}"/>
    <cellStyle name="Normal 5 8 2" xfId="5528" xr:uid="{00000000-0005-0000-0000-00001F2E0000}"/>
    <cellStyle name="Normal 5 8 3" xfId="7397" xr:uid="{00000000-0005-0000-0000-0000202E0000}"/>
    <cellStyle name="Normal 5 8 4" xfId="9216" xr:uid="{00000000-0005-0000-0000-0000212E0000}"/>
    <cellStyle name="Normal 5 8 5" xfId="11035" xr:uid="{00000000-0005-0000-0000-0000222E0000}"/>
    <cellStyle name="Normal 5 9" xfId="5504" xr:uid="{00000000-0005-0000-0000-0000232E0000}"/>
    <cellStyle name="Normal 50" xfId="11166" xr:uid="{00000000-0005-0000-0000-0000242E0000}"/>
    <cellStyle name="Normal 50 2" xfId="11285" xr:uid="{00000000-0005-0000-0000-0000252E0000}"/>
    <cellStyle name="Normal 50 2 2" xfId="11947" xr:uid="{00000000-0005-0000-0000-0000262E0000}"/>
    <cellStyle name="Normal 50 3" xfId="11400" xr:uid="{00000000-0005-0000-0000-0000272E0000}"/>
    <cellStyle name="Normal 50 4" xfId="11598" xr:uid="{00000000-0005-0000-0000-0000282E0000}"/>
    <cellStyle name="Normal 51" xfId="11167" xr:uid="{00000000-0005-0000-0000-0000292E0000}"/>
    <cellStyle name="Normal 51 2" xfId="11286" xr:uid="{00000000-0005-0000-0000-00002A2E0000}"/>
    <cellStyle name="Normal 51 2 2" xfId="11948" xr:uid="{00000000-0005-0000-0000-00002B2E0000}"/>
    <cellStyle name="Normal 51 3" xfId="11401" xr:uid="{00000000-0005-0000-0000-00002C2E0000}"/>
    <cellStyle name="Normal 51 4" xfId="11599" xr:uid="{00000000-0005-0000-0000-00002D2E0000}"/>
    <cellStyle name="Normal 52" xfId="11168" xr:uid="{00000000-0005-0000-0000-00002E2E0000}"/>
    <cellStyle name="Normal 52 2" xfId="11287" xr:uid="{00000000-0005-0000-0000-00002F2E0000}"/>
    <cellStyle name="Normal 52 2 2" xfId="11949" xr:uid="{00000000-0005-0000-0000-0000302E0000}"/>
    <cellStyle name="Normal 52 3" xfId="11402" xr:uid="{00000000-0005-0000-0000-0000312E0000}"/>
    <cellStyle name="Normal 52 4" xfId="11600" xr:uid="{00000000-0005-0000-0000-0000322E0000}"/>
    <cellStyle name="Normal 53" xfId="11169" xr:uid="{00000000-0005-0000-0000-0000332E0000}"/>
    <cellStyle name="Normal 53 2" xfId="11288" xr:uid="{00000000-0005-0000-0000-0000342E0000}"/>
    <cellStyle name="Normal 53 2 2" xfId="11950" xr:uid="{00000000-0005-0000-0000-0000352E0000}"/>
    <cellStyle name="Normal 53 3" xfId="11403" xr:uid="{00000000-0005-0000-0000-0000362E0000}"/>
    <cellStyle name="Normal 53 4" xfId="11601" xr:uid="{00000000-0005-0000-0000-0000372E0000}"/>
    <cellStyle name="Normal 54" xfId="11170" xr:uid="{00000000-0005-0000-0000-0000382E0000}"/>
    <cellStyle name="Normal 54 2" xfId="11289" xr:uid="{00000000-0005-0000-0000-0000392E0000}"/>
    <cellStyle name="Normal 54 2 2" xfId="11951" xr:uid="{00000000-0005-0000-0000-00003A2E0000}"/>
    <cellStyle name="Normal 54 3" xfId="11404" xr:uid="{00000000-0005-0000-0000-00003B2E0000}"/>
    <cellStyle name="Normal 54 4" xfId="11602" xr:uid="{00000000-0005-0000-0000-00003C2E0000}"/>
    <cellStyle name="Normal 55" xfId="11171" xr:uid="{00000000-0005-0000-0000-00003D2E0000}"/>
    <cellStyle name="Normal 55 2" xfId="11290" xr:uid="{00000000-0005-0000-0000-00003E2E0000}"/>
    <cellStyle name="Normal 55 2 2" xfId="11952" xr:uid="{00000000-0005-0000-0000-00003F2E0000}"/>
    <cellStyle name="Normal 55 3" xfId="11405" xr:uid="{00000000-0005-0000-0000-0000402E0000}"/>
    <cellStyle name="Normal 55 4" xfId="11603" xr:uid="{00000000-0005-0000-0000-0000412E0000}"/>
    <cellStyle name="Normal 56" xfId="11172" xr:uid="{00000000-0005-0000-0000-0000422E0000}"/>
    <cellStyle name="Normal 56 2" xfId="11291" xr:uid="{00000000-0005-0000-0000-0000432E0000}"/>
    <cellStyle name="Normal 56 2 2" xfId="11953" xr:uid="{00000000-0005-0000-0000-0000442E0000}"/>
    <cellStyle name="Normal 56 3" xfId="11406" xr:uid="{00000000-0005-0000-0000-0000452E0000}"/>
    <cellStyle name="Normal 56 4" xfId="11604" xr:uid="{00000000-0005-0000-0000-0000462E0000}"/>
    <cellStyle name="Normal 57" xfId="11173" xr:uid="{00000000-0005-0000-0000-0000472E0000}"/>
    <cellStyle name="Normal 57 2" xfId="11292" xr:uid="{00000000-0005-0000-0000-0000482E0000}"/>
    <cellStyle name="Normal 57 2 2" xfId="11954" xr:uid="{00000000-0005-0000-0000-0000492E0000}"/>
    <cellStyle name="Normal 57 3" xfId="11407" xr:uid="{00000000-0005-0000-0000-00004A2E0000}"/>
    <cellStyle name="Normal 57 4" xfId="11605" xr:uid="{00000000-0005-0000-0000-00004B2E0000}"/>
    <cellStyle name="Normal 58" xfId="11174" xr:uid="{00000000-0005-0000-0000-00004C2E0000}"/>
    <cellStyle name="Normal 58 2" xfId="11293" xr:uid="{00000000-0005-0000-0000-00004D2E0000}"/>
    <cellStyle name="Normal 58 2 2" xfId="11955" xr:uid="{00000000-0005-0000-0000-00004E2E0000}"/>
    <cellStyle name="Normal 58 3" xfId="11408" xr:uid="{00000000-0005-0000-0000-00004F2E0000}"/>
    <cellStyle name="Normal 58 4" xfId="11606" xr:uid="{00000000-0005-0000-0000-0000502E0000}"/>
    <cellStyle name="Normal 59" xfId="11175" xr:uid="{00000000-0005-0000-0000-0000512E0000}"/>
    <cellStyle name="Normal 59 2" xfId="11294" xr:uid="{00000000-0005-0000-0000-0000522E0000}"/>
    <cellStyle name="Normal 59 2 2" xfId="11956" xr:uid="{00000000-0005-0000-0000-0000532E0000}"/>
    <cellStyle name="Normal 59 3" xfId="11409" xr:uid="{00000000-0005-0000-0000-0000542E0000}"/>
    <cellStyle name="Normal 59 4" xfId="11607" xr:uid="{00000000-0005-0000-0000-0000552E0000}"/>
    <cellStyle name="Normal 6" xfId="159" xr:uid="{00000000-0005-0000-0000-0000562E0000}"/>
    <cellStyle name="Normal 6 10" xfId="7398" xr:uid="{00000000-0005-0000-0000-0000572E0000}"/>
    <cellStyle name="Normal 6 11" xfId="9217" xr:uid="{00000000-0005-0000-0000-0000582E0000}"/>
    <cellStyle name="Normal 6 12" xfId="11036" xr:uid="{00000000-0005-0000-0000-0000592E0000}"/>
    <cellStyle name="Normal 6 13" xfId="11123" xr:uid="{00000000-0005-0000-0000-00005A2E0000}"/>
    <cellStyle name="Normal 6 14" xfId="11243" xr:uid="{00000000-0005-0000-0000-00005B2E0000}"/>
    <cellStyle name="Normal 6 15" xfId="11358" xr:uid="{00000000-0005-0000-0000-00005C2E0000}"/>
    <cellStyle name="Normal 6 16" xfId="11556" xr:uid="{00000000-0005-0000-0000-00005D2E0000}"/>
    <cellStyle name="Normal 6 2" xfId="308" xr:uid="{00000000-0005-0000-0000-00005E2E0000}"/>
    <cellStyle name="Normal 6 2 2" xfId="1206" xr:uid="{00000000-0005-0000-0000-00005F2E0000}"/>
    <cellStyle name="Normal 6 2 2 2" xfId="3599" xr:uid="{00000000-0005-0000-0000-0000602E0000}"/>
    <cellStyle name="Normal 6 2 2 2 2" xfId="5532" xr:uid="{00000000-0005-0000-0000-0000612E0000}"/>
    <cellStyle name="Normal 6 2 2 2 3" xfId="7401" xr:uid="{00000000-0005-0000-0000-0000622E0000}"/>
    <cellStyle name="Normal 6 2 2 2 4" xfId="9220" xr:uid="{00000000-0005-0000-0000-0000632E0000}"/>
    <cellStyle name="Normal 6 2 2 2 5" xfId="11039" xr:uid="{00000000-0005-0000-0000-0000642E0000}"/>
    <cellStyle name="Normal 6 2 2 3" xfId="5531" xr:uid="{00000000-0005-0000-0000-0000652E0000}"/>
    <cellStyle name="Normal 6 2 2 4" xfId="7400" xr:uid="{00000000-0005-0000-0000-0000662E0000}"/>
    <cellStyle name="Normal 6 2 2 5" xfId="9219" xr:uid="{00000000-0005-0000-0000-0000672E0000}"/>
    <cellStyle name="Normal 6 2 2 6" xfId="11038" xr:uid="{00000000-0005-0000-0000-0000682E0000}"/>
    <cellStyle name="Normal 6 2 3" xfId="1810" xr:uid="{00000000-0005-0000-0000-0000692E0000}"/>
    <cellStyle name="Normal 6 2 3 2" xfId="3600" xr:uid="{00000000-0005-0000-0000-00006A2E0000}"/>
    <cellStyle name="Normal 6 2 3 2 2" xfId="5534" xr:uid="{00000000-0005-0000-0000-00006B2E0000}"/>
    <cellStyle name="Normal 6 2 3 2 3" xfId="7403" xr:uid="{00000000-0005-0000-0000-00006C2E0000}"/>
    <cellStyle name="Normal 6 2 3 2 4" xfId="9222" xr:uid="{00000000-0005-0000-0000-00006D2E0000}"/>
    <cellStyle name="Normal 6 2 3 2 5" xfId="11041" xr:uid="{00000000-0005-0000-0000-00006E2E0000}"/>
    <cellStyle name="Normal 6 2 3 3" xfId="5533" xr:uid="{00000000-0005-0000-0000-00006F2E0000}"/>
    <cellStyle name="Normal 6 2 3 4" xfId="7402" xr:uid="{00000000-0005-0000-0000-0000702E0000}"/>
    <cellStyle name="Normal 6 2 3 5" xfId="9221" xr:uid="{00000000-0005-0000-0000-0000712E0000}"/>
    <cellStyle name="Normal 6 2 3 6" xfId="11040" xr:uid="{00000000-0005-0000-0000-0000722E0000}"/>
    <cellStyle name="Normal 6 2 4" xfId="3598" xr:uid="{00000000-0005-0000-0000-0000732E0000}"/>
    <cellStyle name="Normal 6 2 4 2" xfId="5535" xr:uid="{00000000-0005-0000-0000-0000742E0000}"/>
    <cellStyle name="Normal 6 2 4 3" xfId="7404" xr:uid="{00000000-0005-0000-0000-0000752E0000}"/>
    <cellStyle name="Normal 6 2 4 4" xfId="9223" xr:uid="{00000000-0005-0000-0000-0000762E0000}"/>
    <cellStyle name="Normal 6 2 4 5" xfId="11042" xr:uid="{00000000-0005-0000-0000-0000772E0000}"/>
    <cellStyle name="Normal 6 2 5" xfId="5530" xr:uid="{00000000-0005-0000-0000-0000782E0000}"/>
    <cellStyle name="Normal 6 2 6" xfId="7399" xr:uid="{00000000-0005-0000-0000-0000792E0000}"/>
    <cellStyle name="Normal 6 2 7" xfId="9218" xr:uid="{00000000-0005-0000-0000-00007A2E0000}"/>
    <cellStyle name="Normal 6 2 8" xfId="11037" xr:uid="{00000000-0005-0000-0000-00007B2E0000}"/>
    <cellStyle name="Normal 6 2 9" xfId="11904" xr:uid="{00000000-0005-0000-0000-00007C2E0000}"/>
    <cellStyle name="Normal 6 3" xfId="459" xr:uid="{00000000-0005-0000-0000-00007D2E0000}"/>
    <cellStyle name="Normal 6 3 2" xfId="1207" xr:uid="{00000000-0005-0000-0000-00007E2E0000}"/>
    <cellStyle name="Normal 6 3 2 2" xfId="3602" xr:uid="{00000000-0005-0000-0000-00007F2E0000}"/>
    <cellStyle name="Normal 6 3 2 2 2" xfId="5538" xr:uid="{00000000-0005-0000-0000-0000802E0000}"/>
    <cellStyle name="Normal 6 3 2 2 3" xfId="7407" xr:uid="{00000000-0005-0000-0000-0000812E0000}"/>
    <cellStyle name="Normal 6 3 2 2 4" xfId="9226" xr:uid="{00000000-0005-0000-0000-0000822E0000}"/>
    <cellStyle name="Normal 6 3 2 2 5" xfId="11045" xr:uid="{00000000-0005-0000-0000-0000832E0000}"/>
    <cellStyle name="Normal 6 3 2 3" xfId="5537" xr:uid="{00000000-0005-0000-0000-0000842E0000}"/>
    <cellStyle name="Normal 6 3 2 4" xfId="7406" xr:uid="{00000000-0005-0000-0000-0000852E0000}"/>
    <cellStyle name="Normal 6 3 2 5" xfId="9225" xr:uid="{00000000-0005-0000-0000-0000862E0000}"/>
    <cellStyle name="Normal 6 3 2 6" xfId="11044" xr:uid="{00000000-0005-0000-0000-0000872E0000}"/>
    <cellStyle name="Normal 6 3 3" xfId="1811" xr:uid="{00000000-0005-0000-0000-0000882E0000}"/>
    <cellStyle name="Normal 6 3 3 2" xfId="3603" xr:uid="{00000000-0005-0000-0000-0000892E0000}"/>
    <cellStyle name="Normal 6 3 3 2 2" xfId="5540" xr:uid="{00000000-0005-0000-0000-00008A2E0000}"/>
    <cellStyle name="Normal 6 3 3 2 3" xfId="7409" xr:uid="{00000000-0005-0000-0000-00008B2E0000}"/>
    <cellStyle name="Normal 6 3 3 2 4" xfId="9228" xr:uid="{00000000-0005-0000-0000-00008C2E0000}"/>
    <cellStyle name="Normal 6 3 3 2 5" xfId="11047" xr:uid="{00000000-0005-0000-0000-00008D2E0000}"/>
    <cellStyle name="Normal 6 3 3 3" xfId="5539" xr:uid="{00000000-0005-0000-0000-00008E2E0000}"/>
    <cellStyle name="Normal 6 3 3 4" xfId="7408" xr:uid="{00000000-0005-0000-0000-00008F2E0000}"/>
    <cellStyle name="Normal 6 3 3 5" xfId="9227" xr:uid="{00000000-0005-0000-0000-0000902E0000}"/>
    <cellStyle name="Normal 6 3 3 6" xfId="11046" xr:uid="{00000000-0005-0000-0000-0000912E0000}"/>
    <cellStyle name="Normal 6 3 4" xfId="3601" xr:uid="{00000000-0005-0000-0000-0000922E0000}"/>
    <cellStyle name="Normal 6 3 4 2" xfId="5541" xr:uid="{00000000-0005-0000-0000-0000932E0000}"/>
    <cellStyle name="Normal 6 3 4 3" xfId="7410" xr:uid="{00000000-0005-0000-0000-0000942E0000}"/>
    <cellStyle name="Normal 6 3 4 4" xfId="9229" xr:uid="{00000000-0005-0000-0000-0000952E0000}"/>
    <cellStyle name="Normal 6 3 4 5" xfId="11048" xr:uid="{00000000-0005-0000-0000-0000962E0000}"/>
    <cellStyle name="Normal 6 3 5" xfId="5536" xr:uid="{00000000-0005-0000-0000-0000972E0000}"/>
    <cellStyle name="Normal 6 3 6" xfId="7405" xr:uid="{00000000-0005-0000-0000-0000982E0000}"/>
    <cellStyle name="Normal 6 3 7" xfId="9224" xr:uid="{00000000-0005-0000-0000-0000992E0000}"/>
    <cellStyle name="Normal 6 3 8" xfId="11043" xr:uid="{00000000-0005-0000-0000-00009A2E0000}"/>
    <cellStyle name="Normal 6 4" xfId="610" xr:uid="{00000000-0005-0000-0000-00009B2E0000}"/>
    <cellStyle name="Normal 6 4 2" xfId="1208" xr:uid="{00000000-0005-0000-0000-00009C2E0000}"/>
    <cellStyle name="Normal 6 4 2 2" xfId="3605" xr:uid="{00000000-0005-0000-0000-00009D2E0000}"/>
    <cellStyle name="Normal 6 4 2 2 2" xfId="5544" xr:uid="{00000000-0005-0000-0000-00009E2E0000}"/>
    <cellStyle name="Normal 6 4 2 2 3" xfId="7413" xr:uid="{00000000-0005-0000-0000-00009F2E0000}"/>
    <cellStyle name="Normal 6 4 2 2 4" xfId="9232" xr:uid="{00000000-0005-0000-0000-0000A02E0000}"/>
    <cellStyle name="Normal 6 4 2 2 5" xfId="11051" xr:uid="{00000000-0005-0000-0000-0000A12E0000}"/>
    <cellStyle name="Normal 6 4 2 3" xfId="5543" xr:uid="{00000000-0005-0000-0000-0000A22E0000}"/>
    <cellStyle name="Normal 6 4 2 4" xfId="7412" xr:uid="{00000000-0005-0000-0000-0000A32E0000}"/>
    <cellStyle name="Normal 6 4 2 5" xfId="9231" xr:uid="{00000000-0005-0000-0000-0000A42E0000}"/>
    <cellStyle name="Normal 6 4 2 6" xfId="11050" xr:uid="{00000000-0005-0000-0000-0000A52E0000}"/>
    <cellStyle name="Normal 6 4 3" xfId="1812" xr:uid="{00000000-0005-0000-0000-0000A62E0000}"/>
    <cellStyle name="Normal 6 4 3 2" xfId="3606" xr:uid="{00000000-0005-0000-0000-0000A72E0000}"/>
    <cellStyle name="Normal 6 4 3 2 2" xfId="5546" xr:uid="{00000000-0005-0000-0000-0000A82E0000}"/>
    <cellStyle name="Normal 6 4 3 2 3" xfId="7415" xr:uid="{00000000-0005-0000-0000-0000A92E0000}"/>
    <cellStyle name="Normal 6 4 3 2 4" xfId="9234" xr:uid="{00000000-0005-0000-0000-0000AA2E0000}"/>
    <cellStyle name="Normal 6 4 3 2 5" xfId="11053" xr:uid="{00000000-0005-0000-0000-0000AB2E0000}"/>
    <cellStyle name="Normal 6 4 3 3" xfId="5545" xr:uid="{00000000-0005-0000-0000-0000AC2E0000}"/>
    <cellStyle name="Normal 6 4 3 4" xfId="7414" xr:uid="{00000000-0005-0000-0000-0000AD2E0000}"/>
    <cellStyle name="Normal 6 4 3 5" xfId="9233" xr:uid="{00000000-0005-0000-0000-0000AE2E0000}"/>
    <cellStyle name="Normal 6 4 3 6" xfId="11052" xr:uid="{00000000-0005-0000-0000-0000AF2E0000}"/>
    <cellStyle name="Normal 6 4 4" xfId="3604" xr:uid="{00000000-0005-0000-0000-0000B02E0000}"/>
    <cellStyle name="Normal 6 4 4 2" xfId="5547" xr:uid="{00000000-0005-0000-0000-0000B12E0000}"/>
    <cellStyle name="Normal 6 4 4 3" xfId="7416" xr:uid="{00000000-0005-0000-0000-0000B22E0000}"/>
    <cellStyle name="Normal 6 4 4 4" xfId="9235" xr:uid="{00000000-0005-0000-0000-0000B32E0000}"/>
    <cellStyle name="Normal 6 4 4 5" xfId="11054" xr:uid="{00000000-0005-0000-0000-0000B42E0000}"/>
    <cellStyle name="Normal 6 4 5" xfId="5542" xr:uid="{00000000-0005-0000-0000-0000B52E0000}"/>
    <cellStyle name="Normal 6 4 6" xfId="7411" xr:uid="{00000000-0005-0000-0000-0000B62E0000}"/>
    <cellStyle name="Normal 6 4 7" xfId="9230" xr:uid="{00000000-0005-0000-0000-0000B72E0000}"/>
    <cellStyle name="Normal 6 4 8" xfId="11049" xr:uid="{00000000-0005-0000-0000-0000B82E0000}"/>
    <cellStyle name="Normal 6 5" xfId="1205" xr:uid="{00000000-0005-0000-0000-0000B92E0000}"/>
    <cellStyle name="Normal 6 5 2" xfId="3607" xr:uid="{00000000-0005-0000-0000-0000BA2E0000}"/>
    <cellStyle name="Normal 6 5 2 2" xfId="5549" xr:uid="{00000000-0005-0000-0000-0000BB2E0000}"/>
    <cellStyle name="Normal 6 5 2 3" xfId="7418" xr:uid="{00000000-0005-0000-0000-0000BC2E0000}"/>
    <cellStyle name="Normal 6 5 2 4" xfId="9237" xr:uid="{00000000-0005-0000-0000-0000BD2E0000}"/>
    <cellStyle name="Normal 6 5 2 5" xfId="11056" xr:uid="{00000000-0005-0000-0000-0000BE2E0000}"/>
    <cellStyle name="Normal 6 5 3" xfId="5548" xr:uid="{00000000-0005-0000-0000-0000BF2E0000}"/>
    <cellStyle name="Normal 6 5 4" xfId="7417" xr:uid="{00000000-0005-0000-0000-0000C02E0000}"/>
    <cellStyle name="Normal 6 5 5" xfId="9236" xr:uid="{00000000-0005-0000-0000-0000C12E0000}"/>
    <cellStyle name="Normal 6 5 6" xfId="11055" xr:uid="{00000000-0005-0000-0000-0000C22E0000}"/>
    <cellStyle name="Normal 6 6" xfId="1809" xr:uid="{00000000-0005-0000-0000-0000C32E0000}"/>
    <cellStyle name="Normal 6 6 2" xfId="3608" xr:uid="{00000000-0005-0000-0000-0000C42E0000}"/>
    <cellStyle name="Normal 6 6 2 2" xfId="5551" xr:uid="{00000000-0005-0000-0000-0000C52E0000}"/>
    <cellStyle name="Normal 6 6 2 3" xfId="7420" xr:uid="{00000000-0005-0000-0000-0000C62E0000}"/>
    <cellStyle name="Normal 6 6 2 4" xfId="9239" xr:uid="{00000000-0005-0000-0000-0000C72E0000}"/>
    <cellStyle name="Normal 6 6 2 5" xfId="11058" xr:uid="{00000000-0005-0000-0000-0000C82E0000}"/>
    <cellStyle name="Normal 6 6 3" xfId="5550" xr:uid="{00000000-0005-0000-0000-0000C92E0000}"/>
    <cellStyle name="Normal 6 6 4" xfId="7419" xr:uid="{00000000-0005-0000-0000-0000CA2E0000}"/>
    <cellStyle name="Normal 6 6 5" xfId="9238" xr:uid="{00000000-0005-0000-0000-0000CB2E0000}"/>
    <cellStyle name="Normal 6 6 6" xfId="11057" xr:uid="{00000000-0005-0000-0000-0000CC2E0000}"/>
    <cellStyle name="Normal 6 7" xfId="3597" xr:uid="{00000000-0005-0000-0000-0000CD2E0000}"/>
    <cellStyle name="Normal 6 7 2" xfId="5552" xr:uid="{00000000-0005-0000-0000-0000CE2E0000}"/>
    <cellStyle name="Normal 6 7 3" xfId="7421" xr:uid="{00000000-0005-0000-0000-0000CF2E0000}"/>
    <cellStyle name="Normal 6 7 4" xfId="9240" xr:uid="{00000000-0005-0000-0000-0000D02E0000}"/>
    <cellStyle name="Normal 6 7 5" xfId="11059" xr:uid="{00000000-0005-0000-0000-0000D12E0000}"/>
    <cellStyle name="Normal 6 8" xfId="3677" xr:uid="{00000000-0005-0000-0000-0000D22E0000}"/>
    <cellStyle name="Normal 6 8 2" xfId="5553" xr:uid="{00000000-0005-0000-0000-0000D32E0000}"/>
    <cellStyle name="Normal 6 8 3" xfId="7422" xr:uid="{00000000-0005-0000-0000-0000D42E0000}"/>
    <cellStyle name="Normal 6 8 4" xfId="9241" xr:uid="{00000000-0005-0000-0000-0000D52E0000}"/>
    <cellStyle name="Normal 6 8 5" xfId="11060" xr:uid="{00000000-0005-0000-0000-0000D62E0000}"/>
    <cellStyle name="Normal 6 9" xfId="5529" xr:uid="{00000000-0005-0000-0000-0000D72E0000}"/>
    <cellStyle name="Normal 60" xfId="11176" xr:uid="{00000000-0005-0000-0000-0000D82E0000}"/>
    <cellStyle name="Normal 60 2" xfId="11295" xr:uid="{00000000-0005-0000-0000-0000D92E0000}"/>
    <cellStyle name="Normal 60 2 2" xfId="11957" xr:uid="{00000000-0005-0000-0000-0000DA2E0000}"/>
    <cellStyle name="Normal 60 3" xfId="11410" xr:uid="{00000000-0005-0000-0000-0000DB2E0000}"/>
    <cellStyle name="Normal 60 4" xfId="11608" xr:uid="{00000000-0005-0000-0000-0000DC2E0000}"/>
    <cellStyle name="Normal 61" xfId="11177" xr:uid="{00000000-0005-0000-0000-0000DD2E0000}"/>
    <cellStyle name="Normal 61 2" xfId="11296" xr:uid="{00000000-0005-0000-0000-0000DE2E0000}"/>
    <cellStyle name="Normal 61 2 2" xfId="11958" xr:uid="{00000000-0005-0000-0000-0000DF2E0000}"/>
    <cellStyle name="Normal 61 3" xfId="11411" xr:uid="{00000000-0005-0000-0000-0000E02E0000}"/>
    <cellStyle name="Normal 61 4" xfId="11609" xr:uid="{00000000-0005-0000-0000-0000E12E0000}"/>
    <cellStyle name="Normal 62" xfId="11178" xr:uid="{00000000-0005-0000-0000-0000E22E0000}"/>
    <cellStyle name="Normal 62 2" xfId="11297" xr:uid="{00000000-0005-0000-0000-0000E32E0000}"/>
    <cellStyle name="Normal 62 2 2" xfId="11959" xr:uid="{00000000-0005-0000-0000-0000E42E0000}"/>
    <cellStyle name="Normal 62 3" xfId="11412" xr:uid="{00000000-0005-0000-0000-0000E52E0000}"/>
    <cellStyle name="Normal 62 4" xfId="11610" xr:uid="{00000000-0005-0000-0000-0000E62E0000}"/>
    <cellStyle name="Normal 63" xfId="11179" xr:uid="{00000000-0005-0000-0000-0000E72E0000}"/>
    <cellStyle name="Normal 63 2" xfId="11298" xr:uid="{00000000-0005-0000-0000-0000E82E0000}"/>
    <cellStyle name="Normal 63 2 2" xfId="11960" xr:uid="{00000000-0005-0000-0000-0000E92E0000}"/>
    <cellStyle name="Normal 63 3" xfId="11413" xr:uid="{00000000-0005-0000-0000-0000EA2E0000}"/>
    <cellStyle name="Normal 63 4" xfId="11611" xr:uid="{00000000-0005-0000-0000-0000EB2E0000}"/>
    <cellStyle name="Normal 64" xfId="11180" xr:uid="{00000000-0005-0000-0000-0000EC2E0000}"/>
    <cellStyle name="Normal 64 2" xfId="11299" xr:uid="{00000000-0005-0000-0000-0000ED2E0000}"/>
    <cellStyle name="Normal 64 2 2" xfId="11961" xr:uid="{00000000-0005-0000-0000-0000EE2E0000}"/>
    <cellStyle name="Normal 64 3" xfId="11414" xr:uid="{00000000-0005-0000-0000-0000EF2E0000}"/>
    <cellStyle name="Normal 64 4" xfId="11612" xr:uid="{00000000-0005-0000-0000-0000F02E0000}"/>
    <cellStyle name="Normal 65" xfId="11181" xr:uid="{00000000-0005-0000-0000-0000F12E0000}"/>
    <cellStyle name="Normal 65 2" xfId="11300" xr:uid="{00000000-0005-0000-0000-0000F22E0000}"/>
    <cellStyle name="Normal 65 2 2" xfId="11962" xr:uid="{00000000-0005-0000-0000-0000F32E0000}"/>
    <cellStyle name="Normal 65 3" xfId="11415" xr:uid="{00000000-0005-0000-0000-0000F42E0000}"/>
    <cellStyle name="Normal 65 4" xfId="11613" xr:uid="{00000000-0005-0000-0000-0000F52E0000}"/>
    <cellStyle name="Normal 66" xfId="11182" xr:uid="{00000000-0005-0000-0000-0000F62E0000}"/>
    <cellStyle name="Normal 66 2" xfId="11301" xr:uid="{00000000-0005-0000-0000-0000F72E0000}"/>
    <cellStyle name="Normal 66 2 2" xfId="11963" xr:uid="{00000000-0005-0000-0000-0000F82E0000}"/>
    <cellStyle name="Normal 66 3" xfId="11416" xr:uid="{00000000-0005-0000-0000-0000F92E0000}"/>
    <cellStyle name="Normal 66 4" xfId="11614" xr:uid="{00000000-0005-0000-0000-0000FA2E0000}"/>
    <cellStyle name="Normal 67" xfId="11183" xr:uid="{00000000-0005-0000-0000-0000FB2E0000}"/>
    <cellStyle name="Normal 67 2" xfId="11302" xr:uid="{00000000-0005-0000-0000-0000FC2E0000}"/>
    <cellStyle name="Normal 67 2 2" xfId="11964" xr:uid="{00000000-0005-0000-0000-0000FD2E0000}"/>
    <cellStyle name="Normal 67 3" xfId="11417" xr:uid="{00000000-0005-0000-0000-0000FE2E0000}"/>
    <cellStyle name="Normal 67 4" xfId="11615" xr:uid="{00000000-0005-0000-0000-0000FF2E0000}"/>
    <cellStyle name="Normal 68" xfId="11184" xr:uid="{00000000-0005-0000-0000-0000002F0000}"/>
    <cellStyle name="Normal 68 2" xfId="11303" xr:uid="{00000000-0005-0000-0000-0000012F0000}"/>
    <cellStyle name="Normal 68 2 2" xfId="11965" xr:uid="{00000000-0005-0000-0000-0000022F0000}"/>
    <cellStyle name="Normal 68 3" xfId="11418" xr:uid="{00000000-0005-0000-0000-0000032F0000}"/>
    <cellStyle name="Normal 68 4" xfId="11616" xr:uid="{00000000-0005-0000-0000-0000042F0000}"/>
    <cellStyle name="Normal 69" xfId="11185" xr:uid="{00000000-0005-0000-0000-0000052F0000}"/>
    <cellStyle name="Normal 69 2" xfId="11304" xr:uid="{00000000-0005-0000-0000-0000062F0000}"/>
    <cellStyle name="Normal 69 2 2" xfId="11966" xr:uid="{00000000-0005-0000-0000-0000072F0000}"/>
    <cellStyle name="Normal 69 3" xfId="11419" xr:uid="{00000000-0005-0000-0000-0000082F0000}"/>
    <cellStyle name="Normal 69 4" xfId="11617" xr:uid="{00000000-0005-0000-0000-0000092F0000}"/>
    <cellStyle name="Normal 7" xfId="3678" xr:uid="{00000000-0005-0000-0000-00000A2F0000}"/>
    <cellStyle name="Normal 7 2" xfId="5554" xr:uid="{00000000-0005-0000-0000-00000B2F0000}"/>
    <cellStyle name="Normal 7 2 2" xfId="11905" xr:uid="{00000000-0005-0000-0000-00000C2F0000}"/>
    <cellStyle name="Normal 7 3" xfId="7423" xr:uid="{00000000-0005-0000-0000-00000D2F0000}"/>
    <cellStyle name="Normal 7 4" xfId="9242" xr:uid="{00000000-0005-0000-0000-00000E2F0000}"/>
    <cellStyle name="Normal 7 5" xfId="11061" xr:uid="{00000000-0005-0000-0000-00000F2F0000}"/>
    <cellStyle name="Normal 7 6" xfId="11124" xr:uid="{00000000-0005-0000-0000-0000102F0000}"/>
    <cellStyle name="Normal 7 7" xfId="11244" xr:uid="{00000000-0005-0000-0000-0000112F0000}"/>
    <cellStyle name="Normal 7 8" xfId="11359" xr:uid="{00000000-0005-0000-0000-0000122F0000}"/>
    <cellStyle name="Normal 7 9" xfId="11557" xr:uid="{00000000-0005-0000-0000-0000132F0000}"/>
    <cellStyle name="Normal 70" xfId="11186" xr:uid="{00000000-0005-0000-0000-0000142F0000}"/>
    <cellStyle name="Normal 70 2" xfId="11305" xr:uid="{00000000-0005-0000-0000-0000152F0000}"/>
    <cellStyle name="Normal 70 2 2" xfId="11967" xr:uid="{00000000-0005-0000-0000-0000162F0000}"/>
    <cellStyle name="Normal 70 3" xfId="11420" xr:uid="{00000000-0005-0000-0000-0000172F0000}"/>
    <cellStyle name="Normal 70 4" xfId="11618" xr:uid="{00000000-0005-0000-0000-0000182F0000}"/>
    <cellStyle name="Normal 71" xfId="11187" xr:uid="{00000000-0005-0000-0000-0000192F0000}"/>
    <cellStyle name="Normal 71 2" xfId="11306" xr:uid="{00000000-0005-0000-0000-00001A2F0000}"/>
    <cellStyle name="Normal 71 2 2" xfId="11968" xr:uid="{00000000-0005-0000-0000-00001B2F0000}"/>
    <cellStyle name="Normal 71 3" xfId="11421" xr:uid="{00000000-0005-0000-0000-00001C2F0000}"/>
    <cellStyle name="Normal 71 4" xfId="11619" xr:uid="{00000000-0005-0000-0000-00001D2F0000}"/>
    <cellStyle name="Normal 72" xfId="11188" xr:uid="{00000000-0005-0000-0000-00001E2F0000}"/>
    <cellStyle name="Normal 72 2" xfId="11307" xr:uid="{00000000-0005-0000-0000-00001F2F0000}"/>
    <cellStyle name="Normal 72 2 2" xfId="11969" xr:uid="{00000000-0005-0000-0000-0000202F0000}"/>
    <cellStyle name="Normal 72 3" xfId="11422" xr:uid="{00000000-0005-0000-0000-0000212F0000}"/>
    <cellStyle name="Normal 72 4" xfId="11620" xr:uid="{00000000-0005-0000-0000-0000222F0000}"/>
    <cellStyle name="Normal 73" xfId="11189" xr:uid="{00000000-0005-0000-0000-0000232F0000}"/>
    <cellStyle name="Normal 73 2" xfId="11308" xr:uid="{00000000-0005-0000-0000-0000242F0000}"/>
    <cellStyle name="Normal 73 2 2" xfId="11970" xr:uid="{00000000-0005-0000-0000-0000252F0000}"/>
    <cellStyle name="Normal 73 3" xfId="11423" xr:uid="{00000000-0005-0000-0000-0000262F0000}"/>
    <cellStyle name="Normal 73 4" xfId="11621" xr:uid="{00000000-0005-0000-0000-0000272F0000}"/>
    <cellStyle name="Normal 74" xfId="11190" xr:uid="{00000000-0005-0000-0000-0000282F0000}"/>
    <cellStyle name="Normal 74 2" xfId="11309" xr:uid="{00000000-0005-0000-0000-0000292F0000}"/>
    <cellStyle name="Normal 74 2 2" xfId="11971" xr:uid="{00000000-0005-0000-0000-00002A2F0000}"/>
    <cellStyle name="Normal 74 3" xfId="11424" xr:uid="{00000000-0005-0000-0000-00002B2F0000}"/>
    <cellStyle name="Normal 74 4" xfId="11622" xr:uid="{00000000-0005-0000-0000-00002C2F0000}"/>
    <cellStyle name="Normal 75" xfId="11191" xr:uid="{00000000-0005-0000-0000-00002D2F0000}"/>
    <cellStyle name="Normal 75 2" xfId="11310" xr:uid="{00000000-0005-0000-0000-00002E2F0000}"/>
    <cellStyle name="Normal 75 2 2" xfId="11972" xr:uid="{00000000-0005-0000-0000-00002F2F0000}"/>
    <cellStyle name="Normal 75 3" xfId="11425" xr:uid="{00000000-0005-0000-0000-0000302F0000}"/>
    <cellStyle name="Normal 75 4" xfId="11623" xr:uid="{00000000-0005-0000-0000-0000312F0000}"/>
    <cellStyle name="Normal 76" xfId="11192" xr:uid="{00000000-0005-0000-0000-0000322F0000}"/>
    <cellStyle name="Normal 76 2" xfId="11311" xr:uid="{00000000-0005-0000-0000-0000332F0000}"/>
    <cellStyle name="Normal 76 2 2" xfId="11973" xr:uid="{00000000-0005-0000-0000-0000342F0000}"/>
    <cellStyle name="Normal 76 3" xfId="11426" xr:uid="{00000000-0005-0000-0000-0000352F0000}"/>
    <cellStyle name="Normal 76 4" xfId="11624" xr:uid="{00000000-0005-0000-0000-0000362F0000}"/>
    <cellStyle name="Normal 77" xfId="11193" xr:uid="{00000000-0005-0000-0000-0000372F0000}"/>
    <cellStyle name="Normal 77 2" xfId="11312" xr:uid="{00000000-0005-0000-0000-0000382F0000}"/>
    <cellStyle name="Normal 77 2 2" xfId="11974" xr:uid="{00000000-0005-0000-0000-0000392F0000}"/>
    <cellStyle name="Normal 77 3" xfId="11427" xr:uid="{00000000-0005-0000-0000-00003A2F0000}"/>
    <cellStyle name="Normal 77 4" xfId="11625" xr:uid="{00000000-0005-0000-0000-00003B2F0000}"/>
    <cellStyle name="Normal 78" xfId="11194" xr:uid="{00000000-0005-0000-0000-00003C2F0000}"/>
    <cellStyle name="Normal 78 2" xfId="11313" xr:uid="{00000000-0005-0000-0000-00003D2F0000}"/>
    <cellStyle name="Normal 78 2 2" xfId="11975" xr:uid="{00000000-0005-0000-0000-00003E2F0000}"/>
    <cellStyle name="Normal 78 3" xfId="11428" xr:uid="{00000000-0005-0000-0000-00003F2F0000}"/>
    <cellStyle name="Normal 78 4" xfId="11626" xr:uid="{00000000-0005-0000-0000-0000402F0000}"/>
    <cellStyle name="Normal 79" xfId="11195" xr:uid="{00000000-0005-0000-0000-0000412F0000}"/>
    <cellStyle name="Normal 79 2" xfId="11314" xr:uid="{00000000-0005-0000-0000-0000422F0000}"/>
    <cellStyle name="Normal 79 2 2" xfId="11976" xr:uid="{00000000-0005-0000-0000-0000432F0000}"/>
    <cellStyle name="Normal 79 3" xfId="11429" xr:uid="{00000000-0005-0000-0000-0000442F0000}"/>
    <cellStyle name="Normal 79 4" xfId="11627" xr:uid="{00000000-0005-0000-0000-0000452F0000}"/>
    <cellStyle name="Normal 8" xfId="3679" xr:uid="{00000000-0005-0000-0000-0000462F0000}"/>
    <cellStyle name="Normal 8 2" xfId="5555" xr:uid="{00000000-0005-0000-0000-0000472F0000}"/>
    <cellStyle name="Normal 8 2 2" xfId="11906" xr:uid="{00000000-0005-0000-0000-0000482F0000}"/>
    <cellStyle name="Normal 8 3" xfId="7424" xr:uid="{00000000-0005-0000-0000-0000492F0000}"/>
    <cellStyle name="Normal 8 4" xfId="9243" xr:uid="{00000000-0005-0000-0000-00004A2F0000}"/>
    <cellStyle name="Normal 8 5" xfId="11062" xr:uid="{00000000-0005-0000-0000-00004B2F0000}"/>
    <cellStyle name="Normal 8 6" xfId="11125" xr:uid="{00000000-0005-0000-0000-00004C2F0000}"/>
    <cellStyle name="Normal 8 7" xfId="11245" xr:uid="{00000000-0005-0000-0000-00004D2F0000}"/>
    <cellStyle name="Normal 8 8" xfId="11360" xr:uid="{00000000-0005-0000-0000-00004E2F0000}"/>
    <cellStyle name="Normal 8 9" xfId="11558" xr:uid="{00000000-0005-0000-0000-00004F2F0000}"/>
    <cellStyle name="Normal 80" xfId="11196" xr:uid="{00000000-0005-0000-0000-0000502F0000}"/>
    <cellStyle name="Normal 80 2" xfId="11315" xr:uid="{00000000-0005-0000-0000-0000512F0000}"/>
    <cellStyle name="Normal 80 2 2" xfId="11977" xr:uid="{00000000-0005-0000-0000-0000522F0000}"/>
    <cellStyle name="Normal 80 3" xfId="11430" xr:uid="{00000000-0005-0000-0000-0000532F0000}"/>
    <cellStyle name="Normal 80 4" xfId="11628" xr:uid="{00000000-0005-0000-0000-0000542F0000}"/>
    <cellStyle name="Normal 81" xfId="11197" xr:uid="{00000000-0005-0000-0000-0000552F0000}"/>
    <cellStyle name="Normal 81 2" xfId="11316" xr:uid="{00000000-0005-0000-0000-0000562F0000}"/>
    <cellStyle name="Normal 81 2 2" xfId="11978" xr:uid="{00000000-0005-0000-0000-0000572F0000}"/>
    <cellStyle name="Normal 81 3" xfId="11431" xr:uid="{00000000-0005-0000-0000-0000582F0000}"/>
    <cellStyle name="Normal 81 4" xfId="11629" xr:uid="{00000000-0005-0000-0000-0000592F0000}"/>
    <cellStyle name="Normal 82" xfId="11198" xr:uid="{00000000-0005-0000-0000-00005A2F0000}"/>
    <cellStyle name="Normal 82 2" xfId="11317" xr:uid="{00000000-0005-0000-0000-00005B2F0000}"/>
    <cellStyle name="Normal 82 2 2" xfId="11979" xr:uid="{00000000-0005-0000-0000-00005C2F0000}"/>
    <cellStyle name="Normal 82 3" xfId="11432" xr:uid="{00000000-0005-0000-0000-00005D2F0000}"/>
    <cellStyle name="Normal 82 4" xfId="11630" xr:uid="{00000000-0005-0000-0000-00005E2F0000}"/>
    <cellStyle name="Normal 83" xfId="11199" xr:uid="{00000000-0005-0000-0000-00005F2F0000}"/>
    <cellStyle name="Normal 83 2" xfId="11318" xr:uid="{00000000-0005-0000-0000-0000602F0000}"/>
    <cellStyle name="Normal 83 2 2" xfId="11980" xr:uid="{00000000-0005-0000-0000-0000612F0000}"/>
    <cellStyle name="Normal 83 3" xfId="11433" xr:uid="{00000000-0005-0000-0000-0000622F0000}"/>
    <cellStyle name="Normal 83 4" xfId="11631" xr:uid="{00000000-0005-0000-0000-0000632F0000}"/>
    <cellStyle name="Normal 84" xfId="11200" xr:uid="{00000000-0005-0000-0000-0000642F0000}"/>
    <cellStyle name="Normal 84 2" xfId="11319" xr:uid="{00000000-0005-0000-0000-0000652F0000}"/>
    <cellStyle name="Normal 84 2 2" xfId="11981" xr:uid="{00000000-0005-0000-0000-0000662F0000}"/>
    <cellStyle name="Normal 84 3" xfId="11434" xr:uid="{00000000-0005-0000-0000-0000672F0000}"/>
    <cellStyle name="Normal 84 4" xfId="11632" xr:uid="{00000000-0005-0000-0000-0000682F0000}"/>
    <cellStyle name="Normal 85" xfId="11201" xr:uid="{00000000-0005-0000-0000-0000692F0000}"/>
    <cellStyle name="Normal 85 2" xfId="11320" xr:uid="{00000000-0005-0000-0000-00006A2F0000}"/>
    <cellStyle name="Normal 85 2 2" xfId="11982" xr:uid="{00000000-0005-0000-0000-00006B2F0000}"/>
    <cellStyle name="Normal 85 3" xfId="11435" xr:uid="{00000000-0005-0000-0000-00006C2F0000}"/>
    <cellStyle name="Normal 85 4" xfId="11633" xr:uid="{00000000-0005-0000-0000-00006D2F0000}"/>
    <cellStyle name="Normal 86" xfId="11202" xr:uid="{00000000-0005-0000-0000-00006E2F0000}"/>
    <cellStyle name="Normal 86 2" xfId="11321" xr:uid="{00000000-0005-0000-0000-00006F2F0000}"/>
    <cellStyle name="Normal 86 2 2" xfId="11983" xr:uid="{00000000-0005-0000-0000-0000702F0000}"/>
    <cellStyle name="Normal 86 3" xfId="11436" xr:uid="{00000000-0005-0000-0000-0000712F0000}"/>
    <cellStyle name="Normal 86 4" xfId="11634" xr:uid="{00000000-0005-0000-0000-0000722F0000}"/>
    <cellStyle name="Normal 87" xfId="11203" xr:uid="{00000000-0005-0000-0000-0000732F0000}"/>
    <cellStyle name="Normal 87 2" xfId="11322" xr:uid="{00000000-0005-0000-0000-0000742F0000}"/>
    <cellStyle name="Normal 87 2 2" xfId="11984" xr:uid="{00000000-0005-0000-0000-0000752F0000}"/>
    <cellStyle name="Normal 87 3" xfId="11437" xr:uid="{00000000-0005-0000-0000-0000762F0000}"/>
    <cellStyle name="Normal 87 4" xfId="11635" xr:uid="{00000000-0005-0000-0000-0000772F0000}"/>
    <cellStyle name="Normal 88" xfId="11204" xr:uid="{00000000-0005-0000-0000-0000782F0000}"/>
    <cellStyle name="Normal 88 2" xfId="11323" xr:uid="{00000000-0005-0000-0000-0000792F0000}"/>
    <cellStyle name="Normal 88 2 2" xfId="11985" xr:uid="{00000000-0005-0000-0000-00007A2F0000}"/>
    <cellStyle name="Normal 88 3" xfId="11438" xr:uid="{00000000-0005-0000-0000-00007B2F0000}"/>
    <cellStyle name="Normal 88 4" xfId="11636" xr:uid="{00000000-0005-0000-0000-00007C2F0000}"/>
    <cellStyle name="Normal 89" xfId="11205" xr:uid="{00000000-0005-0000-0000-00007D2F0000}"/>
    <cellStyle name="Normal 89 2" xfId="11324" xr:uid="{00000000-0005-0000-0000-00007E2F0000}"/>
    <cellStyle name="Normal 89 2 2" xfId="11986" xr:uid="{00000000-0005-0000-0000-00007F2F0000}"/>
    <cellStyle name="Normal 89 3" xfId="11439" xr:uid="{00000000-0005-0000-0000-0000802F0000}"/>
    <cellStyle name="Normal 89 4" xfId="11637" xr:uid="{00000000-0005-0000-0000-0000812F0000}"/>
    <cellStyle name="Normal 9" xfId="3680" xr:uid="{00000000-0005-0000-0000-0000822F0000}"/>
    <cellStyle name="Normal 9 2" xfId="5556" xr:uid="{00000000-0005-0000-0000-0000832F0000}"/>
    <cellStyle name="Normal 9 2 2" xfId="11907" xr:uid="{00000000-0005-0000-0000-0000842F0000}"/>
    <cellStyle name="Normal 9 3" xfId="7425" xr:uid="{00000000-0005-0000-0000-0000852F0000}"/>
    <cellStyle name="Normal 9 4" xfId="9244" xr:uid="{00000000-0005-0000-0000-0000862F0000}"/>
    <cellStyle name="Normal 9 5" xfId="11063" xr:uid="{00000000-0005-0000-0000-0000872F0000}"/>
    <cellStyle name="Normal 9 6" xfId="11126" xr:uid="{00000000-0005-0000-0000-0000882F0000}"/>
    <cellStyle name="Normal 9 7" xfId="11246" xr:uid="{00000000-0005-0000-0000-0000892F0000}"/>
    <cellStyle name="Normal 9 8" xfId="11361" xr:uid="{00000000-0005-0000-0000-00008A2F0000}"/>
    <cellStyle name="Normal 9 9" xfId="11559" xr:uid="{00000000-0005-0000-0000-00008B2F0000}"/>
    <cellStyle name="Normal 90" xfId="11206" xr:uid="{00000000-0005-0000-0000-00008C2F0000}"/>
    <cellStyle name="Normal 90 2" xfId="11325" xr:uid="{00000000-0005-0000-0000-00008D2F0000}"/>
    <cellStyle name="Normal 90 2 2" xfId="11987" xr:uid="{00000000-0005-0000-0000-00008E2F0000}"/>
    <cellStyle name="Normal 90 3" xfId="11440" xr:uid="{00000000-0005-0000-0000-00008F2F0000}"/>
    <cellStyle name="Normal 90 4" xfId="11638" xr:uid="{00000000-0005-0000-0000-0000902F0000}"/>
    <cellStyle name="Normal 91" xfId="11207" xr:uid="{00000000-0005-0000-0000-0000912F0000}"/>
    <cellStyle name="Normal 91 2" xfId="11326" xr:uid="{00000000-0005-0000-0000-0000922F0000}"/>
    <cellStyle name="Normal 91 2 2" xfId="11988" xr:uid="{00000000-0005-0000-0000-0000932F0000}"/>
    <cellStyle name="Normal 91 3" xfId="11441" xr:uid="{00000000-0005-0000-0000-0000942F0000}"/>
    <cellStyle name="Normal 91 4" xfId="11639" xr:uid="{00000000-0005-0000-0000-0000952F0000}"/>
    <cellStyle name="Normal 92" xfId="11208" xr:uid="{00000000-0005-0000-0000-0000962F0000}"/>
    <cellStyle name="Normal 92 2" xfId="11327" xr:uid="{00000000-0005-0000-0000-0000972F0000}"/>
    <cellStyle name="Normal 92 2 2" xfId="11989" xr:uid="{00000000-0005-0000-0000-0000982F0000}"/>
    <cellStyle name="Normal 92 3" xfId="11442" xr:uid="{00000000-0005-0000-0000-0000992F0000}"/>
    <cellStyle name="Normal 92 4" xfId="11640" xr:uid="{00000000-0005-0000-0000-00009A2F0000}"/>
    <cellStyle name="Normal 93" xfId="11221" xr:uid="{00000000-0005-0000-0000-00009B2F0000}"/>
    <cellStyle name="Normal 94" xfId="11225" xr:uid="{00000000-0005-0000-0000-00009C2F0000}"/>
    <cellStyle name="Normal 94 2" xfId="11340" xr:uid="{00000000-0005-0000-0000-00009D2F0000}"/>
    <cellStyle name="Normal 94 2 2" xfId="11991" xr:uid="{00000000-0005-0000-0000-00009E2F0000}"/>
    <cellStyle name="Normal 94 3" xfId="11455" xr:uid="{00000000-0005-0000-0000-00009F2F0000}"/>
    <cellStyle name="Normal 94 4" xfId="11653" xr:uid="{00000000-0005-0000-0000-0000A02F0000}"/>
    <cellStyle name="Normal 95" xfId="11226" xr:uid="{00000000-0005-0000-0000-0000A12F0000}"/>
    <cellStyle name="Normal 95 2" xfId="11341" xr:uid="{00000000-0005-0000-0000-0000A22F0000}"/>
    <cellStyle name="Normal 95 2 2" xfId="11992" xr:uid="{00000000-0005-0000-0000-0000A32F0000}"/>
    <cellStyle name="Normal 95 3" xfId="11456" xr:uid="{00000000-0005-0000-0000-0000A42F0000}"/>
    <cellStyle name="Normal 95 4" xfId="11654" xr:uid="{00000000-0005-0000-0000-0000A52F0000}"/>
    <cellStyle name="Normal 96" xfId="11105" xr:uid="{00000000-0005-0000-0000-0000A62F0000}"/>
    <cellStyle name="Normal 96 2" xfId="11469" xr:uid="{00000000-0005-0000-0000-0000A72F0000}"/>
    <cellStyle name="Normal 96 2 2" xfId="12005" xr:uid="{00000000-0005-0000-0000-0000A82F0000}"/>
    <cellStyle name="Normal 96 3" xfId="11667" xr:uid="{00000000-0005-0000-0000-0000A92F0000}"/>
    <cellStyle name="Normal 97" xfId="11227" xr:uid="{00000000-0005-0000-0000-0000AA2F0000}"/>
    <cellStyle name="Normal 97 2" xfId="11470" xr:uid="{00000000-0005-0000-0000-0000AB2F0000}"/>
    <cellStyle name="Normal 97 2 2" xfId="12006" xr:uid="{00000000-0005-0000-0000-0000AC2F0000}"/>
    <cellStyle name="Normal 97 3" xfId="11668" xr:uid="{00000000-0005-0000-0000-0000AD2F0000}"/>
    <cellStyle name="Normal 98" xfId="11471" xr:uid="{00000000-0005-0000-0000-0000AE2F0000}"/>
    <cellStyle name="Normal 98 2" xfId="12007" xr:uid="{00000000-0005-0000-0000-0000AF2F0000}"/>
    <cellStyle name="Normal 98 3" xfId="11669" xr:uid="{00000000-0005-0000-0000-0000B02F0000}"/>
    <cellStyle name="Normal 99" xfId="11472" xr:uid="{00000000-0005-0000-0000-0000B12F0000}"/>
    <cellStyle name="Normal 99 2" xfId="12008" xr:uid="{00000000-0005-0000-0000-0000B22F0000}"/>
    <cellStyle name="Normal 99 3" xfId="11670" xr:uid="{00000000-0005-0000-0000-0000B32F0000}"/>
    <cellStyle name="Notas" xfId="11078" builtinId="10" customBuiltin="1"/>
    <cellStyle name="Notas 2" xfId="3681" xr:uid="{00000000-0005-0000-0000-0000B52F0000}"/>
    <cellStyle name="Notas 2 2" xfId="11501" xr:uid="{00000000-0005-0000-0000-0000B62F0000}"/>
    <cellStyle name="Notas 3" xfId="11224" xr:uid="{00000000-0005-0000-0000-0000B72F0000}"/>
    <cellStyle name="Porcentaje" xfId="3" builtinId="5"/>
    <cellStyle name="Porcentaje 2" xfId="11" xr:uid="{00000000-0005-0000-0000-0000B92F0000}"/>
    <cellStyle name="Porcentaje 2 2" xfId="11908" xr:uid="{00000000-0005-0000-0000-0000BA2F0000}"/>
    <cellStyle name="Porcentaje 3" xfId="154" xr:uid="{00000000-0005-0000-0000-0000BB2F0000}"/>
    <cellStyle name="Porcentaje 3 2" xfId="309" xr:uid="{00000000-0005-0000-0000-0000BC2F0000}"/>
    <cellStyle name="Porcentaje 3 2 2" xfId="1210" xr:uid="{00000000-0005-0000-0000-0000BD2F0000}"/>
    <cellStyle name="Porcentaje 3 2 2 2" xfId="3611" xr:uid="{00000000-0005-0000-0000-0000BE2F0000}"/>
    <cellStyle name="Porcentaje 3 2 2 2 2" xfId="5560" xr:uid="{00000000-0005-0000-0000-0000BF2F0000}"/>
    <cellStyle name="Porcentaje 3 2 2 3" xfId="5559" xr:uid="{00000000-0005-0000-0000-0000C02F0000}"/>
    <cellStyle name="Porcentaje 3 2 3" xfId="1814" xr:uid="{00000000-0005-0000-0000-0000C12F0000}"/>
    <cellStyle name="Porcentaje 3 2 3 2" xfId="3612" xr:uid="{00000000-0005-0000-0000-0000C22F0000}"/>
    <cellStyle name="Porcentaje 3 2 3 2 2" xfId="5562" xr:uid="{00000000-0005-0000-0000-0000C32F0000}"/>
    <cellStyle name="Porcentaje 3 2 3 3" xfId="5561" xr:uid="{00000000-0005-0000-0000-0000C42F0000}"/>
    <cellStyle name="Porcentaje 3 2 4" xfId="3610" xr:uid="{00000000-0005-0000-0000-0000C52F0000}"/>
    <cellStyle name="Porcentaje 3 2 4 2" xfId="5563" xr:uid="{00000000-0005-0000-0000-0000C62F0000}"/>
    <cellStyle name="Porcentaje 3 2 5" xfId="5558" xr:uid="{00000000-0005-0000-0000-0000C72F0000}"/>
    <cellStyle name="Porcentaje 3 3" xfId="460" xr:uid="{00000000-0005-0000-0000-0000C82F0000}"/>
    <cellStyle name="Porcentaje 3 3 2" xfId="1211" xr:uid="{00000000-0005-0000-0000-0000C92F0000}"/>
    <cellStyle name="Porcentaje 3 3 2 2" xfId="3614" xr:uid="{00000000-0005-0000-0000-0000CA2F0000}"/>
    <cellStyle name="Porcentaje 3 3 2 2 2" xfId="5566" xr:uid="{00000000-0005-0000-0000-0000CB2F0000}"/>
    <cellStyle name="Porcentaje 3 3 2 3" xfId="5565" xr:uid="{00000000-0005-0000-0000-0000CC2F0000}"/>
    <cellStyle name="Porcentaje 3 3 3" xfId="1815" xr:uid="{00000000-0005-0000-0000-0000CD2F0000}"/>
    <cellStyle name="Porcentaje 3 3 3 2" xfId="3615" xr:uid="{00000000-0005-0000-0000-0000CE2F0000}"/>
    <cellStyle name="Porcentaje 3 3 3 2 2" xfId="5568" xr:uid="{00000000-0005-0000-0000-0000CF2F0000}"/>
    <cellStyle name="Porcentaje 3 3 3 3" xfId="5567" xr:uid="{00000000-0005-0000-0000-0000D02F0000}"/>
    <cellStyle name="Porcentaje 3 3 4" xfId="3613" xr:uid="{00000000-0005-0000-0000-0000D12F0000}"/>
    <cellStyle name="Porcentaje 3 3 4 2" xfId="5569" xr:uid="{00000000-0005-0000-0000-0000D22F0000}"/>
    <cellStyle name="Porcentaje 3 3 5" xfId="5564" xr:uid="{00000000-0005-0000-0000-0000D32F0000}"/>
    <cellStyle name="Porcentaje 3 4" xfId="611" xr:uid="{00000000-0005-0000-0000-0000D42F0000}"/>
    <cellStyle name="Porcentaje 3 4 2" xfId="1212" xr:uid="{00000000-0005-0000-0000-0000D52F0000}"/>
    <cellStyle name="Porcentaje 3 4 2 2" xfId="3617" xr:uid="{00000000-0005-0000-0000-0000D62F0000}"/>
    <cellStyle name="Porcentaje 3 4 2 2 2" xfId="5572" xr:uid="{00000000-0005-0000-0000-0000D72F0000}"/>
    <cellStyle name="Porcentaje 3 4 2 3" xfId="5571" xr:uid="{00000000-0005-0000-0000-0000D82F0000}"/>
    <cellStyle name="Porcentaje 3 4 3" xfId="1816" xr:uid="{00000000-0005-0000-0000-0000D92F0000}"/>
    <cellStyle name="Porcentaje 3 4 3 2" xfId="3618" xr:uid="{00000000-0005-0000-0000-0000DA2F0000}"/>
    <cellStyle name="Porcentaje 3 4 3 2 2" xfId="5574" xr:uid="{00000000-0005-0000-0000-0000DB2F0000}"/>
    <cellStyle name="Porcentaje 3 4 3 3" xfId="5573" xr:uid="{00000000-0005-0000-0000-0000DC2F0000}"/>
    <cellStyle name="Porcentaje 3 4 4" xfId="3616" xr:uid="{00000000-0005-0000-0000-0000DD2F0000}"/>
    <cellStyle name="Porcentaje 3 4 4 2" xfId="5575" xr:uid="{00000000-0005-0000-0000-0000DE2F0000}"/>
    <cellStyle name="Porcentaje 3 4 5" xfId="5570" xr:uid="{00000000-0005-0000-0000-0000DF2F0000}"/>
    <cellStyle name="Porcentaje 3 5" xfId="1209" xr:uid="{00000000-0005-0000-0000-0000E02F0000}"/>
    <cellStyle name="Porcentaje 3 5 2" xfId="3619" xr:uid="{00000000-0005-0000-0000-0000E12F0000}"/>
    <cellStyle name="Porcentaje 3 5 2 2" xfId="5577" xr:uid="{00000000-0005-0000-0000-0000E22F0000}"/>
    <cellStyle name="Porcentaje 3 5 3" xfId="5576" xr:uid="{00000000-0005-0000-0000-0000E32F0000}"/>
    <cellStyle name="Porcentaje 3 6" xfId="1813" xr:uid="{00000000-0005-0000-0000-0000E42F0000}"/>
    <cellStyle name="Porcentaje 3 6 2" xfId="3620" xr:uid="{00000000-0005-0000-0000-0000E52F0000}"/>
    <cellStyle name="Porcentaje 3 6 2 2" xfId="5579" xr:uid="{00000000-0005-0000-0000-0000E62F0000}"/>
    <cellStyle name="Porcentaje 3 6 3" xfId="5578" xr:uid="{00000000-0005-0000-0000-0000E72F0000}"/>
    <cellStyle name="Porcentaje 3 7" xfId="3609" xr:uid="{00000000-0005-0000-0000-0000E82F0000}"/>
    <cellStyle name="Porcentaje 3 7 2" xfId="5580" xr:uid="{00000000-0005-0000-0000-0000E92F0000}"/>
    <cellStyle name="Porcentaje 3 8" xfId="5557" xr:uid="{00000000-0005-0000-0000-0000EA2F0000}"/>
    <cellStyle name="Porcentaje 4" xfId="158" xr:uid="{00000000-0005-0000-0000-0000EB2F0000}"/>
    <cellStyle name="Porcentaje 4 2" xfId="310" xr:uid="{00000000-0005-0000-0000-0000EC2F0000}"/>
    <cellStyle name="Porcentaje 4 2 2" xfId="1214" xr:uid="{00000000-0005-0000-0000-0000ED2F0000}"/>
    <cellStyle name="Porcentaje 4 2 2 2" xfId="3623" xr:uid="{00000000-0005-0000-0000-0000EE2F0000}"/>
    <cellStyle name="Porcentaje 4 2 2 2 2" xfId="5584" xr:uid="{00000000-0005-0000-0000-0000EF2F0000}"/>
    <cellStyle name="Porcentaje 4 2 2 3" xfId="5583" xr:uid="{00000000-0005-0000-0000-0000F02F0000}"/>
    <cellStyle name="Porcentaje 4 2 3" xfId="1818" xr:uid="{00000000-0005-0000-0000-0000F12F0000}"/>
    <cellStyle name="Porcentaje 4 2 3 2" xfId="3624" xr:uid="{00000000-0005-0000-0000-0000F22F0000}"/>
    <cellStyle name="Porcentaje 4 2 3 2 2" xfId="5586" xr:uid="{00000000-0005-0000-0000-0000F32F0000}"/>
    <cellStyle name="Porcentaje 4 2 3 3" xfId="5585" xr:uid="{00000000-0005-0000-0000-0000F42F0000}"/>
    <cellStyle name="Porcentaje 4 2 4" xfId="3622" xr:uid="{00000000-0005-0000-0000-0000F52F0000}"/>
    <cellStyle name="Porcentaje 4 2 4 2" xfId="5587" xr:uid="{00000000-0005-0000-0000-0000F62F0000}"/>
    <cellStyle name="Porcentaje 4 2 5" xfId="5582" xr:uid="{00000000-0005-0000-0000-0000F72F0000}"/>
    <cellStyle name="Porcentaje 4 3" xfId="461" xr:uid="{00000000-0005-0000-0000-0000F82F0000}"/>
    <cellStyle name="Porcentaje 4 3 2" xfId="1215" xr:uid="{00000000-0005-0000-0000-0000F92F0000}"/>
    <cellStyle name="Porcentaje 4 3 2 2" xfId="3626" xr:uid="{00000000-0005-0000-0000-0000FA2F0000}"/>
    <cellStyle name="Porcentaje 4 3 2 2 2" xfId="5590" xr:uid="{00000000-0005-0000-0000-0000FB2F0000}"/>
    <cellStyle name="Porcentaje 4 3 2 3" xfId="5589" xr:uid="{00000000-0005-0000-0000-0000FC2F0000}"/>
    <cellStyle name="Porcentaje 4 3 3" xfId="1819" xr:uid="{00000000-0005-0000-0000-0000FD2F0000}"/>
    <cellStyle name="Porcentaje 4 3 3 2" xfId="3627" xr:uid="{00000000-0005-0000-0000-0000FE2F0000}"/>
    <cellStyle name="Porcentaje 4 3 3 2 2" xfId="5592" xr:uid="{00000000-0005-0000-0000-0000FF2F0000}"/>
    <cellStyle name="Porcentaje 4 3 3 3" xfId="5591" xr:uid="{00000000-0005-0000-0000-000000300000}"/>
    <cellStyle name="Porcentaje 4 3 4" xfId="3625" xr:uid="{00000000-0005-0000-0000-000001300000}"/>
    <cellStyle name="Porcentaje 4 3 4 2" xfId="5593" xr:uid="{00000000-0005-0000-0000-000002300000}"/>
    <cellStyle name="Porcentaje 4 3 5" xfId="5588" xr:uid="{00000000-0005-0000-0000-000003300000}"/>
    <cellStyle name="Porcentaje 4 4" xfId="612" xr:uid="{00000000-0005-0000-0000-000004300000}"/>
    <cellStyle name="Porcentaje 4 4 2" xfId="1216" xr:uid="{00000000-0005-0000-0000-000005300000}"/>
    <cellStyle name="Porcentaje 4 4 2 2" xfId="3629" xr:uid="{00000000-0005-0000-0000-000006300000}"/>
    <cellStyle name="Porcentaje 4 4 2 2 2" xfId="5596" xr:uid="{00000000-0005-0000-0000-000007300000}"/>
    <cellStyle name="Porcentaje 4 4 2 3" xfId="5595" xr:uid="{00000000-0005-0000-0000-000008300000}"/>
    <cellStyle name="Porcentaje 4 4 3" xfId="1820" xr:uid="{00000000-0005-0000-0000-000009300000}"/>
    <cellStyle name="Porcentaje 4 4 3 2" xfId="3630" xr:uid="{00000000-0005-0000-0000-00000A300000}"/>
    <cellStyle name="Porcentaje 4 4 3 2 2" xfId="5598" xr:uid="{00000000-0005-0000-0000-00000B300000}"/>
    <cellStyle name="Porcentaje 4 4 3 3" xfId="5597" xr:uid="{00000000-0005-0000-0000-00000C300000}"/>
    <cellStyle name="Porcentaje 4 4 4" xfId="3628" xr:uid="{00000000-0005-0000-0000-00000D300000}"/>
    <cellStyle name="Porcentaje 4 4 4 2" xfId="5599" xr:uid="{00000000-0005-0000-0000-00000E300000}"/>
    <cellStyle name="Porcentaje 4 4 5" xfId="5594" xr:uid="{00000000-0005-0000-0000-00000F300000}"/>
    <cellStyle name="Porcentaje 4 5" xfId="1213" xr:uid="{00000000-0005-0000-0000-000010300000}"/>
    <cellStyle name="Porcentaje 4 5 2" xfId="3631" xr:uid="{00000000-0005-0000-0000-000011300000}"/>
    <cellStyle name="Porcentaje 4 5 2 2" xfId="5601" xr:uid="{00000000-0005-0000-0000-000012300000}"/>
    <cellStyle name="Porcentaje 4 5 3" xfId="5600" xr:uid="{00000000-0005-0000-0000-000013300000}"/>
    <cellStyle name="Porcentaje 4 6" xfId="1817" xr:uid="{00000000-0005-0000-0000-000014300000}"/>
    <cellStyle name="Porcentaje 4 6 2" xfId="3632" xr:uid="{00000000-0005-0000-0000-000015300000}"/>
    <cellStyle name="Porcentaje 4 6 2 2" xfId="5603" xr:uid="{00000000-0005-0000-0000-000016300000}"/>
    <cellStyle name="Porcentaje 4 6 3" xfId="5602" xr:uid="{00000000-0005-0000-0000-000017300000}"/>
    <cellStyle name="Porcentaje 4 7" xfId="3621" xr:uid="{00000000-0005-0000-0000-000018300000}"/>
    <cellStyle name="Porcentaje 4 7 2" xfId="5604" xr:uid="{00000000-0005-0000-0000-000019300000}"/>
    <cellStyle name="Porcentaje 4 8" xfId="5581" xr:uid="{00000000-0005-0000-0000-00001A300000}"/>
    <cellStyle name="Porcentual 2" xfId="3682" xr:uid="{00000000-0005-0000-0000-00001B300000}"/>
    <cellStyle name="Porcentual 2 2" xfId="11223" xr:uid="{00000000-0005-0000-0000-00001C300000}"/>
    <cellStyle name="Salida" xfId="11073" builtinId="21" customBuiltin="1"/>
    <cellStyle name="Salida 2" xfId="3683" xr:uid="{00000000-0005-0000-0000-00001E300000}"/>
    <cellStyle name="Texto de advertencia" xfId="11077" builtinId="11" customBuiltin="1"/>
    <cellStyle name="Texto de advertencia 2" xfId="3684" xr:uid="{00000000-0005-0000-0000-000020300000}"/>
    <cellStyle name="Texto explicativo" xfId="11079" builtinId="53" customBuiltin="1"/>
    <cellStyle name="Texto explicativo 2" xfId="3685" xr:uid="{00000000-0005-0000-0000-000022300000}"/>
    <cellStyle name="Título" xfId="11064" builtinId="15" customBuiltin="1"/>
    <cellStyle name="Título 1 2" xfId="11127" xr:uid="{00000000-0005-0000-0000-000024300000}"/>
    <cellStyle name="Título 2" xfId="11066" builtinId="17" customBuiltin="1"/>
    <cellStyle name="Título 2 2" xfId="3686" xr:uid="{00000000-0005-0000-0000-000026300000}"/>
    <cellStyle name="Título 3" xfId="11067" builtinId="18" customBuiltin="1"/>
    <cellStyle name="Título 3 2" xfId="3687" xr:uid="{00000000-0005-0000-0000-000028300000}"/>
    <cellStyle name="Título 4" xfId="3688" xr:uid="{00000000-0005-0000-0000-000029300000}"/>
    <cellStyle name="Título 4 2" xfId="5605" xr:uid="{00000000-0005-0000-0000-00002A300000}"/>
    <cellStyle name="Total" xfId="11080" builtinId="25" customBuiltin="1"/>
    <cellStyle name="Total 2" xfId="3689" xr:uid="{00000000-0005-0000-0000-00002C300000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FF99"/>
      <color rgb="FF000080"/>
      <color rgb="FF66FFFF"/>
      <color rgb="FFFFFFCC"/>
      <color rgb="FFCCCC00"/>
      <color rgb="FFFF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files\1584.LNV02801\Datos%20de%20programa\Microsoft\Excel\resumen-omc(recuperado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2481\Desktop\sdgfdg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MC\Operaciones%20Monetarias%20Data\Publicaciones\Prueba\Actas%20y%20Saldos%20Agrup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pañol"/>
      <sheetName val="English"/>
      <sheetName val="Encaje"/>
      <sheetName val="TablaFechas"/>
      <sheetName val="Módulo3"/>
      <sheetName val="resumen-omc(recuperado)"/>
    </sheetNames>
    <definedNames>
      <definedName name="DatosFechas" refersTo="='TablaFechas'!$A$3:$D$520"/>
    </definedNames>
    <sheetDataSet>
      <sheetData sheetId="0">
        <row r="5">
          <cell r="I5" t="str">
            <v>07 Abril</v>
          </cell>
        </row>
      </sheetData>
      <sheetData sheetId="1"/>
      <sheetData sheetId="2"/>
      <sheetData sheetId="3">
        <row r="3">
          <cell r="A3" t="str">
            <v>AYER</v>
          </cell>
          <cell r="B3" t="str">
            <v>HOY</v>
          </cell>
          <cell r="C3" t="str">
            <v>ANTEAYER</v>
          </cell>
          <cell r="D3" t="str">
            <v>AYER'</v>
          </cell>
        </row>
        <row r="4">
          <cell r="A4" t="str">
            <v>11 Octubre</v>
          </cell>
          <cell r="B4" t="str">
            <v>12 Octubre</v>
          </cell>
          <cell r="C4" t="str">
            <v>10 Octubre</v>
          </cell>
          <cell r="D4" t="str">
            <v>11 Octubre</v>
          </cell>
        </row>
        <row r="5">
          <cell r="A5" t="str">
            <v>12 Octubre</v>
          </cell>
          <cell r="B5" t="str">
            <v>13 Octubre</v>
          </cell>
          <cell r="C5" t="str">
            <v>11 Octubre</v>
          </cell>
          <cell r="D5" t="str">
            <v>12 Octubre</v>
          </cell>
        </row>
        <row r="6">
          <cell r="A6" t="str">
            <v>13 Octubre</v>
          </cell>
          <cell r="B6" t="str">
            <v>16 Octubre</v>
          </cell>
          <cell r="C6" t="str">
            <v>12 Octubre</v>
          </cell>
          <cell r="D6" t="str">
            <v>13 Octubre</v>
          </cell>
        </row>
        <row r="7">
          <cell r="A7" t="str">
            <v>16 Octubre</v>
          </cell>
          <cell r="B7" t="str">
            <v>17 Octubre</v>
          </cell>
          <cell r="C7" t="str">
            <v>13 Octubre</v>
          </cell>
          <cell r="D7" t="str">
            <v>16 Octubre</v>
          </cell>
        </row>
        <row r="8">
          <cell r="A8" t="str">
            <v>17 Octubre</v>
          </cell>
          <cell r="B8" t="str">
            <v>18 Octubre</v>
          </cell>
          <cell r="C8" t="str">
            <v>16 Octubre</v>
          </cell>
          <cell r="D8" t="str">
            <v>17 Octubre</v>
          </cell>
        </row>
        <row r="9">
          <cell r="A9" t="str">
            <v>18 Octubre</v>
          </cell>
          <cell r="B9" t="str">
            <v>19 Octubre</v>
          </cell>
          <cell r="C9" t="str">
            <v>17 Octubre</v>
          </cell>
          <cell r="D9" t="str">
            <v>18 Octubre</v>
          </cell>
        </row>
        <row r="10">
          <cell r="A10" t="str">
            <v>19 Octubre</v>
          </cell>
          <cell r="B10" t="str">
            <v>20 Octubre</v>
          </cell>
          <cell r="C10" t="str">
            <v>18 Octubre</v>
          </cell>
          <cell r="D10" t="str">
            <v>19 Octubre</v>
          </cell>
        </row>
        <row r="11">
          <cell r="A11" t="str">
            <v>20 Octubre</v>
          </cell>
          <cell r="B11" t="str">
            <v>23 Octubre</v>
          </cell>
          <cell r="C11" t="str">
            <v>19 Octubre</v>
          </cell>
          <cell r="D11" t="str">
            <v>20 Octubre</v>
          </cell>
        </row>
        <row r="12">
          <cell r="A12" t="str">
            <v>23 Octubre</v>
          </cell>
          <cell r="B12" t="str">
            <v>24 Octubre</v>
          </cell>
          <cell r="C12" t="str">
            <v>20 Octubre</v>
          </cell>
          <cell r="D12" t="str">
            <v>23 Octubre</v>
          </cell>
        </row>
        <row r="13">
          <cell r="A13" t="str">
            <v>24 Octubre</v>
          </cell>
          <cell r="B13" t="str">
            <v>25 Octubre</v>
          </cell>
          <cell r="C13" t="str">
            <v>23 Octubre</v>
          </cell>
          <cell r="D13" t="str">
            <v>24 Octubre</v>
          </cell>
        </row>
        <row r="14">
          <cell r="A14" t="str">
            <v>25 Octubre</v>
          </cell>
          <cell r="B14" t="str">
            <v>26 Octubre</v>
          </cell>
          <cell r="C14" t="str">
            <v>24 Octubre</v>
          </cell>
          <cell r="D14" t="str">
            <v>25 Octubre</v>
          </cell>
        </row>
        <row r="15">
          <cell r="A15" t="str">
            <v>26 Octubre</v>
          </cell>
          <cell r="B15" t="str">
            <v>27 Octubre</v>
          </cell>
          <cell r="C15" t="str">
            <v>25 Octubre</v>
          </cell>
          <cell r="D15" t="str">
            <v>26 Octubre</v>
          </cell>
        </row>
        <row r="16">
          <cell r="A16" t="str">
            <v>27 Octubre</v>
          </cell>
          <cell r="B16" t="str">
            <v>30 Octubre</v>
          </cell>
          <cell r="C16" t="str">
            <v>26 Octubre</v>
          </cell>
          <cell r="D16" t="str">
            <v>27 Octubre</v>
          </cell>
        </row>
        <row r="17">
          <cell r="A17" t="str">
            <v>30 Octubre</v>
          </cell>
          <cell r="B17" t="str">
            <v>31 Octubre</v>
          </cell>
          <cell r="C17" t="str">
            <v>27 Octubre</v>
          </cell>
          <cell r="D17" t="str">
            <v>30 Octubre</v>
          </cell>
        </row>
        <row r="18">
          <cell r="A18" t="str">
            <v>31 Octubre</v>
          </cell>
          <cell r="B18" t="str">
            <v>2 Noviembre</v>
          </cell>
          <cell r="C18" t="str">
            <v>30 Octubre</v>
          </cell>
          <cell r="D18" t="str">
            <v>31 Octubre</v>
          </cell>
        </row>
        <row r="19">
          <cell r="A19" t="str">
            <v>2 Noviembre</v>
          </cell>
          <cell r="B19" t="str">
            <v>3 Noviembre</v>
          </cell>
          <cell r="C19" t="str">
            <v>31 Octubre</v>
          </cell>
          <cell r="D19" t="str">
            <v>2 Noviembre</v>
          </cell>
        </row>
        <row r="20">
          <cell r="A20" t="str">
            <v>3 Noviembre</v>
          </cell>
          <cell r="B20" t="str">
            <v>6 Noviembre</v>
          </cell>
          <cell r="C20" t="str">
            <v>2 Noviembre</v>
          </cell>
          <cell r="D20" t="str">
            <v>3 Noviembre</v>
          </cell>
        </row>
        <row r="21">
          <cell r="A21" t="str">
            <v>6 Noviembre</v>
          </cell>
          <cell r="B21" t="str">
            <v>7 Noviembre</v>
          </cell>
          <cell r="C21" t="str">
            <v>3 Noviembre</v>
          </cell>
          <cell r="D21" t="str">
            <v>6 Noviembre</v>
          </cell>
        </row>
        <row r="22">
          <cell r="A22" t="str">
            <v>7 Noviembre</v>
          </cell>
          <cell r="B22" t="str">
            <v>8 Noviembre</v>
          </cell>
          <cell r="C22" t="str">
            <v>6 Noviembre</v>
          </cell>
          <cell r="D22" t="str">
            <v>7 Noviembre</v>
          </cell>
        </row>
        <row r="23">
          <cell r="A23" t="str">
            <v>8 Noviembre</v>
          </cell>
          <cell r="B23" t="str">
            <v>9 Noviembre</v>
          </cell>
          <cell r="C23" t="str">
            <v>7 Noviembre</v>
          </cell>
          <cell r="D23" t="str">
            <v>8 Noviembre</v>
          </cell>
        </row>
        <row r="24">
          <cell r="A24" t="str">
            <v>9 Noviembre</v>
          </cell>
          <cell r="B24" t="str">
            <v>10 Noviembre</v>
          </cell>
          <cell r="C24" t="str">
            <v>8 Noviembre</v>
          </cell>
          <cell r="D24" t="str">
            <v>9 Noviembre</v>
          </cell>
        </row>
        <row r="25">
          <cell r="A25" t="str">
            <v>10 Noviembre</v>
          </cell>
          <cell r="B25" t="str">
            <v>13 Noviembre</v>
          </cell>
          <cell r="C25" t="str">
            <v>9 Noviembre</v>
          </cell>
          <cell r="D25" t="str">
            <v>10 Noviembre</v>
          </cell>
        </row>
        <row r="26">
          <cell r="A26" t="str">
            <v>13 Noviembre</v>
          </cell>
          <cell r="B26" t="str">
            <v>14 Noviembre</v>
          </cell>
          <cell r="C26" t="str">
            <v>10 Noviembre</v>
          </cell>
          <cell r="D26" t="str">
            <v>13 Noviembre</v>
          </cell>
        </row>
        <row r="27">
          <cell r="A27" t="str">
            <v>14 Noviembre</v>
          </cell>
          <cell r="B27" t="str">
            <v>15 Noviembre</v>
          </cell>
          <cell r="C27" t="str">
            <v>13 Noviembre</v>
          </cell>
          <cell r="D27" t="str">
            <v>14 Noviembre</v>
          </cell>
        </row>
        <row r="28">
          <cell r="A28" t="str">
            <v>15 Noviembre</v>
          </cell>
          <cell r="B28" t="str">
            <v>16 Noviembre</v>
          </cell>
          <cell r="C28" t="str">
            <v>14 Noviembre</v>
          </cell>
          <cell r="D28" t="str">
            <v>15 Noviembre</v>
          </cell>
        </row>
        <row r="29">
          <cell r="A29" t="str">
            <v>16 Noviembre</v>
          </cell>
          <cell r="B29" t="str">
            <v>17 Noviembre</v>
          </cell>
          <cell r="C29" t="str">
            <v>15 Noviembre</v>
          </cell>
          <cell r="D29" t="str">
            <v>16 Noviembre</v>
          </cell>
        </row>
        <row r="30">
          <cell r="A30" t="str">
            <v>17 Noviembre</v>
          </cell>
          <cell r="B30" t="str">
            <v>20 Noviembre</v>
          </cell>
          <cell r="C30" t="str">
            <v>16 Noviembre</v>
          </cell>
          <cell r="D30" t="str">
            <v>17 Noviembre</v>
          </cell>
        </row>
        <row r="31">
          <cell r="A31" t="str">
            <v>20 Noviembre</v>
          </cell>
          <cell r="B31" t="str">
            <v>21 Noviembre</v>
          </cell>
          <cell r="C31" t="str">
            <v>17 Noviembre</v>
          </cell>
          <cell r="D31" t="str">
            <v>20 Noviembre</v>
          </cell>
        </row>
        <row r="32">
          <cell r="A32" t="str">
            <v>21 Noviembre</v>
          </cell>
          <cell r="B32" t="str">
            <v>22 Noviembre</v>
          </cell>
          <cell r="C32" t="str">
            <v>20 Noviembre</v>
          </cell>
          <cell r="D32" t="str">
            <v>21 Noviembre</v>
          </cell>
        </row>
        <row r="33">
          <cell r="A33" t="str">
            <v>22 Noviembre</v>
          </cell>
          <cell r="B33" t="str">
            <v>23 Noviembre</v>
          </cell>
          <cell r="C33" t="str">
            <v>21 Noviembre</v>
          </cell>
          <cell r="D33" t="str">
            <v>22 Noviembre</v>
          </cell>
        </row>
        <row r="34">
          <cell r="A34" t="str">
            <v>23 Noviembre</v>
          </cell>
          <cell r="B34" t="str">
            <v>24 Noviembre</v>
          </cell>
          <cell r="C34" t="str">
            <v>22 Noviembre</v>
          </cell>
          <cell r="D34" t="str">
            <v>23 Noviembre</v>
          </cell>
        </row>
        <row r="35">
          <cell r="A35" t="str">
            <v>24 Noviembre</v>
          </cell>
          <cell r="B35" t="str">
            <v>27 Noviembre</v>
          </cell>
          <cell r="C35" t="str">
            <v>23 Noviembre</v>
          </cell>
          <cell r="D35" t="str">
            <v>24 Noviembre</v>
          </cell>
        </row>
        <row r="36">
          <cell r="A36" t="str">
            <v>27 Noviembre</v>
          </cell>
          <cell r="B36" t="str">
            <v>28 Noviembre</v>
          </cell>
          <cell r="C36" t="str">
            <v>24 Noviembre</v>
          </cell>
          <cell r="D36" t="str">
            <v>27 Noviembre</v>
          </cell>
        </row>
        <row r="37">
          <cell r="A37" t="str">
            <v>28 Noviembre</v>
          </cell>
          <cell r="B37" t="str">
            <v>29 Noviembre</v>
          </cell>
          <cell r="C37" t="str">
            <v>27 Noviembre</v>
          </cell>
          <cell r="D37" t="str">
            <v>28 Noviembre</v>
          </cell>
        </row>
        <row r="38">
          <cell r="A38" t="str">
            <v>29 Noviembre</v>
          </cell>
          <cell r="B38" t="str">
            <v>30 Noviembre</v>
          </cell>
          <cell r="C38" t="str">
            <v>28 Noviembre</v>
          </cell>
          <cell r="D38" t="str">
            <v>29 Noviembre</v>
          </cell>
        </row>
        <row r="39">
          <cell r="A39" t="str">
            <v>30 Noviembre</v>
          </cell>
          <cell r="B39" t="str">
            <v>1 Diciembre</v>
          </cell>
          <cell r="C39" t="str">
            <v>29 Noviembre</v>
          </cell>
          <cell r="D39" t="str">
            <v>30 Noviembre</v>
          </cell>
        </row>
        <row r="40">
          <cell r="A40" t="str">
            <v>1 Diciembre</v>
          </cell>
          <cell r="B40" t="str">
            <v>4 Diciembre</v>
          </cell>
          <cell r="C40" t="str">
            <v>30 Noviembre</v>
          </cell>
          <cell r="D40" t="str">
            <v>1 Diciembre</v>
          </cell>
        </row>
        <row r="41">
          <cell r="A41" t="str">
            <v>4 Diciembre</v>
          </cell>
          <cell r="B41" t="str">
            <v>5 Diciembre</v>
          </cell>
          <cell r="C41" t="str">
            <v>1 Diciembre</v>
          </cell>
          <cell r="D41" t="str">
            <v>4 Diciembre</v>
          </cell>
        </row>
        <row r="42">
          <cell r="A42" t="str">
            <v>5 Diciembre</v>
          </cell>
          <cell r="B42" t="str">
            <v>6 Diciembre</v>
          </cell>
          <cell r="C42" t="str">
            <v>4 Diciembre</v>
          </cell>
          <cell r="D42" t="str">
            <v>5 Diciembre</v>
          </cell>
        </row>
        <row r="43">
          <cell r="A43" t="str">
            <v>6 Diciembre</v>
          </cell>
          <cell r="B43" t="str">
            <v>7 Diciembre</v>
          </cell>
          <cell r="C43" t="str">
            <v>5 Diciembre</v>
          </cell>
          <cell r="D43" t="str">
            <v>6 Diciembre</v>
          </cell>
        </row>
        <row r="44">
          <cell r="A44" t="str">
            <v>7 Diciembre</v>
          </cell>
          <cell r="B44" t="str">
            <v>11 Diciembre</v>
          </cell>
          <cell r="C44" t="str">
            <v>6 Diciembre</v>
          </cell>
          <cell r="D44" t="str">
            <v>7 Diciembre</v>
          </cell>
        </row>
        <row r="45">
          <cell r="A45" t="str">
            <v>11 Diciembre</v>
          </cell>
          <cell r="B45" t="str">
            <v>12 Diciembre</v>
          </cell>
          <cell r="C45" t="str">
            <v>7 Diciembre</v>
          </cell>
          <cell r="D45" t="str">
            <v>11 Diciembre</v>
          </cell>
        </row>
        <row r="46">
          <cell r="A46" t="str">
            <v>12 Diciembre</v>
          </cell>
          <cell r="B46" t="str">
            <v>13 Diciembre</v>
          </cell>
          <cell r="C46" t="str">
            <v>11 Diciembre</v>
          </cell>
          <cell r="D46" t="str">
            <v>12 Diciembre</v>
          </cell>
        </row>
        <row r="47">
          <cell r="A47" t="str">
            <v>13 Diciembre</v>
          </cell>
          <cell r="B47" t="str">
            <v>14 Diciembre</v>
          </cell>
          <cell r="C47" t="str">
            <v>12 Diciembre</v>
          </cell>
          <cell r="D47" t="str">
            <v>13 Diciembre</v>
          </cell>
        </row>
        <row r="48">
          <cell r="A48" t="str">
            <v>14 Diciembre</v>
          </cell>
          <cell r="B48" t="str">
            <v>15 Diciembre</v>
          </cell>
          <cell r="C48" t="str">
            <v>13 Diciembre</v>
          </cell>
          <cell r="D48" t="str">
            <v>14 Diciembre</v>
          </cell>
        </row>
        <row r="49">
          <cell r="A49" t="str">
            <v>15 Diciembre</v>
          </cell>
          <cell r="B49" t="str">
            <v>18 Diciembre</v>
          </cell>
          <cell r="C49" t="str">
            <v>14 Diciembre</v>
          </cell>
          <cell r="D49" t="str">
            <v>15 Diciembre</v>
          </cell>
        </row>
        <row r="50">
          <cell r="A50" t="str">
            <v>18 Diciembre</v>
          </cell>
          <cell r="B50" t="str">
            <v>19 Diciembre</v>
          </cell>
          <cell r="C50" t="str">
            <v>15 Diciembre</v>
          </cell>
          <cell r="D50" t="str">
            <v>18 Diciembre</v>
          </cell>
        </row>
        <row r="51">
          <cell r="A51" t="str">
            <v>19 Diciembre</v>
          </cell>
          <cell r="B51" t="str">
            <v>20 Diciembre</v>
          </cell>
          <cell r="C51" t="str">
            <v>18 Diciembre</v>
          </cell>
          <cell r="D51" t="str">
            <v>19 Diciembre</v>
          </cell>
        </row>
        <row r="52">
          <cell r="A52" t="str">
            <v>20 Diciembre</v>
          </cell>
          <cell r="B52" t="str">
            <v>21 Diciembre</v>
          </cell>
          <cell r="C52" t="str">
            <v>19 Diciembre</v>
          </cell>
          <cell r="D52" t="str">
            <v>20 Diciembre</v>
          </cell>
        </row>
        <row r="53">
          <cell r="A53" t="str">
            <v>21 Diciembre</v>
          </cell>
          <cell r="B53" t="str">
            <v>22 Diciembre</v>
          </cell>
          <cell r="C53" t="str">
            <v>20 Diciembre</v>
          </cell>
          <cell r="D53" t="str">
            <v>21 Diciembre</v>
          </cell>
        </row>
        <row r="54">
          <cell r="A54" t="str">
            <v>22 Diciembre</v>
          </cell>
          <cell r="B54" t="str">
            <v>26 Diciembre</v>
          </cell>
          <cell r="C54" t="str">
            <v>21 Diciembre</v>
          </cell>
          <cell r="D54" t="str">
            <v>22 Diciembre</v>
          </cell>
        </row>
        <row r="55">
          <cell r="A55" t="str">
            <v>26 Diciembre</v>
          </cell>
          <cell r="B55" t="str">
            <v>27 Diciembre</v>
          </cell>
          <cell r="C55" t="str">
            <v>22 Diciembre</v>
          </cell>
          <cell r="D55" t="str">
            <v>26 Diciembre</v>
          </cell>
        </row>
        <row r="56">
          <cell r="A56" t="str">
            <v>27 Diciembre</v>
          </cell>
          <cell r="B56" t="str">
            <v>28 Diciembre</v>
          </cell>
          <cell r="C56" t="str">
            <v>26 Diciembre</v>
          </cell>
          <cell r="D56" t="str">
            <v>27 Diciembre</v>
          </cell>
        </row>
        <row r="57">
          <cell r="A57" t="str">
            <v>28 Diciembre</v>
          </cell>
          <cell r="B57" t="str">
            <v>29 Diciembre</v>
          </cell>
          <cell r="C57" t="str">
            <v>27 Diciembre</v>
          </cell>
          <cell r="D57" t="str">
            <v>28 Diciembre</v>
          </cell>
        </row>
        <row r="58">
          <cell r="A58" t="str">
            <v>29 Diciembre</v>
          </cell>
          <cell r="B58" t="str">
            <v>2 Enero</v>
          </cell>
          <cell r="C58" t="str">
            <v>28 Diciembre</v>
          </cell>
          <cell r="D58" t="str">
            <v>29 Diciembre</v>
          </cell>
        </row>
        <row r="59">
          <cell r="A59" t="str">
            <v>2 Enero</v>
          </cell>
          <cell r="B59" t="str">
            <v>3 Enero</v>
          </cell>
          <cell r="C59" t="str">
            <v>29 Diciembre</v>
          </cell>
          <cell r="D59" t="str">
            <v>2 Enero</v>
          </cell>
        </row>
        <row r="60">
          <cell r="A60" t="str">
            <v>3 Enero</v>
          </cell>
          <cell r="B60" t="str">
            <v>4 Enero</v>
          </cell>
          <cell r="C60" t="str">
            <v>2 Enero</v>
          </cell>
          <cell r="D60" t="str">
            <v>3 Enero</v>
          </cell>
        </row>
        <row r="61">
          <cell r="A61" t="str">
            <v>4 Enero</v>
          </cell>
          <cell r="B61" t="str">
            <v>5 Enero</v>
          </cell>
          <cell r="C61" t="str">
            <v>3 Enero</v>
          </cell>
          <cell r="D61" t="str">
            <v>4 Enero</v>
          </cell>
        </row>
        <row r="62">
          <cell r="A62" t="str">
            <v>5 Enero</v>
          </cell>
          <cell r="B62" t="str">
            <v>8 Enero</v>
          </cell>
          <cell r="C62" t="str">
            <v>4 Enero</v>
          </cell>
          <cell r="D62" t="str">
            <v>5 Enero</v>
          </cell>
        </row>
        <row r="63">
          <cell r="A63" t="str">
            <v>8 Enero</v>
          </cell>
          <cell r="B63" t="str">
            <v>9 Enero</v>
          </cell>
          <cell r="C63" t="str">
            <v>5 Enero</v>
          </cell>
          <cell r="D63" t="str">
            <v>8 Enero</v>
          </cell>
        </row>
        <row r="64">
          <cell r="A64" t="str">
            <v>9 Enero</v>
          </cell>
          <cell r="B64" t="str">
            <v>10 Enero</v>
          </cell>
          <cell r="C64" t="str">
            <v>8 Enero</v>
          </cell>
          <cell r="D64" t="str">
            <v>9 Enero</v>
          </cell>
        </row>
        <row r="65">
          <cell r="A65" t="str">
            <v>10 Enero</v>
          </cell>
          <cell r="B65" t="str">
            <v>11 Enero</v>
          </cell>
          <cell r="C65" t="str">
            <v>9 Enero</v>
          </cell>
          <cell r="D65" t="str">
            <v>10 Enero</v>
          </cell>
        </row>
        <row r="66">
          <cell r="A66" t="str">
            <v>11 Enero</v>
          </cell>
          <cell r="B66" t="str">
            <v>12 Enero</v>
          </cell>
          <cell r="C66" t="str">
            <v>10 Enero</v>
          </cell>
          <cell r="D66" t="str">
            <v>11 Enero</v>
          </cell>
        </row>
        <row r="67">
          <cell r="A67" t="str">
            <v>12 Enero</v>
          </cell>
          <cell r="B67" t="str">
            <v>15 Enero</v>
          </cell>
          <cell r="C67" t="str">
            <v>11 Enero</v>
          </cell>
          <cell r="D67" t="str">
            <v>12 Enero</v>
          </cell>
        </row>
        <row r="68">
          <cell r="A68" t="str">
            <v>15 Enero</v>
          </cell>
          <cell r="B68" t="str">
            <v>16 Enero</v>
          </cell>
          <cell r="C68" t="str">
            <v>12 Enero</v>
          </cell>
          <cell r="D68" t="str">
            <v>15 Enero</v>
          </cell>
        </row>
        <row r="69">
          <cell r="A69" t="str">
            <v>16 Enero</v>
          </cell>
          <cell r="B69" t="str">
            <v>17 Enero</v>
          </cell>
          <cell r="C69" t="str">
            <v>15 Enero</v>
          </cell>
          <cell r="D69" t="str">
            <v>16 Enero</v>
          </cell>
        </row>
        <row r="70">
          <cell r="A70" t="str">
            <v>17 Enero</v>
          </cell>
          <cell r="B70" t="str">
            <v>18 Enero</v>
          </cell>
          <cell r="C70" t="str">
            <v>16 Enero</v>
          </cell>
          <cell r="D70" t="str">
            <v>17 Enero</v>
          </cell>
        </row>
        <row r="71">
          <cell r="A71" t="str">
            <v>18 Enero</v>
          </cell>
          <cell r="B71" t="str">
            <v>19 Enero</v>
          </cell>
          <cell r="C71" t="str">
            <v>17 Enero</v>
          </cell>
          <cell r="D71" t="str">
            <v>18 Enero</v>
          </cell>
        </row>
        <row r="72">
          <cell r="A72" t="str">
            <v>19 Enero</v>
          </cell>
          <cell r="B72" t="str">
            <v>22 Enero</v>
          </cell>
          <cell r="C72" t="str">
            <v>18 Enero</v>
          </cell>
          <cell r="D72" t="str">
            <v>19 Enero</v>
          </cell>
        </row>
        <row r="73">
          <cell r="A73" t="str">
            <v>22 Enero</v>
          </cell>
          <cell r="B73" t="str">
            <v>23 Enero</v>
          </cell>
          <cell r="C73" t="str">
            <v>19 Enero</v>
          </cell>
          <cell r="D73" t="str">
            <v>22 Enero</v>
          </cell>
        </row>
        <row r="74">
          <cell r="A74" t="str">
            <v>23 Enero</v>
          </cell>
          <cell r="B74" t="str">
            <v>24 Enero</v>
          </cell>
          <cell r="C74" t="str">
            <v>22 Enero</v>
          </cell>
          <cell r="D74" t="str">
            <v>23 Enero</v>
          </cell>
        </row>
        <row r="75">
          <cell r="A75" t="str">
            <v>24 Enero</v>
          </cell>
          <cell r="B75" t="str">
            <v>25 Enero</v>
          </cell>
          <cell r="C75" t="str">
            <v>23 Enero</v>
          </cell>
          <cell r="D75" t="str">
            <v>24 Enero</v>
          </cell>
        </row>
        <row r="76">
          <cell r="A76" t="str">
            <v>25 Enero</v>
          </cell>
          <cell r="B76" t="str">
            <v>26 Enero</v>
          </cell>
          <cell r="C76" t="str">
            <v>24 Enero</v>
          </cell>
          <cell r="D76" t="str">
            <v>25 Enero</v>
          </cell>
        </row>
        <row r="77">
          <cell r="A77" t="str">
            <v>26 Enero</v>
          </cell>
          <cell r="B77" t="str">
            <v>29 Enero</v>
          </cell>
          <cell r="C77" t="str">
            <v>25 Enero</v>
          </cell>
          <cell r="D77" t="str">
            <v>26 Enero</v>
          </cell>
        </row>
        <row r="78">
          <cell r="A78" t="str">
            <v>29 Enero</v>
          </cell>
          <cell r="B78" t="str">
            <v>30 Enero</v>
          </cell>
          <cell r="C78" t="str">
            <v>26 Enero</v>
          </cell>
          <cell r="D78" t="str">
            <v>29 Enero</v>
          </cell>
        </row>
        <row r="79">
          <cell r="A79" t="str">
            <v>30 Enero</v>
          </cell>
          <cell r="B79" t="str">
            <v>31 Enero</v>
          </cell>
          <cell r="C79" t="str">
            <v>29 Enero</v>
          </cell>
          <cell r="D79" t="str">
            <v>30 Enero</v>
          </cell>
        </row>
        <row r="80">
          <cell r="A80" t="str">
            <v>31 Enero</v>
          </cell>
          <cell r="B80" t="str">
            <v>1 Febrero</v>
          </cell>
          <cell r="C80" t="str">
            <v>30 Enero</v>
          </cell>
          <cell r="D80" t="str">
            <v>31 Enero</v>
          </cell>
        </row>
        <row r="81">
          <cell r="A81" t="str">
            <v>1 Febrero</v>
          </cell>
          <cell r="B81" t="str">
            <v>2 Febrero</v>
          </cell>
          <cell r="C81" t="str">
            <v>31 Enero</v>
          </cell>
          <cell r="D81" t="str">
            <v>1 Febrero</v>
          </cell>
        </row>
        <row r="82">
          <cell r="A82" t="str">
            <v>2 Febrero</v>
          </cell>
          <cell r="B82" t="str">
            <v>5 Febrero</v>
          </cell>
          <cell r="C82" t="str">
            <v>1 Febrero</v>
          </cell>
          <cell r="D82" t="str">
            <v>2 Febrero</v>
          </cell>
        </row>
        <row r="83">
          <cell r="A83" t="str">
            <v>5 Febrero</v>
          </cell>
          <cell r="B83" t="str">
            <v>6 Febrero</v>
          </cell>
          <cell r="C83" t="str">
            <v>2 Febrero</v>
          </cell>
          <cell r="D83" t="str">
            <v>5 Febrero</v>
          </cell>
        </row>
        <row r="84">
          <cell r="A84" t="str">
            <v>6 Febrero</v>
          </cell>
          <cell r="B84" t="str">
            <v>7 Febrero</v>
          </cell>
          <cell r="C84" t="str">
            <v>5 Febrero</v>
          </cell>
          <cell r="D84" t="str">
            <v>6 Febrero</v>
          </cell>
        </row>
        <row r="85">
          <cell r="A85" t="str">
            <v>7 Febrero</v>
          </cell>
          <cell r="B85" t="str">
            <v>8 Febrero</v>
          </cell>
          <cell r="C85" t="str">
            <v>6 Febrero</v>
          </cell>
          <cell r="D85" t="str">
            <v>7 Febrero</v>
          </cell>
        </row>
        <row r="86">
          <cell r="A86" t="str">
            <v>8 Febrero</v>
          </cell>
          <cell r="B86" t="str">
            <v>9 Febrero</v>
          </cell>
          <cell r="C86" t="str">
            <v>7 Febrero</v>
          </cell>
          <cell r="D86" t="str">
            <v>8 Febrero</v>
          </cell>
        </row>
        <row r="87">
          <cell r="A87" t="str">
            <v>9 Febrero</v>
          </cell>
          <cell r="B87" t="str">
            <v>12 Febrero</v>
          </cell>
          <cell r="C87" t="str">
            <v>8 Febrero</v>
          </cell>
          <cell r="D87" t="str">
            <v>9 Febrero</v>
          </cell>
        </row>
        <row r="88">
          <cell r="A88" t="str">
            <v>12 Febrero</v>
          </cell>
          <cell r="B88" t="str">
            <v>13 Febrero</v>
          </cell>
          <cell r="C88" t="str">
            <v>9 Febrero</v>
          </cell>
          <cell r="D88" t="str">
            <v>12 Febrero</v>
          </cell>
        </row>
        <row r="89">
          <cell r="A89" t="str">
            <v>13 Febrero</v>
          </cell>
          <cell r="B89" t="str">
            <v>14 Febrero</v>
          </cell>
          <cell r="C89" t="str">
            <v>12 Febrero</v>
          </cell>
          <cell r="D89" t="str">
            <v>13 Febrero</v>
          </cell>
        </row>
        <row r="90">
          <cell r="A90" t="str">
            <v>14 Febrero</v>
          </cell>
          <cell r="B90" t="str">
            <v>15 Febrero</v>
          </cell>
          <cell r="C90" t="str">
            <v>13 Febrero</v>
          </cell>
          <cell r="D90" t="str">
            <v>14 Febrero</v>
          </cell>
        </row>
        <row r="91">
          <cell r="A91" t="str">
            <v>15 Febrero</v>
          </cell>
          <cell r="B91" t="str">
            <v>16 Febrero</v>
          </cell>
          <cell r="C91" t="str">
            <v>14 Febrero</v>
          </cell>
          <cell r="D91" t="str">
            <v>15 Febrero</v>
          </cell>
        </row>
        <row r="92">
          <cell r="A92" t="str">
            <v>16 Febrero</v>
          </cell>
          <cell r="B92" t="str">
            <v>19 Febrero</v>
          </cell>
          <cell r="C92" t="str">
            <v>15 Febrero</v>
          </cell>
          <cell r="D92" t="str">
            <v>16 Febrero</v>
          </cell>
        </row>
        <row r="93">
          <cell r="A93" t="str">
            <v>19 Febrero</v>
          </cell>
          <cell r="B93" t="str">
            <v>20 Febrero</v>
          </cell>
          <cell r="C93" t="str">
            <v>16 Febrero</v>
          </cell>
          <cell r="D93" t="str">
            <v>19 Febrero</v>
          </cell>
        </row>
        <row r="94">
          <cell r="A94" t="str">
            <v>20 Febrero</v>
          </cell>
          <cell r="B94" t="str">
            <v>21 Febrero</v>
          </cell>
          <cell r="C94" t="str">
            <v>19 Febrero</v>
          </cell>
          <cell r="D94" t="str">
            <v>20 Febrero</v>
          </cell>
        </row>
        <row r="95">
          <cell r="A95" t="str">
            <v>21 Febrero</v>
          </cell>
          <cell r="B95" t="str">
            <v>22 Febrero</v>
          </cell>
          <cell r="C95" t="str">
            <v>20 Febrero</v>
          </cell>
          <cell r="D95" t="str">
            <v>21 Febrero</v>
          </cell>
        </row>
        <row r="96">
          <cell r="A96" t="str">
            <v>22 Febrero</v>
          </cell>
          <cell r="B96" t="str">
            <v>23 Febrero</v>
          </cell>
          <cell r="C96" t="str">
            <v>21 Febrero</v>
          </cell>
          <cell r="D96" t="str">
            <v>22 Febrero</v>
          </cell>
        </row>
        <row r="97">
          <cell r="A97" t="str">
            <v>23 Febrero</v>
          </cell>
          <cell r="B97" t="str">
            <v>26 Febrero</v>
          </cell>
          <cell r="C97" t="str">
            <v>22 Febrero</v>
          </cell>
          <cell r="D97" t="str">
            <v>23 Febrero</v>
          </cell>
        </row>
        <row r="98">
          <cell r="A98" t="str">
            <v>26 Febrero</v>
          </cell>
          <cell r="B98" t="str">
            <v>27 Febrero</v>
          </cell>
          <cell r="C98" t="str">
            <v>23 Febrero</v>
          </cell>
          <cell r="D98" t="str">
            <v>26 Febrero</v>
          </cell>
        </row>
        <row r="99">
          <cell r="A99" t="str">
            <v>27 Febrero</v>
          </cell>
          <cell r="B99" t="str">
            <v>28 Febrero</v>
          </cell>
          <cell r="C99" t="str">
            <v>26 Febrero</v>
          </cell>
          <cell r="D99" t="str">
            <v>27 Febrero</v>
          </cell>
        </row>
        <row r="100">
          <cell r="A100" t="str">
            <v>28 Febrero</v>
          </cell>
          <cell r="B100" t="str">
            <v>1 Marzo</v>
          </cell>
          <cell r="C100" t="str">
            <v>27 Febrero</v>
          </cell>
          <cell r="D100" t="str">
            <v>28 Febrero</v>
          </cell>
        </row>
        <row r="101">
          <cell r="A101" t="str">
            <v>1 Marzo</v>
          </cell>
          <cell r="B101" t="str">
            <v>2 Marzo</v>
          </cell>
          <cell r="C101" t="str">
            <v>28 Febrero</v>
          </cell>
          <cell r="D101" t="str">
            <v>1 Marzo</v>
          </cell>
        </row>
        <row r="102">
          <cell r="A102" t="str">
            <v>2 Marzo</v>
          </cell>
          <cell r="B102" t="str">
            <v>5 Marzo</v>
          </cell>
          <cell r="C102" t="str">
            <v>1 Marzo</v>
          </cell>
          <cell r="D102" t="str">
            <v>2 Marzo</v>
          </cell>
        </row>
        <row r="103">
          <cell r="A103" t="str">
            <v>5 Marzo</v>
          </cell>
          <cell r="B103" t="str">
            <v>6 Marzo</v>
          </cell>
          <cell r="C103" t="str">
            <v>2 Marzo</v>
          </cell>
          <cell r="D103" t="str">
            <v>5 Marzo</v>
          </cell>
        </row>
        <row r="104">
          <cell r="A104" t="str">
            <v>6 Marzo</v>
          </cell>
          <cell r="B104" t="str">
            <v>7 Marzo</v>
          </cell>
          <cell r="C104" t="str">
            <v>5 Marzo</v>
          </cell>
          <cell r="D104" t="str">
            <v>6 Marzo</v>
          </cell>
        </row>
        <row r="105">
          <cell r="A105" t="str">
            <v>7 Marzo</v>
          </cell>
          <cell r="B105" t="str">
            <v>8 Marzo</v>
          </cell>
          <cell r="C105" t="str">
            <v>6 Marzo</v>
          </cell>
          <cell r="D105" t="str">
            <v>7 Marzo</v>
          </cell>
        </row>
        <row r="106">
          <cell r="A106" t="str">
            <v>8 Marzo</v>
          </cell>
          <cell r="B106" t="str">
            <v>9 Marzo</v>
          </cell>
          <cell r="C106" t="str">
            <v>7 Marzo</v>
          </cell>
          <cell r="D106" t="str">
            <v>8 Marzo</v>
          </cell>
        </row>
        <row r="107">
          <cell r="A107" t="str">
            <v>9 Marzo</v>
          </cell>
          <cell r="B107" t="str">
            <v>12 Marzo</v>
          </cell>
          <cell r="C107" t="str">
            <v>8 Marzo</v>
          </cell>
          <cell r="D107" t="str">
            <v>9 Marzo</v>
          </cell>
        </row>
        <row r="108">
          <cell r="A108" t="str">
            <v>12 Marzo</v>
          </cell>
          <cell r="B108" t="str">
            <v>13 Marzo</v>
          </cell>
          <cell r="C108" t="str">
            <v>9 Marzo</v>
          </cell>
          <cell r="D108" t="str">
            <v>12 Marzo</v>
          </cell>
        </row>
        <row r="109">
          <cell r="A109" t="str">
            <v>13 Marzo</v>
          </cell>
          <cell r="B109" t="str">
            <v>14 Marzo</v>
          </cell>
          <cell r="C109" t="str">
            <v>12 Marzo</v>
          </cell>
          <cell r="D109" t="str">
            <v>13 Marzo</v>
          </cell>
        </row>
        <row r="110">
          <cell r="A110" t="str">
            <v>14 Marzo</v>
          </cell>
          <cell r="B110" t="str">
            <v>15 Marzo</v>
          </cell>
          <cell r="C110" t="str">
            <v>13 Marzo</v>
          </cell>
          <cell r="D110" t="str">
            <v>14 Marzo</v>
          </cell>
        </row>
        <row r="111">
          <cell r="A111" t="str">
            <v>15 Marzo</v>
          </cell>
          <cell r="B111" t="str">
            <v>16 Marzo</v>
          </cell>
          <cell r="C111" t="str">
            <v>14 Marzo</v>
          </cell>
          <cell r="D111" t="str">
            <v>15 Marzo</v>
          </cell>
        </row>
        <row r="112">
          <cell r="A112" t="str">
            <v>16 Marzo</v>
          </cell>
          <cell r="B112" t="str">
            <v>19 Marzo</v>
          </cell>
          <cell r="C112" t="str">
            <v>15 Marzo</v>
          </cell>
          <cell r="D112" t="str">
            <v>16 Marzo</v>
          </cell>
        </row>
        <row r="113">
          <cell r="A113" t="str">
            <v>19 Marzo</v>
          </cell>
          <cell r="B113" t="str">
            <v>20 Marzo</v>
          </cell>
          <cell r="C113" t="str">
            <v>16 Marzo</v>
          </cell>
          <cell r="D113" t="str">
            <v>19 Marzo</v>
          </cell>
        </row>
        <row r="114">
          <cell r="A114" t="str">
            <v>20 Marzo</v>
          </cell>
          <cell r="B114" t="str">
            <v>21 Marzo</v>
          </cell>
          <cell r="C114" t="str">
            <v>19 Marzo</v>
          </cell>
          <cell r="D114" t="str">
            <v>20 Marzo</v>
          </cell>
        </row>
        <row r="115">
          <cell r="A115" t="str">
            <v>21 Marzo</v>
          </cell>
          <cell r="B115" t="str">
            <v>22 Marzo</v>
          </cell>
          <cell r="C115" t="str">
            <v>20 Marzo</v>
          </cell>
          <cell r="D115" t="str">
            <v>21 Marzo</v>
          </cell>
        </row>
        <row r="116">
          <cell r="A116" t="str">
            <v>22 Marzo</v>
          </cell>
          <cell r="B116" t="str">
            <v>23 Marzo</v>
          </cell>
          <cell r="C116" t="str">
            <v>21 Marzo</v>
          </cell>
          <cell r="D116" t="str">
            <v>22 Marzo</v>
          </cell>
        </row>
        <row r="117">
          <cell r="A117" t="str">
            <v>23 Marzo</v>
          </cell>
          <cell r="B117" t="str">
            <v>26 Marzo</v>
          </cell>
          <cell r="C117" t="str">
            <v>22 Marzo</v>
          </cell>
          <cell r="D117" t="str">
            <v>23 Marzo</v>
          </cell>
        </row>
        <row r="118">
          <cell r="A118" t="str">
            <v>26 Marzo</v>
          </cell>
          <cell r="B118" t="str">
            <v>27 Marzo</v>
          </cell>
          <cell r="C118" t="str">
            <v>23 Marzo</v>
          </cell>
          <cell r="D118" t="str">
            <v>26 Marzo</v>
          </cell>
        </row>
        <row r="119">
          <cell r="A119" t="str">
            <v>27 Marzo</v>
          </cell>
          <cell r="B119" t="str">
            <v>28 Marzo</v>
          </cell>
          <cell r="C119" t="str">
            <v>26 Marzo</v>
          </cell>
          <cell r="D119" t="str">
            <v>27 Marzo</v>
          </cell>
        </row>
        <row r="120">
          <cell r="A120" t="str">
            <v>28 Marzo</v>
          </cell>
          <cell r="B120" t="str">
            <v>29 Marzo</v>
          </cell>
          <cell r="C120" t="str">
            <v>27 Marzo</v>
          </cell>
          <cell r="D120" t="str">
            <v>28 Marzo</v>
          </cell>
        </row>
        <row r="121">
          <cell r="A121" t="str">
            <v>29 Marzo</v>
          </cell>
          <cell r="B121" t="str">
            <v>30 Marzo</v>
          </cell>
          <cell r="C121" t="str">
            <v>28 Marzo</v>
          </cell>
          <cell r="D121" t="str">
            <v>29 Marzo</v>
          </cell>
        </row>
        <row r="122">
          <cell r="A122" t="str">
            <v>30 Marzo</v>
          </cell>
          <cell r="B122" t="str">
            <v>2 Abril</v>
          </cell>
          <cell r="C122" t="str">
            <v>29 Marzo</v>
          </cell>
          <cell r="D122" t="str">
            <v>30 Marzo</v>
          </cell>
        </row>
        <row r="123">
          <cell r="A123" t="str">
            <v>2 Abril</v>
          </cell>
          <cell r="B123" t="str">
            <v>3 Abril</v>
          </cell>
          <cell r="C123" t="str">
            <v>30 Marzo</v>
          </cell>
          <cell r="D123" t="str">
            <v>2 Abril</v>
          </cell>
        </row>
        <row r="124">
          <cell r="A124" t="str">
            <v>3 Abril</v>
          </cell>
          <cell r="B124" t="str">
            <v>4 Abril</v>
          </cell>
          <cell r="C124" t="str">
            <v>2 Abril</v>
          </cell>
          <cell r="D124" t="str">
            <v>3 Abril</v>
          </cell>
        </row>
        <row r="125">
          <cell r="A125" t="str">
            <v>4 Abril</v>
          </cell>
          <cell r="B125" t="str">
            <v>5 Abril</v>
          </cell>
          <cell r="C125" t="str">
            <v>3 Abril</v>
          </cell>
          <cell r="D125" t="str">
            <v>4 Abril</v>
          </cell>
        </row>
        <row r="126">
          <cell r="A126" t="str">
            <v>5 Abril</v>
          </cell>
          <cell r="B126" t="str">
            <v>6 Abril</v>
          </cell>
          <cell r="C126" t="str">
            <v>4 Abril</v>
          </cell>
          <cell r="D126" t="str">
            <v>5 Abril</v>
          </cell>
        </row>
        <row r="127">
          <cell r="A127" t="str">
            <v>6 Abril</v>
          </cell>
          <cell r="B127" t="str">
            <v>9 Abril</v>
          </cell>
          <cell r="C127" t="str">
            <v>5 Abril</v>
          </cell>
          <cell r="D127" t="str">
            <v>6 Abril</v>
          </cell>
        </row>
        <row r="128">
          <cell r="A128" t="str">
            <v>9 Abril</v>
          </cell>
          <cell r="B128" t="str">
            <v>10 Abril</v>
          </cell>
          <cell r="C128" t="str">
            <v>6 Abril</v>
          </cell>
          <cell r="D128" t="str">
            <v>9 Abril</v>
          </cell>
        </row>
        <row r="129">
          <cell r="A129" t="str">
            <v>10 Abril</v>
          </cell>
          <cell r="B129" t="str">
            <v>11 Abril</v>
          </cell>
          <cell r="C129" t="str">
            <v>9 Abril</v>
          </cell>
          <cell r="D129" t="str">
            <v>10 Abril</v>
          </cell>
        </row>
        <row r="130">
          <cell r="A130" t="str">
            <v>11 Abril</v>
          </cell>
          <cell r="B130" t="str">
            <v>12 Abril</v>
          </cell>
          <cell r="C130" t="str">
            <v>10 Abril</v>
          </cell>
          <cell r="D130" t="str">
            <v>11 Abril</v>
          </cell>
        </row>
        <row r="131">
          <cell r="A131" t="str">
            <v>12 Abril</v>
          </cell>
          <cell r="B131" t="str">
            <v>13 Abril</v>
          </cell>
          <cell r="C131" t="str">
            <v>11 Abril</v>
          </cell>
          <cell r="D131" t="str">
            <v>12 Abril</v>
          </cell>
        </row>
        <row r="132">
          <cell r="A132" t="str">
            <v>13 Abril</v>
          </cell>
          <cell r="B132" t="str">
            <v>16 Abril</v>
          </cell>
          <cell r="C132" t="str">
            <v>12 Abril</v>
          </cell>
          <cell r="D132" t="str">
            <v>13 Abril</v>
          </cell>
        </row>
        <row r="133">
          <cell r="A133" t="str">
            <v>16 Abril</v>
          </cell>
          <cell r="B133" t="str">
            <v>17 Abril</v>
          </cell>
          <cell r="C133" t="str">
            <v>13 Abril</v>
          </cell>
          <cell r="D133" t="str">
            <v>16 Abril</v>
          </cell>
        </row>
        <row r="134">
          <cell r="A134" t="str">
            <v>17 Abril</v>
          </cell>
          <cell r="B134" t="str">
            <v>18 Abril</v>
          </cell>
          <cell r="C134" t="str">
            <v>16 Abril</v>
          </cell>
          <cell r="D134" t="str">
            <v>17 Abril</v>
          </cell>
        </row>
        <row r="135">
          <cell r="A135" t="str">
            <v>18 Abril</v>
          </cell>
          <cell r="B135" t="str">
            <v>19 Abril</v>
          </cell>
          <cell r="C135" t="str">
            <v>17 Abril</v>
          </cell>
          <cell r="D135" t="str">
            <v>18 Abril</v>
          </cell>
        </row>
        <row r="136">
          <cell r="A136" t="str">
            <v>19 Abril</v>
          </cell>
          <cell r="B136" t="str">
            <v>20 Abril</v>
          </cell>
          <cell r="C136" t="str">
            <v>18 Abril</v>
          </cell>
          <cell r="D136" t="str">
            <v>19 Abril</v>
          </cell>
        </row>
        <row r="137">
          <cell r="A137" t="str">
            <v>20 Abril</v>
          </cell>
          <cell r="B137" t="str">
            <v>23 Abril</v>
          </cell>
          <cell r="C137" t="str">
            <v>19 Abril</v>
          </cell>
          <cell r="D137" t="str">
            <v>20 Abril</v>
          </cell>
        </row>
        <row r="138">
          <cell r="A138" t="str">
            <v>23 Abril</v>
          </cell>
          <cell r="B138" t="str">
            <v>24 Abril</v>
          </cell>
          <cell r="C138" t="str">
            <v>20 Abril</v>
          </cell>
          <cell r="D138" t="str">
            <v>23 Abril</v>
          </cell>
        </row>
        <row r="139">
          <cell r="A139" t="str">
            <v>24 Abril</v>
          </cell>
          <cell r="B139" t="str">
            <v>25 Abril</v>
          </cell>
          <cell r="C139" t="str">
            <v>23 Abril</v>
          </cell>
          <cell r="D139" t="str">
            <v>24 Abril</v>
          </cell>
        </row>
        <row r="140">
          <cell r="A140" t="str">
            <v>25 Abril</v>
          </cell>
          <cell r="B140" t="str">
            <v>26 Abril</v>
          </cell>
          <cell r="C140" t="str">
            <v>24 Abril</v>
          </cell>
          <cell r="D140" t="str">
            <v>25 Abril</v>
          </cell>
        </row>
        <row r="141">
          <cell r="A141" t="str">
            <v>26 Abril</v>
          </cell>
          <cell r="B141" t="str">
            <v>27 Abril</v>
          </cell>
          <cell r="C141" t="str">
            <v>25 Abril</v>
          </cell>
          <cell r="D141" t="str">
            <v>26 Abril</v>
          </cell>
        </row>
        <row r="142">
          <cell r="A142" t="str">
            <v>27 Abril</v>
          </cell>
          <cell r="B142" t="str">
            <v>30 Abril</v>
          </cell>
          <cell r="C142" t="str">
            <v>26 Abril</v>
          </cell>
          <cell r="D142" t="str">
            <v>27 Abril</v>
          </cell>
        </row>
        <row r="143">
          <cell r="A143" t="str">
            <v>30 Abril</v>
          </cell>
          <cell r="B143" t="str">
            <v>02 Mayo</v>
          </cell>
          <cell r="C143" t="str">
            <v>27 Abril</v>
          </cell>
          <cell r="D143" t="str">
            <v>30 Abril</v>
          </cell>
        </row>
        <row r="144">
          <cell r="A144" t="str">
            <v>2 Mayo</v>
          </cell>
          <cell r="B144" t="str">
            <v>03 Mayo</v>
          </cell>
          <cell r="C144" t="str">
            <v>30 Abril</v>
          </cell>
          <cell r="D144" t="str">
            <v>2 Mayo</v>
          </cell>
        </row>
        <row r="145">
          <cell r="A145" t="str">
            <v>3 Mayo</v>
          </cell>
          <cell r="B145" t="str">
            <v>04 Mayo</v>
          </cell>
          <cell r="C145" t="str">
            <v>2 Mayo</v>
          </cell>
          <cell r="D145" t="str">
            <v>3 Mayo</v>
          </cell>
        </row>
        <row r="146">
          <cell r="A146" t="str">
            <v>4 Mayo</v>
          </cell>
          <cell r="B146" t="str">
            <v>07 Mayo</v>
          </cell>
          <cell r="C146" t="str">
            <v>3 Mayo</v>
          </cell>
          <cell r="D146" t="str">
            <v>4 Mayo</v>
          </cell>
        </row>
        <row r="147">
          <cell r="A147" t="str">
            <v>7 Mayo</v>
          </cell>
          <cell r="B147" t="str">
            <v>08 Mayo</v>
          </cell>
          <cell r="C147" t="str">
            <v>4 Mayo</v>
          </cell>
          <cell r="D147" t="str">
            <v>7 Mayo</v>
          </cell>
        </row>
        <row r="148">
          <cell r="A148" t="str">
            <v>8 Mayo</v>
          </cell>
          <cell r="B148" t="str">
            <v>09 Mayo</v>
          </cell>
          <cell r="C148" t="str">
            <v>7 Mayo</v>
          </cell>
          <cell r="D148" t="str">
            <v>8 Mayo</v>
          </cell>
        </row>
        <row r="149">
          <cell r="A149" t="str">
            <v>9 Mayo</v>
          </cell>
          <cell r="B149" t="str">
            <v>10 Mayo</v>
          </cell>
          <cell r="C149" t="str">
            <v>8 Mayo</v>
          </cell>
          <cell r="D149" t="str">
            <v>9 Mayo</v>
          </cell>
        </row>
        <row r="150">
          <cell r="A150" t="str">
            <v>10 Mayo</v>
          </cell>
          <cell r="B150" t="str">
            <v>11 Mayo</v>
          </cell>
          <cell r="C150" t="str">
            <v>9 Mayo</v>
          </cell>
          <cell r="D150" t="str">
            <v>10 Mayo</v>
          </cell>
        </row>
        <row r="151">
          <cell r="A151" t="str">
            <v>11 Mayo</v>
          </cell>
          <cell r="B151" t="str">
            <v>14 Mayo</v>
          </cell>
          <cell r="C151" t="str">
            <v>10 Mayo</v>
          </cell>
          <cell r="D151" t="str">
            <v>11 Mayo</v>
          </cell>
        </row>
        <row r="152">
          <cell r="A152" t="str">
            <v>14 Mayo</v>
          </cell>
          <cell r="B152" t="str">
            <v>15 Mayo</v>
          </cell>
          <cell r="C152" t="str">
            <v>11 Mayo</v>
          </cell>
          <cell r="D152" t="str">
            <v>14 Mayo</v>
          </cell>
        </row>
        <row r="153">
          <cell r="A153" t="str">
            <v>15 Mayo</v>
          </cell>
          <cell r="B153" t="str">
            <v>16 Mayo</v>
          </cell>
          <cell r="C153" t="str">
            <v>14 Mayo</v>
          </cell>
          <cell r="D153" t="str">
            <v>15 Mayo</v>
          </cell>
        </row>
        <row r="154">
          <cell r="A154" t="str">
            <v>16 Mayo</v>
          </cell>
          <cell r="B154" t="str">
            <v>17 Mayo</v>
          </cell>
          <cell r="C154" t="str">
            <v>15 Mayo</v>
          </cell>
          <cell r="D154" t="str">
            <v>16 Mayo</v>
          </cell>
        </row>
        <row r="155">
          <cell r="A155" t="str">
            <v>17 Mayo</v>
          </cell>
          <cell r="B155" t="str">
            <v>18 Mayo</v>
          </cell>
          <cell r="C155" t="str">
            <v>16 Mayo</v>
          </cell>
          <cell r="D155" t="str">
            <v>17 Mayo</v>
          </cell>
        </row>
        <row r="156">
          <cell r="A156" t="str">
            <v>18 Mayo</v>
          </cell>
          <cell r="B156" t="str">
            <v>21 Mayo</v>
          </cell>
          <cell r="C156" t="str">
            <v>17 Mayo</v>
          </cell>
          <cell r="D156" t="str">
            <v>18 Mayo</v>
          </cell>
        </row>
        <row r="157">
          <cell r="A157" t="str">
            <v>21 Mayo</v>
          </cell>
          <cell r="B157" t="str">
            <v>22 Mayo</v>
          </cell>
          <cell r="C157" t="str">
            <v>18 Mayo</v>
          </cell>
          <cell r="D157" t="str">
            <v>21 Mayo</v>
          </cell>
        </row>
        <row r="158">
          <cell r="A158" t="str">
            <v>22 Mayo</v>
          </cell>
          <cell r="B158" t="str">
            <v>23 Mayo</v>
          </cell>
          <cell r="C158" t="str">
            <v>21 Mayo</v>
          </cell>
          <cell r="D158" t="str">
            <v>22 Mayo</v>
          </cell>
        </row>
        <row r="159">
          <cell r="A159" t="str">
            <v>23 Mayo</v>
          </cell>
          <cell r="B159" t="str">
            <v>24 Mayo</v>
          </cell>
          <cell r="C159" t="str">
            <v>22 Mayo</v>
          </cell>
          <cell r="D159" t="str">
            <v>23 Mayo</v>
          </cell>
        </row>
        <row r="160">
          <cell r="A160" t="str">
            <v>24 Mayo</v>
          </cell>
          <cell r="B160" t="str">
            <v>25 Mayo</v>
          </cell>
          <cell r="C160" t="str">
            <v>23 Mayo</v>
          </cell>
          <cell r="D160" t="str">
            <v>24 Mayo</v>
          </cell>
        </row>
        <row r="161">
          <cell r="A161" t="str">
            <v>25 Mayo</v>
          </cell>
          <cell r="B161" t="str">
            <v>28 Mayo</v>
          </cell>
          <cell r="C161" t="str">
            <v>24 Mayo</v>
          </cell>
          <cell r="D161" t="str">
            <v>25 Mayo</v>
          </cell>
        </row>
        <row r="162">
          <cell r="A162" t="str">
            <v>28 Mayo</v>
          </cell>
          <cell r="B162" t="str">
            <v>29 Mayo</v>
          </cell>
          <cell r="C162" t="str">
            <v>25 Mayo</v>
          </cell>
          <cell r="D162" t="str">
            <v>28 Mayo</v>
          </cell>
        </row>
        <row r="163">
          <cell r="A163" t="str">
            <v>29 Mayo</v>
          </cell>
          <cell r="B163" t="str">
            <v>30 Mayo</v>
          </cell>
          <cell r="C163" t="str">
            <v>28 Mayo</v>
          </cell>
          <cell r="D163" t="str">
            <v>29 Mayo</v>
          </cell>
        </row>
        <row r="164">
          <cell r="A164" t="str">
            <v>30 Mayo</v>
          </cell>
          <cell r="B164" t="str">
            <v>31 Mayo</v>
          </cell>
          <cell r="C164" t="str">
            <v>29 Mayo</v>
          </cell>
          <cell r="D164" t="str">
            <v>30 Mayo</v>
          </cell>
        </row>
        <row r="165">
          <cell r="A165" t="str">
            <v>31 Mayo</v>
          </cell>
          <cell r="B165" t="str">
            <v>01 Junio</v>
          </cell>
          <cell r="C165" t="str">
            <v>30 Mayo</v>
          </cell>
          <cell r="D165" t="str">
            <v>31 Mayo</v>
          </cell>
        </row>
        <row r="166">
          <cell r="A166" t="str">
            <v>01 Junio</v>
          </cell>
          <cell r="B166" t="str">
            <v>4 Junio</v>
          </cell>
          <cell r="C166" t="str">
            <v>31 Mayo</v>
          </cell>
          <cell r="D166" t="str">
            <v>01 Junio</v>
          </cell>
        </row>
        <row r="167">
          <cell r="A167" t="str">
            <v>4 Junio</v>
          </cell>
          <cell r="B167" t="str">
            <v>5 Junio</v>
          </cell>
          <cell r="C167" t="str">
            <v>01 Junio</v>
          </cell>
          <cell r="D167" t="str">
            <v>4 Junio</v>
          </cell>
        </row>
        <row r="168">
          <cell r="A168" t="str">
            <v>5 Junio</v>
          </cell>
          <cell r="B168" t="str">
            <v>6 Junio</v>
          </cell>
          <cell r="C168" t="str">
            <v>4 Junio</v>
          </cell>
          <cell r="D168" t="str">
            <v>5 Junio</v>
          </cell>
        </row>
        <row r="169">
          <cell r="A169" t="str">
            <v>6 Junio</v>
          </cell>
          <cell r="B169" t="str">
            <v>7 Junio</v>
          </cell>
          <cell r="C169" t="str">
            <v>5 Junio</v>
          </cell>
          <cell r="D169" t="str">
            <v>6 Junio</v>
          </cell>
        </row>
        <row r="170">
          <cell r="A170" t="str">
            <v>7 Junio</v>
          </cell>
          <cell r="B170" t="str">
            <v>8 Junio</v>
          </cell>
          <cell r="C170" t="str">
            <v>6 Junio</v>
          </cell>
          <cell r="D170" t="str">
            <v>7 Junio</v>
          </cell>
        </row>
        <row r="171">
          <cell r="A171" t="str">
            <v>8 Junio</v>
          </cell>
          <cell r="B171" t="str">
            <v>11 Junio</v>
          </cell>
          <cell r="C171" t="str">
            <v>7 Junio</v>
          </cell>
          <cell r="D171" t="str">
            <v>8 Junio</v>
          </cell>
        </row>
        <row r="172">
          <cell r="A172" t="str">
            <v>11 Junio</v>
          </cell>
          <cell r="B172" t="str">
            <v>12 Junio</v>
          </cell>
          <cell r="C172" t="str">
            <v>8 Junio</v>
          </cell>
          <cell r="D172" t="str">
            <v>11 Junio</v>
          </cell>
        </row>
        <row r="173">
          <cell r="A173" t="str">
            <v>12 Junio</v>
          </cell>
          <cell r="B173" t="str">
            <v>13 Junio</v>
          </cell>
          <cell r="C173" t="str">
            <v>11 Junio</v>
          </cell>
          <cell r="D173" t="str">
            <v>12 Junio</v>
          </cell>
        </row>
        <row r="174">
          <cell r="A174" t="str">
            <v>13 Junio</v>
          </cell>
          <cell r="B174" t="str">
            <v>14 Junio</v>
          </cell>
          <cell r="C174" t="str">
            <v>12 Junio</v>
          </cell>
          <cell r="D174" t="str">
            <v>13 Junio</v>
          </cell>
        </row>
        <row r="175">
          <cell r="A175" t="str">
            <v>14 Junio</v>
          </cell>
          <cell r="B175" t="str">
            <v>15 Junio</v>
          </cell>
          <cell r="C175" t="str">
            <v>13 Junio</v>
          </cell>
          <cell r="D175" t="str">
            <v>14 Junio</v>
          </cell>
        </row>
        <row r="176">
          <cell r="A176" t="str">
            <v>15 Junio</v>
          </cell>
          <cell r="B176" t="str">
            <v>18 Junio</v>
          </cell>
          <cell r="C176" t="str">
            <v>14 Junio</v>
          </cell>
          <cell r="D176" t="str">
            <v>15 Junio</v>
          </cell>
        </row>
        <row r="177">
          <cell r="A177" t="str">
            <v>18 Junio</v>
          </cell>
          <cell r="B177" t="str">
            <v>19 Junio</v>
          </cell>
          <cell r="C177" t="str">
            <v>15 Junio</v>
          </cell>
          <cell r="D177" t="str">
            <v>18 Junio</v>
          </cell>
        </row>
        <row r="178">
          <cell r="A178" t="str">
            <v>19 Junio</v>
          </cell>
          <cell r="B178" t="str">
            <v>20 Junio</v>
          </cell>
          <cell r="C178" t="str">
            <v>18 Junio</v>
          </cell>
          <cell r="D178" t="str">
            <v>19 Junio</v>
          </cell>
        </row>
        <row r="179">
          <cell r="A179" t="str">
            <v>20 Junio</v>
          </cell>
          <cell r="B179" t="str">
            <v>21 Junio</v>
          </cell>
          <cell r="C179" t="str">
            <v>19 Junio</v>
          </cell>
          <cell r="D179" t="str">
            <v>20 Junio</v>
          </cell>
        </row>
        <row r="180">
          <cell r="A180" t="str">
            <v>21 Junio</v>
          </cell>
          <cell r="B180" t="str">
            <v>22 Junio</v>
          </cell>
          <cell r="C180" t="str">
            <v>20 Junio</v>
          </cell>
          <cell r="D180" t="str">
            <v>21 Junio</v>
          </cell>
        </row>
        <row r="181">
          <cell r="A181" t="str">
            <v>22 Junio</v>
          </cell>
          <cell r="B181" t="str">
            <v>25 Junio</v>
          </cell>
          <cell r="C181" t="str">
            <v>21 Junio</v>
          </cell>
          <cell r="D181" t="str">
            <v>22 Junio</v>
          </cell>
        </row>
        <row r="182">
          <cell r="A182" t="str">
            <v>25 Junio</v>
          </cell>
          <cell r="B182" t="str">
            <v>26 Junio</v>
          </cell>
          <cell r="C182" t="str">
            <v>22 Junio</v>
          </cell>
          <cell r="D182" t="str">
            <v>25 Junio</v>
          </cell>
        </row>
        <row r="183">
          <cell r="A183" t="str">
            <v>26 Junio</v>
          </cell>
          <cell r="B183" t="str">
            <v>27 Junio</v>
          </cell>
          <cell r="C183" t="str">
            <v>25 Junio</v>
          </cell>
          <cell r="D183" t="str">
            <v>26 Junio</v>
          </cell>
        </row>
        <row r="184">
          <cell r="A184" t="str">
            <v>27 Junio</v>
          </cell>
          <cell r="B184" t="str">
            <v>28 Junio</v>
          </cell>
          <cell r="C184" t="str">
            <v>26 Junio</v>
          </cell>
          <cell r="D184" t="str">
            <v>27 Junio</v>
          </cell>
        </row>
        <row r="185">
          <cell r="A185" t="str">
            <v>28 Junio</v>
          </cell>
          <cell r="B185" t="str">
            <v>02 Julio</v>
          </cell>
          <cell r="C185" t="str">
            <v>27 Junio</v>
          </cell>
          <cell r="D185" t="str">
            <v>28 Junio</v>
          </cell>
        </row>
        <row r="186">
          <cell r="A186" t="str">
            <v>02 Julio</v>
          </cell>
          <cell r="B186" t="str">
            <v>03 Julio</v>
          </cell>
          <cell r="C186" t="str">
            <v>28 Junio</v>
          </cell>
          <cell r="D186" t="str">
            <v>02 Julio</v>
          </cell>
        </row>
        <row r="187">
          <cell r="A187" t="str">
            <v>03 Julio</v>
          </cell>
          <cell r="B187" t="str">
            <v>04 Julio</v>
          </cell>
          <cell r="C187" t="str">
            <v>02 Julio</v>
          </cell>
          <cell r="D187" t="str">
            <v>03 Julio</v>
          </cell>
        </row>
        <row r="188">
          <cell r="A188" t="str">
            <v>04 Julio</v>
          </cell>
          <cell r="B188" t="str">
            <v>05 Julio</v>
          </cell>
          <cell r="C188" t="str">
            <v>03 Julio</v>
          </cell>
          <cell r="D188" t="str">
            <v>04 Julio</v>
          </cell>
        </row>
        <row r="189">
          <cell r="A189" t="str">
            <v>05 Julio</v>
          </cell>
          <cell r="B189" t="str">
            <v>06 Julio</v>
          </cell>
          <cell r="C189" t="str">
            <v>04 Julio</v>
          </cell>
          <cell r="D189" t="str">
            <v>05 Julio</v>
          </cell>
        </row>
        <row r="190">
          <cell r="A190" t="str">
            <v>06 Julio</v>
          </cell>
          <cell r="B190" t="str">
            <v>09 Julio</v>
          </cell>
          <cell r="C190" t="str">
            <v>05 Julio</v>
          </cell>
          <cell r="D190" t="str">
            <v>06 Julio</v>
          </cell>
        </row>
        <row r="191">
          <cell r="A191" t="str">
            <v>09 Julio</v>
          </cell>
          <cell r="B191" t="str">
            <v>10 Julio</v>
          </cell>
          <cell r="C191" t="str">
            <v>06 Julio</v>
          </cell>
          <cell r="D191" t="str">
            <v>09 Julio</v>
          </cell>
        </row>
        <row r="192">
          <cell r="A192" t="str">
            <v>10 Julio</v>
          </cell>
          <cell r="B192" t="str">
            <v>11 Julio</v>
          </cell>
          <cell r="C192" t="str">
            <v>09 Julio</v>
          </cell>
          <cell r="D192" t="str">
            <v>10 Julio</v>
          </cell>
        </row>
        <row r="193">
          <cell r="A193" t="str">
            <v>11 Julio</v>
          </cell>
          <cell r="B193" t="str">
            <v>12 Julio</v>
          </cell>
          <cell r="C193" t="str">
            <v>10 Julio</v>
          </cell>
          <cell r="D193" t="str">
            <v>11 Julio</v>
          </cell>
        </row>
        <row r="194">
          <cell r="A194" t="str">
            <v>12 Julio</v>
          </cell>
          <cell r="B194" t="str">
            <v>13 Julio</v>
          </cell>
          <cell r="C194" t="str">
            <v>11 Julio</v>
          </cell>
          <cell r="D194" t="str">
            <v>12 Julio</v>
          </cell>
        </row>
        <row r="195">
          <cell r="A195" t="str">
            <v>13 Julio</v>
          </cell>
          <cell r="B195" t="str">
            <v>16 Julio</v>
          </cell>
          <cell r="C195" t="str">
            <v>12 Julio</v>
          </cell>
          <cell r="D195" t="str">
            <v>13 Julio</v>
          </cell>
        </row>
        <row r="196">
          <cell r="A196" t="str">
            <v>16 Julio</v>
          </cell>
          <cell r="B196" t="str">
            <v>17 Julio</v>
          </cell>
          <cell r="C196" t="str">
            <v>13 Julio</v>
          </cell>
          <cell r="D196" t="str">
            <v>16 Julio</v>
          </cell>
        </row>
        <row r="197">
          <cell r="A197" t="str">
            <v>17 Julio</v>
          </cell>
          <cell r="B197" t="str">
            <v>18 Julio</v>
          </cell>
          <cell r="C197" t="str">
            <v>16 Julio</v>
          </cell>
          <cell r="D197" t="str">
            <v>17 Julio</v>
          </cell>
        </row>
        <row r="198">
          <cell r="A198" t="str">
            <v>18 Julio</v>
          </cell>
          <cell r="B198" t="str">
            <v>19 Julio</v>
          </cell>
          <cell r="C198" t="str">
            <v>17 Julio</v>
          </cell>
          <cell r="D198" t="str">
            <v>18 Julio</v>
          </cell>
        </row>
        <row r="199">
          <cell r="A199" t="str">
            <v>19 Julio</v>
          </cell>
          <cell r="B199" t="str">
            <v>20 Julio</v>
          </cell>
          <cell r="C199" t="str">
            <v>18 Julio</v>
          </cell>
          <cell r="D199" t="str">
            <v>19 Julio</v>
          </cell>
        </row>
        <row r="200">
          <cell r="A200" t="str">
            <v>20 Julio</v>
          </cell>
          <cell r="B200" t="str">
            <v>23 Julio</v>
          </cell>
          <cell r="C200" t="str">
            <v>19 Julio</v>
          </cell>
          <cell r="D200" t="str">
            <v>20 Julio</v>
          </cell>
        </row>
        <row r="201">
          <cell r="A201" t="str">
            <v>23 Julio</v>
          </cell>
          <cell r="B201" t="str">
            <v>24 Julio</v>
          </cell>
          <cell r="C201" t="str">
            <v>20 Julio</v>
          </cell>
          <cell r="D201" t="str">
            <v>23 Julio</v>
          </cell>
        </row>
        <row r="202">
          <cell r="A202" t="str">
            <v>24 Julio</v>
          </cell>
          <cell r="B202" t="str">
            <v>25 Julio</v>
          </cell>
          <cell r="C202" t="str">
            <v>23 Julio</v>
          </cell>
          <cell r="D202" t="str">
            <v>24 Julio</v>
          </cell>
        </row>
        <row r="203">
          <cell r="A203" t="str">
            <v>25 Julio</v>
          </cell>
          <cell r="B203" t="str">
            <v>26 Julio</v>
          </cell>
          <cell r="C203" t="str">
            <v>24 Julio</v>
          </cell>
          <cell r="D203" t="str">
            <v>25 Julio</v>
          </cell>
        </row>
        <row r="204">
          <cell r="A204" t="str">
            <v>26 Julio</v>
          </cell>
          <cell r="B204" t="str">
            <v>27 Julio</v>
          </cell>
          <cell r="C204" t="str">
            <v>25 Julio</v>
          </cell>
          <cell r="D204" t="str">
            <v>26 Julio</v>
          </cell>
        </row>
        <row r="205">
          <cell r="A205" t="str">
            <v>27 Julio</v>
          </cell>
          <cell r="B205" t="str">
            <v>30 Julio</v>
          </cell>
          <cell r="C205" t="str">
            <v>26 Julio</v>
          </cell>
          <cell r="D205" t="str">
            <v>27 Julio</v>
          </cell>
        </row>
        <row r="206">
          <cell r="A206" t="str">
            <v>30 Julio</v>
          </cell>
          <cell r="B206" t="str">
            <v>31 Julio</v>
          </cell>
          <cell r="C206" t="str">
            <v>27 Julio</v>
          </cell>
          <cell r="D206" t="str">
            <v>30 Julio</v>
          </cell>
        </row>
        <row r="207">
          <cell r="A207" t="str">
            <v>31 Julio</v>
          </cell>
          <cell r="B207" t="str">
            <v>01 Agosto</v>
          </cell>
          <cell r="C207" t="str">
            <v>30 Julio</v>
          </cell>
          <cell r="D207" t="str">
            <v>31 Julio</v>
          </cell>
        </row>
        <row r="208">
          <cell r="A208" t="str">
            <v>01 Agosto</v>
          </cell>
          <cell r="B208" t="str">
            <v>2 Agosto</v>
          </cell>
          <cell r="C208" t="str">
            <v>31 Julio</v>
          </cell>
          <cell r="D208" t="str">
            <v>01 Agosto</v>
          </cell>
        </row>
        <row r="209">
          <cell r="A209" t="str">
            <v>2 Agosto</v>
          </cell>
          <cell r="B209" t="str">
            <v>3 Agosto</v>
          </cell>
          <cell r="C209" t="str">
            <v>01 Agosto</v>
          </cell>
          <cell r="D209" t="str">
            <v>2 Agosto</v>
          </cell>
        </row>
        <row r="210">
          <cell r="A210" t="str">
            <v>3 Agosto</v>
          </cell>
          <cell r="B210" t="str">
            <v>6 Agosto</v>
          </cell>
          <cell r="C210" t="str">
            <v>2 Agosto</v>
          </cell>
          <cell r="D210" t="str">
            <v>3 Agosto</v>
          </cell>
        </row>
        <row r="211">
          <cell r="A211" t="str">
            <v>6 Agosto</v>
          </cell>
          <cell r="B211" t="str">
            <v>7 Agosto</v>
          </cell>
          <cell r="C211" t="str">
            <v>3 Agosto</v>
          </cell>
          <cell r="D211" t="str">
            <v>6 Agosto</v>
          </cell>
        </row>
        <row r="212">
          <cell r="A212" t="str">
            <v>7 Agosto</v>
          </cell>
          <cell r="B212" t="str">
            <v>8 Agosto</v>
          </cell>
          <cell r="C212" t="str">
            <v>6 Agosto</v>
          </cell>
          <cell r="D212" t="str">
            <v>7 Agosto</v>
          </cell>
        </row>
        <row r="213">
          <cell r="A213" t="str">
            <v>8 Agosto</v>
          </cell>
          <cell r="B213" t="str">
            <v>9 Agosto</v>
          </cell>
          <cell r="C213" t="str">
            <v>7 Agosto</v>
          </cell>
          <cell r="D213" t="str">
            <v>8 Agosto</v>
          </cell>
        </row>
        <row r="214">
          <cell r="A214" t="str">
            <v>9 Agosto</v>
          </cell>
          <cell r="B214" t="str">
            <v>10 Agosto</v>
          </cell>
          <cell r="C214" t="str">
            <v>8 Agosto</v>
          </cell>
          <cell r="D214" t="str">
            <v>9 Agosto</v>
          </cell>
        </row>
        <row r="215">
          <cell r="A215" t="str">
            <v>10 Agosto</v>
          </cell>
          <cell r="B215" t="str">
            <v>13 Agosto</v>
          </cell>
          <cell r="C215" t="str">
            <v>9 Agosto</v>
          </cell>
          <cell r="D215" t="str">
            <v>10 Agosto</v>
          </cell>
        </row>
        <row r="216">
          <cell r="A216" t="str">
            <v>13 Agosto</v>
          </cell>
          <cell r="B216" t="str">
            <v>14 Agosto</v>
          </cell>
          <cell r="C216" t="str">
            <v>10 Agosto</v>
          </cell>
          <cell r="D216" t="str">
            <v>13 Agosto</v>
          </cell>
        </row>
        <row r="217">
          <cell r="A217" t="str">
            <v>14 Agosto</v>
          </cell>
          <cell r="B217" t="str">
            <v>15 Agosto</v>
          </cell>
          <cell r="C217" t="str">
            <v>13 Agosto</v>
          </cell>
          <cell r="D217" t="str">
            <v>14 Agosto</v>
          </cell>
        </row>
        <row r="218">
          <cell r="A218" t="str">
            <v>15 Agosto</v>
          </cell>
          <cell r="B218" t="str">
            <v>16 Agosto</v>
          </cell>
          <cell r="C218" t="str">
            <v>14 Agosto</v>
          </cell>
          <cell r="D218" t="str">
            <v>15 Agosto</v>
          </cell>
        </row>
        <row r="219">
          <cell r="A219" t="str">
            <v>16 Agosto</v>
          </cell>
          <cell r="B219" t="str">
            <v>17 Agosto</v>
          </cell>
          <cell r="C219" t="str">
            <v>15 Agosto</v>
          </cell>
          <cell r="D219" t="str">
            <v>16 Agosto</v>
          </cell>
        </row>
        <row r="220">
          <cell r="A220" t="str">
            <v>17 Agosto</v>
          </cell>
          <cell r="B220" t="str">
            <v>20 Agosto</v>
          </cell>
          <cell r="C220" t="str">
            <v>16 Agosto</v>
          </cell>
          <cell r="D220" t="str">
            <v>17 Agosto</v>
          </cell>
        </row>
        <row r="221">
          <cell r="A221" t="str">
            <v>20 Agosto</v>
          </cell>
          <cell r="B221" t="str">
            <v>21 Agosto</v>
          </cell>
          <cell r="C221" t="str">
            <v>17 Agosto</v>
          </cell>
          <cell r="D221" t="str">
            <v>20 Agosto</v>
          </cell>
        </row>
        <row r="222">
          <cell r="A222" t="str">
            <v>21 Agosto</v>
          </cell>
          <cell r="B222" t="str">
            <v>22 Agosto</v>
          </cell>
          <cell r="C222" t="str">
            <v>20 Agosto</v>
          </cell>
          <cell r="D222" t="str">
            <v>21 Agosto</v>
          </cell>
        </row>
        <row r="223">
          <cell r="A223" t="str">
            <v>22 Agosto</v>
          </cell>
          <cell r="B223" t="str">
            <v>23 Agosto</v>
          </cell>
          <cell r="C223" t="str">
            <v>21 Agosto</v>
          </cell>
          <cell r="D223" t="str">
            <v>22 Agosto</v>
          </cell>
        </row>
        <row r="224">
          <cell r="A224" t="str">
            <v>23 Agosto</v>
          </cell>
          <cell r="B224" t="str">
            <v>24 Agosto</v>
          </cell>
          <cell r="C224" t="str">
            <v>22 Agosto</v>
          </cell>
          <cell r="D224" t="str">
            <v>23 Agosto</v>
          </cell>
        </row>
        <row r="225">
          <cell r="A225" t="str">
            <v>24 Agosto</v>
          </cell>
          <cell r="B225" t="str">
            <v>27 Agosto</v>
          </cell>
          <cell r="C225" t="str">
            <v>23 Agosto</v>
          </cell>
          <cell r="D225" t="str">
            <v>24 Agosto</v>
          </cell>
        </row>
        <row r="226">
          <cell r="A226" t="str">
            <v>27 Agosto</v>
          </cell>
          <cell r="B226" t="str">
            <v>28 Agosto</v>
          </cell>
          <cell r="C226" t="str">
            <v>24 Agosto</v>
          </cell>
          <cell r="D226" t="str">
            <v>27 Agosto</v>
          </cell>
        </row>
        <row r="227">
          <cell r="A227" t="str">
            <v>28 Agosto</v>
          </cell>
          <cell r="B227" t="str">
            <v>29 Agosto</v>
          </cell>
          <cell r="C227" t="str">
            <v>27 Agosto</v>
          </cell>
          <cell r="D227" t="str">
            <v>28 Agosto</v>
          </cell>
        </row>
        <row r="228">
          <cell r="A228" t="str">
            <v>29 Agosto</v>
          </cell>
          <cell r="B228" t="str">
            <v>31 Agosto</v>
          </cell>
          <cell r="C228" t="str">
            <v>28 Agosto</v>
          </cell>
          <cell r="D228" t="str">
            <v>29 Agosto</v>
          </cell>
        </row>
        <row r="229">
          <cell r="A229" t="str">
            <v>31 Agosto</v>
          </cell>
          <cell r="B229" t="str">
            <v>3 Setiembre</v>
          </cell>
          <cell r="C229" t="str">
            <v>29 Agosto</v>
          </cell>
          <cell r="D229" t="str">
            <v>31 Agosto</v>
          </cell>
        </row>
        <row r="230">
          <cell r="A230" t="str">
            <v>3 Setiembre</v>
          </cell>
          <cell r="B230" t="str">
            <v>4 Setiembre</v>
          </cell>
          <cell r="C230" t="str">
            <v>31 Agosto</v>
          </cell>
          <cell r="D230" t="str">
            <v>3 Setiembre</v>
          </cell>
        </row>
        <row r="231">
          <cell r="A231" t="str">
            <v>4 Setiembre</v>
          </cell>
          <cell r="B231" t="str">
            <v>5 Setiembre</v>
          </cell>
          <cell r="C231" t="str">
            <v>3 Setiembre</v>
          </cell>
          <cell r="D231" t="str">
            <v>4 Setiembre</v>
          </cell>
        </row>
        <row r="232">
          <cell r="A232" t="str">
            <v>5 Setiembre</v>
          </cell>
          <cell r="B232" t="str">
            <v>6 Setiembre</v>
          </cell>
          <cell r="C232" t="str">
            <v>4 Setiembre</v>
          </cell>
          <cell r="D232" t="str">
            <v>5 Setiembre</v>
          </cell>
        </row>
        <row r="233">
          <cell r="A233" t="str">
            <v>6 Setiembre</v>
          </cell>
          <cell r="B233" t="str">
            <v>7 Setiembre</v>
          </cell>
          <cell r="C233" t="str">
            <v>5 Setiembre</v>
          </cell>
          <cell r="D233" t="str">
            <v>6 Setiembre</v>
          </cell>
        </row>
        <row r="234">
          <cell r="A234" t="str">
            <v>7 Setiembre</v>
          </cell>
          <cell r="B234" t="str">
            <v>10 Setiembre</v>
          </cell>
          <cell r="C234" t="str">
            <v>6 Setiembre</v>
          </cell>
          <cell r="D234" t="str">
            <v>7 Setiembre</v>
          </cell>
        </row>
        <row r="235">
          <cell r="A235" t="str">
            <v>10 Setiembre</v>
          </cell>
          <cell r="B235" t="str">
            <v>11 Setiembre</v>
          </cell>
          <cell r="C235" t="str">
            <v>7 Setiembre</v>
          </cell>
          <cell r="D235" t="str">
            <v>10 Setiembre</v>
          </cell>
        </row>
        <row r="236">
          <cell r="A236" t="str">
            <v>11 Setiembre</v>
          </cell>
          <cell r="B236" t="str">
            <v>12 Setiembre</v>
          </cell>
          <cell r="C236" t="str">
            <v>10 Setiembre</v>
          </cell>
          <cell r="D236" t="str">
            <v>11 Setiembre</v>
          </cell>
        </row>
        <row r="237">
          <cell r="A237" t="str">
            <v>12 Setiembre</v>
          </cell>
          <cell r="B237" t="str">
            <v>13 Setiembre</v>
          </cell>
          <cell r="C237" t="str">
            <v>11 Setiembre</v>
          </cell>
          <cell r="D237" t="str">
            <v>12 Setiembre</v>
          </cell>
        </row>
        <row r="238">
          <cell r="A238" t="str">
            <v>13 Setiembre</v>
          </cell>
          <cell r="B238" t="str">
            <v>14 Setiembre</v>
          </cell>
          <cell r="C238" t="str">
            <v>12 Setiembre</v>
          </cell>
          <cell r="D238" t="str">
            <v>13 Setiembre</v>
          </cell>
        </row>
        <row r="239">
          <cell r="A239" t="str">
            <v>14 Setiembre</v>
          </cell>
          <cell r="B239" t="str">
            <v>17 Setiembre</v>
          </cell>
          <cell r="C239" t="str">
            <v>13 Setiembre</v>
          </cell>
          <cell r="D239" t="str">
            <v>14 Setiembre</v>
          </cell>
        </row>
        <row r="240">
          <cell r="A240" t="str">
            <v>17 Setiembre</v>
          </cell>
          <cell r="B240" t="str">
            <v>18 Setiembre</v>
          </cell>
          <cell r="C240" t="str">
            <v>14 Setiembre</v>
          </cell>
          <cell r="D240" t="str">
            <v>17 Setiembre</v>
          </cell>
        </row>
        <row r="241">
          <cell r="A241" t="str">
            <v>18 Setiembre</v>
          </cell>
          <cell r="B241" t="str">
            <v>19 Setiembre</v>
          </cell>
          <cell r="C241" t="str">
            <v>17 Setiembre</v>
          </cell>
          <cell r="D241" t="str">
            <v>18 Setiembre</v>
          </cell>
        </row>
        <row r="242">
          <cell r="A242" t="str">
            <v>19 Setiembre</v>
          </cell>
          <cell r="B242" t="str">
            <v>20 Setiembre</v>
          </cell>
          <cell r="C242" t="str">
            <v>18 Setiembre</v>
          </cell>
          <cell r="D242" t="str">
            <v>19 Setiembre</v>
          </cell>
        </row>
        <row r="243">
          <cell r="A243" t="str">
            <v>20 Setiembre</v>
          </cell>
          <cell r="B243" t="str">
            <v>21 Setiembre</v>
          </cell>
          <cell r="C243" t="str">
            <v>19 Setiembre</v>
          </cell>
          <cell r="D243" t="str">
            <v>20 Setiembre</v>
          </cell>
        </row>
        <row r="244">
          <cell r="A244" t="str">
            <v>21 Setiembre</v>
          </cell>
          <cell r="B244" t="str">
            <v>24 Setiembre</v>
          </cell>
          <cell r="C244" t="str">
            <v>20 Setiembre</v>
          </cell>
          <cell r="D244" t="str">
            <v>21 Setiembre</v>
          </cell>
        </row>
        <row r="245">
          <cell r="A245" t="str">
            <v>24 Setiembre</v>
          </cell>
          <cell r="B245" t="str">
            <v>25 Setiembre</v>
          </cell>
          <cell r="C245" t="str">
            <v>21 Setiembre</v>
          </cell>
          <cell r="D245" t="str">
            <v>24 Setiembre</v>
          </cell>
        </row>
        <row r="246">
          <cell r="A246" t="str">
            <v>25 Setiembre</v>
          </cell>
          <cell r="B246" t="str">
            <v>26 Setiembre</v>
          </cell>
          <cell r="C246" t="str">
            <v>24 Setiembre</v>
          </cell>
          <cell r="D246" t="str">
            <v>25 Setiembre</v>
          </cell>
        </row>
        <row r="247">
          <cell r="A247" t="str">
            <v>26 Setiembre</v>
          </cell>
          <cell r="B247" t="str">
            <v>27 Setiembre</v>
          </cell>
          <cell r="C247" t="str">
            <v>25 Setiembre</v>
          </cell>
          <cell r="D247" t="str">
            <v>26 Setiembre</v>
          </cell>
        </row>
        <row r="248">
          <cell r="A248" t="str">
            <v>27 Setiembre</v>
          </cell>
          <cell r="B248" t="str">
            <v>28 Setiembre</v>
          </cell>
          <cell r="C248" t="str">
            <v>26 Setiembre</v>
          </cell>
          <cell r="D248" t="str">
            <v>27 Setiembre</v>
          </cell>
        </row>
        <row r="249">
          <cell r="A249" t="str">
            <v>28 Setiembre</v>
          </cell>
          <cell r="B249" t="str">
            <v>01 Octubre</v>
          </cell>
          <cell r="C249" t="str">
            <v>27 Setiembre</v>
          </cell>
          <cell r="D249" t="str">
            <v>28 Setiembre</v>
          </cell>
        </row>
        <row r="250">
          <cell r="A250" t="str">
            <v>01 Octubre</v>
          </cell>
          <cell r="B250" t="str">
            <v>02 Octubre</v>
          </cell>
          <cell r="C250" t="str">
            <v>28 Setiembre</v>
          </cell>
          <cell r="D250" t="str">
            <v>01 Octubre</v>
          </cell>
        </row>
        <row r="251">
          <cell r="A251" t="str">
            <v>02 Octubre</v>
          </cell>
          <cell r="B251" t="str">
            <v>03 Octubre</v>
          </cell>
          <cell r="C251" t="str">
            <v>01 Octubre</v>
          </cell>
          <cell r="D251" t="str">
            <v>02 Octubre</v>
          </cell>
        </row>
        <row r="252">
          <cell r="A252" t="str">
            <v>03 Octubre</v>
          </cell>
          <cell r="B252" t="str">
            <v>04 Octubre</v>
          </cell>
          <cell r="C252" t="str">
            <v>02 Octubre</v>
          </cell>
          <cell r="D252" t="str">
            <v>03 Octubre</v>
          </cell>
        </row>
        <row r="253">
          <cell r="A253" t="str">
            <v>04 Octubre</v>
          </cell>
          <cell r="B253" t="str">
            <v>05 Octubre</v>
          </cell>
          <cell r="C253" t="str">
            <v>03 Octubre</v>
          </cell>
          <cell r="D253" t="str">
            <v>04 Octubre</v>
          </cell>
        </row>
        <row r="254">
          <cell r="A254" t="str">
            <v>05 Octubre</v>
          </cell>
          <cell r="B254" t="str">
            <v>09 Octubre</v>
          </cell>
          <cell r="C254" t="str">
            <v>04 Octubre</v>
          </cell>
          <cell r="D254" t="str">
            <v>05 Octubre</v>
          </cell>
        </row>
        <row r="255">
          <cell r="A255" t="str">
            <v>09 Octubre</v>
          </cell>
          <cell r="B255" t="str">
            <v>10 Octubre</v>
          </cell>
          <cell r="C255" t="str">
            <v>05 Octubre</v>
          </cell>
          <cell r="D255" t="str">
            <v>09 Octubre</v>
          </cell>
        </row>
        <row r="256">
          <cell r="A256" t="str">
            <v>10 Octubre</v>
          </cell>
          <cell r="B256" t="str">
            <v>11 Octubre</v>
          </cell>
          <cell r="C256" t="str">
            <v>09 Octubre</v>
          </cell>
          <cell r="D256" t="str">
            <v>10 Octubre</v>
          </cell>
        </row>
        <row r="257">
          <cell r="A257" t="str">
            <v>11 Octubre</v>
          </cell>
          <cell r="B257" t="str">
            <v>12 Octubre</v>
          </cell>
          <cell r="C257" t="str">
            <v>10 Octubre</v>
          </cell>
          <cell r="D257" t="str">
            <v>11 Octubre</v>
          </cell>
        </row>
        <row r="258">
          <cell r="A258" t="str">
            <v>12 Octubre</v>
          </cell>
          <cell r="B258" t="str">
            <v>15 Octubre</v>
          </cell>
          <cell r="C258" t="str">
            <v>11 Octubre</v>
          </cell>
          <cell r="D258" t="str">
            <v>12 Octubre</v>
          </cell>
        </row>
        <row r="259">
          <cell r="A259" t="str">
            <v>15 Octubre</v>
          </cell>
          <cell r="B259" t="str">
            <v>16 Octubre</v>
          </cell>
          <cell r="C259" t="str">
            <v>12 Octubre</v>
          </cell>
          <cell r="D259" t="str">
            <v>15 Octubre</v>
          </cell>
        </row>
        <row r="260">
          <cell r="A260" t="str">
            <v>16 Octubre</v>
          </cell>
          <cell r="B260" t="str">
            <v>17 Octubre</v>
          </cell>
          <cell r="C260" t="str">
            <v>15 Octubre</v>
          </cell>
          <cell r="D260" t="str">
            <v>16 Octubre</v>
          </cell>
        </row>
        <row r="261">
          <cell r="A261" t="str">
            <v>17 Octubre</v>
          </cell>
          <cell r="B261" t="str">
            <v>18 Octubre</v>
          </cell>
          <cell r="C261" t="str">
            <v>16 Octubre</v>
          </cell>
          <cell r="D261" t="str">
            <v>17 Octubre</v>
          </cell>
        </row>
        <row r="262">
          <cell r="A262" t="str">
            <v>18 Octubre</v>
          </cell>
          <cell r="B262" t="str">
            <v>19 Octubre</v>
          </cell>
          <cell r="C262" t="str">
            <v>17 Octubre</v>
          </cell>
          <cell r="D262" t="str">
            <v>18 Octubre</v>
          </cell>
        </row>
        <row r="263">
          <cell r="A263" t="str">
            <v>19 Octubre</v>
          </cell>
          <cell r="B263" t="str">
            <v>22 Octubre</v>
          </cell>
          <cell r="C263" t="str">
            <v>18 Octubre</v>
          </cell>
          <cell r="D263" t="str">
            <v>19 Octubre</v>
          </cell>
        </row>
        <row r="264">
          <cell r="A264" t="str">
            <v>22 Octubre</v>
          </cell>
          <cell r="B264" t="str">
            <v>23 Octubre</v>
          </cell>
          <cell r="C264" t="str">
            <v>19 Octubre</v>
          </cell>
          <cell r="D264" t="str">
            <v>22 Octubre</v>
          </cell>
        </row>
        <row r="265">
          <cell r="A265" t="str">
            <v>23 Octubre</v>
          </cell>
          <cell r="B265" t="str">
            <v>24 Octubre</v>
          </cell>
          <cell r="C265" t="str">
            <v>22 Octubre</v>
          </cell>
          <cell r="D265" t="str">
            <v>23 Octubre</v>
          </cell>
        </row>
        <row r="266">
          <cell r="A266" t="str">
            <v>24 Octubre</v>
          </cell>
          <cell r="B266" t="str">
            <v>25 Octubre</v>
          </cell>
          <cell r="C266" t="str">
            <v>23 Octubre</v>
          </cell>
          <cell r="D266" t="str">
            <v>24 Octubre</v>
          </cell>
        </row>
        <row r="267">
          <cell r="A267" t="str">
            <v>25 Octubre</v>
          </cell>
          <cell r="B267" t="str">
            <v>26 Octubre</v>
          </cell>
          <cell r="C267" t="str">
            <v>24 Octubre</v>
          </cell>
          <cell r="D267" t="str">
            <v>25 Octubre</v>
          </cell>
        </row>
        <row r="268">
          <cell r="A268" t="str">
            <v>26 Octubre</v>
          </cell>
          <cell r="B268" t="str">
            <v>29 Octubre</v>
          </cell>
          <cell r="C268" t="str">
            <v>25 Octubre</v>
          </cell>
          <cell r="D268" t="str">
            <v>26 Octubre</v>
          </cell>
        </row>
        <row r="269">
          <cell r="A269" t="str">
            <v>29 Octubre</v>
          </cell>
          <cell r="B269" t="str">
            <v>30 Octubre</v>
          </cell>
          <cell r="C269" t="str">
            <v>26 Octubre</v>
          </cell>
          <cell r="D269" t="str">
            <v>29 Octubre</v>
          </cell>
        </row>
        <row r="270">
          <cell r="A270" t="str">
            <v>30 Octubre</v>
          </cell>
          <cell r="B270" t="str">
            <v>31 Octubre</v>
          </cell>
          <cell r="C270" t="str">
            <v>29 Octubre</v>
          </cell>
          <cell r="D270" t="str">
            <v>30 Octubre</v>
          </cell>
        </row>
        <row r="271">
          <cell r="A271" t="str">
            <v>31 Octubre</v>
          </cell>
          <cell r="B271" t="str">
            <v>2 Noviembre</v>
          </cell>
          <cell r="C271" t="str">
            <v>30 Octubre</v>
          </cell>
          <cell r="D271" t="str">
            <v>31 Octubre</v>
          </cell>
        </row>
        <row r="272">
          <cell r="A272" t="str">
            <v>2 Noviembre</v>
          </cell>
          <cell r="B272" t="str">
            <v>5 Noviembre</v>
          </cell>
          <cell r="C272" t="str">
            <v>31 Octubre</v>
          </cell>
          <cell r="D272" t="str">
            <v>2 Noviembre</v>
          </cell>
        </row>
        <row r="273">
          <cell r="A273" t="str">
            <v>5 Noviembre</v>
          </cell>
          <cell r="B273" t="str">
            <v>6 Noviembre</v>
          </cell>
          <cell r="C273" t="str">
            <v>2 Noviembre</v>
          </cell>
          <cell r="D273" t="str">
            <v>5 Noviembre</v>
          </cell>
        </row>
        <row r="274">
          <cell r="A274" t="str">
            <v>6 Noviembre</v>
          </cell>
          <cell r="B274" t="str">
            <v>7 Noviembre</v>
          </cell>
          <cell r="C274" t="str">
            <v>5 Noviembre</v>
          </cell>
          <cell r="D274" t="str">
            <v>6 Noviembre</v>
          </cell>
        </row>
        <row r="275">
          <cell r="A275" t="str">
            <v>7 Noviembre</v>
          </cell>
          <cell r="B275" t="str">
            <v>8 Noviembre</v>
          </cell>
          <cell r="C275" t="str">
            <v>6 Noviembre</v>
          </cell>
          <cell r="D275" t="str">
            <v>7 Noviembre</v>
          </cell>
        </row>
        <row r="276">
          <cell r="A276" t="str">
            <v>8 Noviembre</v>
          </cell>
          <cell r="B276" t="str">
            <v>9 Noviembre</v>
          </cell>
          <cell r="C276" t="str">
            <v>7 Noviembre</v>
          </cell>
          <cell r="D276" t="str">
            <v>8 Noviembre</v>
          </cell>
        </row>
        <row r="277">
          <cell r="A277" t="str">
            <v>9 Noviembre</v>
          </cell>
          <cell r="B277" t="str">
            <v>12 Noviembre</v>
          </cell>
          <cell r="C277" t="str">
            <v>8 Noviembre</v>
          </cell>
          <cell r="D277" t="str">
            <v>9 Noviembre</v>
          </cell>
        </row>
        <row r="278">
          <cell r="A278" t="str">
            <v>12 Noviembre</v>
          </cell>
          <cell r="B278" t="str">
            <v>13 Noviembre</v>
          </cell>
          <cell r="C278" t="str">
            <v>9 Noviembre</v>
          </cell>
          <cell r="D278" t="str">
            <v>12 Noviembre</v>
          </cell>
        </row>
        <row r="279">
          <cell r="A279" t="str">
            <v>13 Noviembre</v>
          </cell>
          <cell r="B279" t="str">
            <v>14 Noviembre</v>
          </cell>
          <cell r="C279" t="str">
            <v>12 Noviembre</v>
          </cell>
          <cell r="D279" t="str">
            <v>13 Noviembre</v>
          </cell>
        </row>
        <row r="280">
          <cell r="A280" t="str">
            <v>14 Noviembre</v>
          </cell>
          <cell r="B280" t="str">
            <v>15 Noviembre</v>
          </cell>
          <cell r="C280" t="str">
            <v>13 Noviembre</v>
          </cell>
          <cell r="D280" t="str">
            <v>14 Noviembre</v>
          </cell>
        </row>
        <row r="281">
          <cell r="A281" t="str">
            <v>15 Noviembre</v>
          </cell>
          <cell r="B281" t="str">
            <v>16 Noviembre</v>
          </cell>
          <cell r="C281" t="str">
            <v>14 Noviembre</v>
          </cell>
          <cell r="D281" t="str">
            <v>15 Noviembre</v>
          </cell>
        </row>
        <row r="282">
          <cell r="A282" t="str">
            <v>16 Noviembre</v>
          </cell>
          <cell r="B282" t="str">
            <v>19 Noviembre</v>
          </cell>
          <cell r="C282" t="str">
            <v>15 Noviembre</v>
          </cell>
          <cell r="D282" t="str">
            <v>16 Noviembre</v>
          </cell>
        </row>
        <row r="283">
          <cell r="A283" t="str">
            <v>19 Noviembre</v>
          </cell>
          <cell r="B283" t="str">
            <v>20 Noviembre</v>
          </cell>
          <cell r="C283" t="str">
            <v>16 Noviembre</v>
          </cell>
          <cell r="D283" t="str">
            <v>19 Noviembre</v>
          </cell>
        </row>
        <row r="284">
          <cell r="A284" t="str">
            <v>20 Noviembre</v>
          </cell>
          <cell r="B284" t="str">
            <v>21 Noviembre</v>
          </cell>
          <cell r="C284" t="str">
            <v>19 Noviembre</v>
          </cell>
          <cell r="D284" t="str">
            <v>20 Noviembre</v>
          </cell>
        </row>
        <row r="285">
          <cell r="A285" t="str">
            <v>21 Noviembre</v>
          </cell>
          <cell r="B285" t="str">
            <v>22 Noviembre</v>
          </cell>
          <cell r="C285" t="str">
            <v>20 Noviembre</v>
          </cell>
          <cell r="D285" t="str">
            <v>21 Noviembre</v>
          </cell>
        </row>
        <row r="286">
          <cell r="A286" t="str">
            <v>22 Noviembre</v>
          </cell>
          <cell r="B286" t="str">
            <v>23 Noviembre</v>
          </cell>
          <cell r="C286" t="str">
            <v>21 Noviembre</v>
          </cell>
          <cell r="D286" t="str">
            <v>22 Noviembre</v>
          </cell>
        </row>
        <row r="287">
          <cell r="A287" t="str">
            <v>23 Noviembre</v>
          </cell>
          <cell r="B287" t="str">
            <v>26 Noviembre</v>
          </cell>
          <cell r="C287" t="str">
            <v>22 Noviembre</v>
          </cell>
          <cell r="D287" t="str">
            <v>23 Noviembre</v>
          </cell>
        </row>
        <row r="288">
          <cell r="A288" t="str">
            <v>26 Noviembre</v>
          </cell>
          <cell r="B288" t="str">
            <v>27 Noviembre</v>
          </cell>
          <cell r="C288" t="str">
            <v>23 Noviembre</v>
          </cell>
          <cell r="D288" t="str">
            <v>26 Noviembre</v>
          </cell>
        </row>
        <row r="289">
          <cell r="A289" t="str">
            <v>27 Noviembre</v>
          </cell>
          <cell r="B289" t="str">
            <v>28 Noviembre</v>
          </cell>
          <cell r="C289" t="str">
            <v>26 Noviembre</v>
          </cell>
          <cell r="D289" t="str">
            <v>27 Noviembre</v>
          </cell>
        </row>
        <row r="290">
          <cell r="A290" t="str">
            <v>28 Noviembre</v>
          </cell>
          <cell r="B290" t="str">
            <v>29 Noviembre</v>
          </cell>
          <cell r="C290" t="str">
            <v>27 Noviembre</v>
          </cell>
          <cell r="D290" t="str">
            <v>28 Noviembre</v>
          </cell>
        </row>
        <row r="291">
          <cell r="A291" t="str">
            <v>29 Noviembre</v>
          </cell>
          <cell r="B291" t="str">
            <v>30 Noviembre</v>
          </cell>
          <cell r="C291" t="str">
            <v>28 Noviembre</v>
          </cell>
          <cell r="D291" t="str">
            <v>29 Noviembre</v>
          </cell>
        </row>
        <row r="292">
          <cell r="A292" t="str">
            <v>30 Noviembre</v>
          </cell>
          <cell r="B292" t="str">
            <v>3 Diciembre</v>
          </cell>
          <cell r="C292" t="str">
            <v>29 Noviembre</v>
          </cell>
          <cell r="D292" t="str">
            <v>30 Noviembre</v>
          </cell>
        </row>
        <row r="293">
          <cell r="A293" t="str">
            <v>3 Diciembre</v>
          </cell>
          <cell r="B293" t="str">
            <v>4 Diciembre</v>
          </cell>
          <cell r="C293" t="str">
            <v>30 Noviembre</v>
          </cell>
          <cell r="D293" t="str">
            <v>3 Diciembre</v>
          </cell>
        </row>
        <row r="294">
          <cell r="A294" t="str">
            <v>4 Diciembre</v>
          </cell>
          <cell r="B294" t="str">
            <v>5 Diciembre</v>
          </cell>
          <cell r="C294" t="str">
            <v>3 Diciembre</v>
          </cell>
          <cell r="D294" t="str">
            <v>4 Diciembre</v>
          </cell>
        </row>
        <row r="295">
          <cell r="A295" t="str">
            <v>5 Diciembre</v>
          </cell>
          <cell r="B295" t="str">
            <v>6 Diciembre</v>
          </cell>
          <cell r="C295" t="str">
            <v>4 Diciembre</v>
          </cell>
          <cell r="D295" t="str">
            <v>5 Diciembre</v>
          </cell>
        </row>
        <row r="296">
          <cell r="A296" t="str">
            <v>6 Diciembre</v>
          </cell>
          <cell r="B296" t="str">
            <v>7 Diciembre</v>
          </cell>
          <cell r="C296" t="str">
            <v>5 Diciembre</v>
          </cell>
          <cell r="D296" t="str">
            <v>6 Diciembre</v>
          </cell>
        </row>
        <row r="297">
          <cell r="A297" t="str">
            <v>7 Diciembre</v>
          </cell>
          <cell r="B297" t="str">
            <v>10 Diciembre</v>
          </cell>
          <cell r="C297" t="str">
            <v>6 Diciembre</v>
          </cell>
          <cell r="D297" t="str">
            <v>7 Diciembre</v>
          </cell>
        </row>
        <row r="298">
          <cell r="A298" t="str">
            <v>10 Diciembre</v>
          </cell>
          <cell r="B298" t="str">
            <v>11 Diciembre</v>
          </cell>
          <cell r="C298" t="str">
            <v>7 Diciembre</v>
          </cell>
          <cell r="D298" t="str">
            <v>10 Diciembre</v>
          </cell>
        </row>
        <row r="299">
          <cell r="A299" t="str">
            <v>11 Diciembre</v>
          </cell>
          <cell r="B299" t="str">
            <v>12 Diciembre</v>
          </cell>
          <cell r="C299" t="str">
            <v>10 Diciembre</v>
          </cell>
          <cell r="D299" t="str">
            <v>11 Diciembre</v>
          </cell>
        </row>
        <row r="300">
          <cell r="A300" t="str">
            <v>12 Diciembre</v>
          </cell>
          <cell r="B300" t="str">
            <v>13 Diciembre</v>
          </cell>
          <cell r="C300" t="str">
            <v>11 Diciembre</v>
          </cell>
          <cell r="D300" t="str">
            <v>12 Diciembre</v>
          </cell>
        </row>
        <row r="301">
          <cell r="A301" t="str">
            <v>13 Diciembre</v>
          </cell>
          <cell r="B301" t="str">
            <v>14 Diciembre</v>
          </cell>
          <cell r="C301" t="str">
            <v>12 Diciembre</v>
          </cell>
          <cell r="D301" t="str">
            <v>13 Diciembre</v>
          </cell>
        </row>
        <row r="302">
          <cell r="A302" t="str">
            <v>14 Diciembre</v>
          </cell>
          <cell r="B302" t="str">
            <v>17 Diciembre</v>
          </cell>
          <cell r="C302" t="str">
            <v>13 Diciembre</v>
          </cell>
          <cell r="D302" t="str">
            <v>14 Diciembre</v>
          </cell>
        </row>
        <row r="303">
          <cell r="A303" t="str">
            <v>17 Diciembre</v>
          </cell>
          <cell r="B303" t="str">
            <v>18 Diciembre</v>
          </cell>
          <cell r="C303" t="str">
            <v>14 Diciembre</v>
          </cell>
          <cell r="D303" t="str">
            <v>17 Diciembre</v>
          </cell>
        </row>
        <row r="304">
          <cell r="A304" t="str">
            <v>18 Diciembre</v>
          </cell>
          <cell r="B304" t="str">
            <v>19 Diciembre</v>
          </cell>
          <cell r="C304" t="str">
            <v>17 Diciembre</v>
          </cell>
          <cell r="D304" t="str">
            <v>18 Diciembre</v>
          </cell>
        </row>
        <row r="305">
          <cell r="A305" t="str">
            <v>19 Diciembre</v>
          </cell>
          <cell r="B305" t="str">
            <v>20 Diciembre</v>
          </cell>
          <cell r="C305" t="str">
            <v>18 Diciembre</v>
          </cell>
          <cell r="D305" t="str">
            <v>19 Diciembre</v>
          </cell>
        </row>
        <row r="306">
          <cell r="A306" t="str">
            <v>20 Diciembre</v>
          </cell>
          <cell r="B306" t="str">
            <v>21 Diciembre</v>
          </cell>
          <cell r="C306" t="str">
            <v>19 Diciembre</v>
          </cell>
          <cell r="D306" t="str">
            <v>20 Diciembre</v>
          </cell>
        </row>
        <row r="307">
          <cell r="A307" t="str">
            <v>21 Diciembre</v>
          </cell>
          <cell r="B307" t="str">
            <v>24 Diciembre</v>
          </cell>
          <cell r="C307" t="str">
            <v>20 Diciembre</v>
          </cell>
          <cell r="D307" t="str">
            <v>21 Diciembre</v>
          </cell>
        </row>
        <row r="308">
          <cell r="A308" t="str">
            <v>24 Diciembre</v>
          </cell>
          <cell r="B308" t="str">
            <v>26 Diciembre</v>
          </cell>
          <cell r="C308" t="str">
            <v>21 Diciembre</v>
          </cell>
          <cell r="D308" t="str">
            <v>24 Diciembre</v>
          </cell>
        </row>
        <row r="309">
          <cell r="A309" t="str">
            <v>26 Diciembre</v>
          </cell>
          <cell r="B309" t="str">
            <v>27 Diciembre</v>
          </cell>
          <cell r="C309" t="str">
            <v>24 Diciembre</v>
          </cell>
          <cell r="D309" t="str">
            <v>26 Diciembre</v>
          </cell>
        </row>
        <row r="310">
          <cell r="A310" t="str">
            <v>27 Diciembre</v>
          </cell>
          <cell r="B310" t="str">
            <v>28 Diciembre</v>
          </cell>
          <cell r="C310" t="str">
            <v>26 Diciembre</v>
          </cell>
          <cell r="D310" t="str">
            <v>27 Diciembre</v>
          </cell>
        </row>
        <row r="311">
          <cell r="A311" t="str">
            <v>28 Diciembre</v>
          </cell>
          <cell r="B311" t="str">
            <v>31 Diciembre</v>
          </cell>
          <cell r="C311" t="str">
            <v>27 Diciembre</v>
          </cell>
          <cell r="D311" t="str">
            <v>28 Diciembre</v>
          </cell>
        </row>
        <row r="312">
          <cell r="A312" t="str">
            <v>31 Diciembre</v>
          </cell>
          <cell r="B312" t="str">
            <v>2 Enero</v>
          </cell>
          <cell r="C312" t="str">
            <v>28 Diciembre</v>
          </cell>
          <cell r="D312" t="str">
            <v>31 Diciembre</v>
          </cell>
        </row>
        <row r="313">
          <cell r="A313" t="str">
            <v>2 Enero</v>
          </cell>
          <cell r="B313" t="str">
            <v>3 Enero</v>
          </cell>
          <cell r="C313" t="str">
            <v>31 Diciembre</v>
          </cell>
          <cell r="D313" t="str">
            <v>2 Enero</v>
          </cell>
        </row>
        <row r="314">
          <cell r="A314" t="str">
            <v>3 Enero</v>
          </cell>
          <cell r="B314" t="str">
            <v>4 Enero</v>
          </cell>
          <cell r="C314" t="str">
            <v>2 Enero</v>
          </cell>
          <cell r="D314" t="str">
            <v>3 Enero</v>
          </cell>
        </row>
        <row r="315">
          <cell r="A315" t="str">
            <v>4 Enero</v>
          </cell>
          <cell r="B315" t="str">
            <v>7 Enero</v>
          </cell>
          <cell r="C315" t="str">
            <v>3 Enero</v>
          </cell>
          <cell r="D315" t="str">
            <v>4 Enero</v>
          </cell>
        </row>
        <row r="316">
          <cell r="A316" t="str">
            <v>7 Enero</v>
          </cell>
          <cell r="B316" t="str">
            <v>8 Enero</v>
          </cell>
          <cell r="C316" t="str">
            <v>4 Enero</v>
          </cell>
          <cell r="D316" t="str">
            <v>7 Enero</v>
          </cell>
        </row>
        <row r="317">
          <cell r="A317" t="str">
            <v>8 Enero</v>
          </cell>
          <cell r="B317" t="str">
            <v>9 Enero</v>
          </cell>
          <cell r="C317" t="str">
            <v>7 Enero</v>
          </cell>
          <cell r="D317" t="str">
            <v>8 Enero</v>
          </cell>
        </row>
        <row r="318">
          <cell r="A318" t="str">
            <v>9 Enero</v>
          </cell>
          <cell r="B318" t="str">
            <v>10 Enero</v>
          </cell>
          <cell r="C318" t="str">
            <v>8 Enero</v>
          </cell>
          <cell r="D318" t="str">
            <v>9 Enero</v>
          </cell>
        </row>
        <row r="319">
          <cell r="A319" t="str">
            <v>10 Enero</v>
          </cell>
          <cell r="B319" t="str">
            <v>11 Enero</v>
          </cell>
          <cell r="C319" t="str">
            <v>9 Enero</v>
          </cell>
          <cell r="D319" t="str">
            <v>10 Enero</v>
          </cell>
        </row>
        <row r="320">
          <cell r="A320" t="str">
            <v>11 Enero</v>
          </cell>
          <cell r="B320" t="str">
            <v>14 Enero</v>
          </cell>
          <cell r="C320" t="str">
            <v>10 Enero</v>
          </cell>
          <cell r="D320" t="str">
            <v>11 Enero</v>
          </cell>
        </row>
        <row r="321">
          <cell r="A321" t="str">
            <v>14 Enero</v>
          </cell>
          <cell r="B321" t="str">
            <v>15 Enero</v>
          </cell>
          <cell r="C321" t="str">
            <v>11 Enero</v>
          </cell>
          <cell r="D321" t="str">
            <v>14 Enero</v>
          </cell>
        </row>
        <row r="322">
          <cell r="A322" t="str">
            <v>15 Enero</v>
          </cell>
          <cell r="B322" t="str">
            <v>16 Enero</v>
          </cell>
          <cell r="C322" t="str">
            <v>14 Enero</v>
          </cell>
          <cell r="D322" t="str">
            <v>15 Enero</v>
          </cell>
        </row>
        <row r="323">
          <cell r="A323" t="str">
            <v>16 Enero</v>
          </cell>
          <cell r="B323" t="str">
            <v>17 Enero</v>
          </cell>
          <cell r="C323" t="str">
            <v>15 Enero</v>
          </cell>
          <cell r="D323" t="str">
            <v>16 Enero</v>
          </cell>
        </row>
        <row r="324">
          <cell r="A324" t="str">
            <v>17 Enero</v>
          </cell>
          <cell r="B324" t="str">
            <v>18 Enero</v>
          </cell>
          <cell r="C324" t="str">
            <v>16 Enero</v>
          </cell>
          <cell r="D324" t="str">
            <v>17 Enero</v>
          </cell>
        </row>
        <row r="325">
          <cell r="A325" t="str">
            <v>18 Enero</v>
          </cell>
          <cell r="B325" t="str">
            <v>21 Enero</v>
          </cell>
          <cell r="C325" t="str">
            <v>17 Enero</v>
          </cell>
          <cell r="D325" t="str">
            <v>18 Enero</v>
          </cell>
        </row>
        <row r="326">
          <cell r="A326" t="str">
            <v>21 Enero</v>
          </cell>
          <cell r="B326" t="str">
            <v>22 Enero</v>
          </cell>
          <cell r="C326" t="str">
            <v>18 Enero</v>
          </cell>
          <cell r="D326" t="str">
            <v>21 Enero</v>
          </cell>
        </row>
        <row r="327">
          <cell r="A327" t="str">
            <v>22 Enero</v>
          </cell>
          <cell r="B327" t="str">
            <v>23 Enero</v>
          </cell>
          <cell r="C327" t="str">
            <v>21 Enero</v>
          </cell>
          <cell r="D327" t="str">
            <v>22 Enero</v>
          </cell>
        </row>
        <row r="328">
          <cell r="A328" t="str">
            <v>23 Enero</v>
          </cell>
          <cell r="B328" t="str">
            <v>24 Enero</v>
          </cell>
          <cell r="C328" t="str">
            <v>22 Enero</v>
          </cell>
          <cell r="D328" t="str">
            <v>23 Enero</v>
          </cell>
        </row>
        <row r="329">
          <cell r="A329" t="str">
            <v>24 Enero</v>
          </cell>
          <cell r="B329" t="str">
            <v>25 Enero</v>
          </cell>
          <cell r="C329" t="str">
            <v>23 Enero</v>
          </cell>
          <cell r="D329" t="str">
            <v>24 Enero</v>
          </cell>
        </row>
        <row r="330">
          <cell r="A330" t="str">
            <v>25 Enero</v>
          </cell>
          <cell r="B330" t="str">
            <v>28 Enero</v>
          </cell>
          <cell r="C330" t="str">
            <v>24 Enero</v>
          </cell>
          <cell r="D330" t="str">
            <v>25 Enero</v>
          </cell>
        </row>
        <row r="331">
          <cell r="A331" t="str">
            <v>28 Enero</v>
          </cell>
          <cell r="B331" t="str">
            <v>29 Enero</v>
          </cell>
          <cell r="C331" t="str">
            <v>25 Enero</v>
          </cell>
          <cell r="D331" t="str">
            <v>28 Enero</v>
          </cell>
        </row>
        <row r="332">
          <cell r="A332" t="str">
            <v>29 Enero</v>
          </cell>
          <cell r="B332" t="str">
            <v>30 Enero</v>
          </cell>
          <cell r="C332" t="str">
            <v>28 Enero</v>
          </cell>
          <cell r="D332" t="str">
            <v>29 Enero</v>
          </cell>
        </row>
        <row r="333">
          <cell r="A333" t="str">
            <v>30 Enero</v>
          </cell>
          <cell r="B333" t="str">
            <v>31 Enero</v>
          </cell>
          <cell r="C333" t="str">
            <v>29 Enero</v>
          </cell>
          <cell r="D333" t="str">
            <v>30 Enero</v>
          </cell>
        </row>
        <row r="334">
          <cell r="A334" t="str">
            <v>31 Enero</v>
          </cell>
          <cell r="B334" t="str">
            <v>1 Febrero</v>
          </cell>
          <cell r="C334" t="str">
            <v>30 Enero</v>
          </cell>
          <cell r="D334" t="str">
            <v>31 Enero</v>
          </cell>
        </row>
        <row r="335">
          <cell r="A335" t="str">
            <v>1 Febrero</v>
          </cell>
          <cell r="B335" t="str">
            <v>4 Febrero</v>
          </cell>
          <cell r="C335" t="str">
            <v>31 Enero</v>
          </cell>
          <cell r="D335" t="str">
            <v>1 Febrero</v>
          </cell>
        </row>
        <row r="336">
          <cell r="A336" t="str">
            <v>4 Febrero</v>
          </cell>
          <cell r="B336" t="str">
            <v>5 Febrero</v>
          </cell>
          <cell r="C336" t="str">
            <v>1 Febrero</v>
          </cell>
          <cell r="D336" t="str">
            <v>4 Febrero</v>
          </cell>
        </row>
        <row r="337">
          <cell r="A337" t="str">
            <v>5 Febrero</v>
          </cell>
          <cell r="B337" t="str">
            <v>6 Febrero</v>
          </cell>
          <cell r="C337" t="str">
            <v>4 Febrero</v>
          </cell>
          <cell r="D337" t="str">
            <v>5 Febrero</v>
          </cell>
        </row>
        <row r="338">
          <cell r="A338" t="str">
            <v>6 Febrero</v>
          </cell>
          <cell r="B338" t="str">
            <v>7 Febrero</v>
          </cell>
          <cell r="C338" t="str">
            <v>5 Febrero</v>
          </cell>
          <cell r="D338" t="str">
            <v>6 Febrero</v>
          </cell>
        </row>
        <row r="339">
          <cell r="A339" t="str">
            <v>7 Febrero</v>
          </cell>
          <cell r="B339" t="str">
            <v>8 Febrero</v>
          </cell>
          <cell r="C339" t="str">
            <v>6 Febrero</v>
          </cell>
          <cell r="D339" t="str">
            <v>7 Febrero</v>
          </cell>
        </row>
        <row r="340">
          <cell r="A340" t="str">
            <v>8 Febrero</v>
          </cell>
          <cell r="B340" t="str">
            <v>11 Febrero</v>
          </cell>
          <cell r="C340" t="str">
            <v>7 Febrero</v>
          </cell>
          <cell r="D340" t="str">
            <v>8 Febrero</v>
          </cell>
        </row>
        <row r="341">
          <cell r="A341" t="str">
            <v>11 Febrero</v>
          </cell>
          <cell r="B341" t="str">
            <v>12 Febrero</v>
          </cell>
          <cell r="C341" t="str">
            <v>8 Febrero</v>
          </cell>
          <cell r="D341" t="str">
            <v>11 Febrero</v>
          </cell>
        </row>
        <row r="342">
          <cell r="A342" t="str">
            <v>12 Febrero</v>
          </cell>
          <cell r="B342" t="str">
            <v>13 Febrero</v>
          </cell>
          <cell r="C342" t="str">
            <v>11 Febrero</v>
          </cell>
          <cell r="D342" t="str">
            <v>12 Febrero</v>
          </cell>
        </row>
        <row r="343">
          <cell r="A343" t="str">
            <v>13 Febrero</v>
          </cell>
          <cell r="B343" t="str">
            <v>14 Febrero</v>
          </cell>
          <cell r="C343" t="str">
            <v>12 Febrero</v>
          </cell>
          <cell r="D343" t="str">
            <v>13 Febrero</v>
          </cell>
        </row>
        <row r="344">
          <cell r="A344" t="str">
            <v>14 Febrero</v>
          </cell>
          <cell r="B344" t="str">
            <v>15 Febrero</v>
          </cell>
          <cell r="C344" t="str">
            <v>13 Febrero</v>
          </cell>
          <cell r="D344" t="str">
            <v>14 Febrero</v>
          </cell>
        </row>
        <row r="345">
          <cell r="A345" t="str">
            <v>15 Febrero</v>
          </cell>
          <cell r="B345" t="str">
            <v>18 Febrero</v>
          </cell>
          <cell r="C345" t="str">
            <v>14 Febrero</v>
          </cell>
          <cell r="D345" t="str">
            <v>15 Febrero</v>
          </cell>
        </row>
        <row r="346">
          <cell r="A346" t="str">
            <v>18 Febrero</v>
          </cell>
          <cell r="B346" t="str">
            <v>19 Febrero</v>
          </cell>
          <cell r="C346" t="str">
            <v>15 Febrero</v>
          </cell>
          <cell r="D346" t="str">
            <v>18 Febrero</v>
          </cell>
        </row>
        <row r="347">
          <cell r="A347" t="str">
            <v>19 Febrero</v>
          </cell>
          <cell r="B347" t="str">
            <v>20 Febrero</v>
          </cell>
          <cell r="C347" t="str">
            <v>18 Febrero</v>
          </cell>
          <cell r="D347" t="str">
            <v>19 Febrero</v>
          </cell>
        </row>
        <row r="348">
          <cell r="A348" t="str">
            <v>20 Febrero</v>
          </cell>
          <cell r="B348" t="str">
            <v>21 Febrero</v>
          </cell>
          <cell r="C348" t="str">
            <v>19 Febrero</v>
          </cell>
          <cell r="D348" t="str">
            <v>20 Febrero</v>
          </cell>
        </row>
        <row r="349">
          <cell r="A349" t="str">
            <v>21 Febrero</v>
          </cell>
          <cell r="B349" t="str">
            <v>22 Febrero</v>
          </cell>
          <cell r="C349" t="str">
            <v>20 Febrero</v>
          </cell>
          <cell r="D349" t="str">
            <v>21 Febrero</v>
          </cell>
        </row>
        <row r="350">
          <cell r="A350" t="str">
            <v>22 Febrero</v>
          </cell>
          <cell r="B350" t="str">
            <v>25 Febrero</v>
          </cell>
          <cell r="C350" t="str">
            <v>21 Febrero</v>
          </cell>
          <cell r="D350" t="str">
            <v>22 Febrero</v>
          </cell>
        </row>
        <row r="351">
          <cell r="A351" t="str">
            <v>25 Febrero</v>
          </cell>
          <cell r="B351" t="str">
            <v>26 Febrero</v>
          </cell>
          <cell r="C351" t="str">
            <v>22 Febrero</v>
          </cell>
          <cell r="D351" t="str">
            <v>25 Febrero</v>
          </cell>
        </row>
        <row r="352">
          <cell r="A352" t="str">
            <v>26 Febrero</v>
          </cell>
          <cell r="B352" t="str">
            <v>27 Febrero</v>
          </cell>
          <cell r="C352" t="str">
            <v>25 Febrero</v>
          </cell>
          <cell r="D352" t="str">
            <v>26 Febrero</v>
          </cell>
        </row>
        <row r="353">
          <cell r="A353" t="str">
            <v>27 Febrero</v>
          </cell>
          <cell r="B353" t="str">
            <v>28 Febrero</v>
          </cell>
          <cell r="C353" t="str">
            <v>26 Febrero</v>
          </cell>
          <cell r="D353" t="str">
            <v>27 Febrero</v>
          </cell>
        </row>
        <row r="354">
          <cell r="A354" t="str">
            <v>28 Febrero</v>
          </cell>
          <cell r="B354" t="str">
            <v>29 Febrero</v>
          </cell>
          <cell r="C354" t="str">
            <v>27 Febrero</v>
          </cell>
          <cell r="D354" t="str">
            <v>28 Febrero</v>
          </cell>
        </row>
        <row r="355">
          <cell r="A355" t="str">
            <v>29 Febrero</v>
          </cell>
          <cell r="B355" t="str">
            <v>3 Marzo</v>
          </cell>
          <cell r="C355" t="str">
            <v>28 Febrero</v>
          </cell>
          <cell r="D355" t="str">
            <v>29 Febrero</v>
          </cell>
        </row>
        <row r="356">
          <cell r="A356" t="str">
            <v>3 Marzo</v>
          </cell>
          <cell r="B356" t="str">
            <v>4 Marzo</v>
          </cell>
          <cell r="C356" t="str">
            <v>29 Febrero</v>
          </cell>
          <cell r="D356" t="str">
            <v>3 Marzo</v>
          </cell>
        </row>
        <row r="357">
          <cell r="A357" t="str">
            <v>4 Marzo</v>
          </cell>
          <cell r="B357" t="str">
            <v>5 Marzo</v>
          </cell>
          <cell r="C357" t="str">
            <v>3 Marzo</v>
          </cell>
          <cell r="D357" t="str">
            <v>4 Marzo</v>
          </cell>
        </row>
        <row r="358">
          <cell r="A358" t="str">
            <v>5 Marzo</v>
          </cell>
          <cell r="B358" t="str">
            <v>6 Marzo</v>
          </cell>
          <cell r="C358" t="str">
            <v>4 Marzo</v>
          </cell>
          <cell r="D358" t="str">
            <v>5 Marzo</v>
          </cell>
        </row>
        <row r="359">
          <cell r="A359" t="str">
            <v>6 Marzo</v>
          </cell>
          <cell r="B359" t="str">
            <v>7 Marzo</v>
          </cell>
          <cell r="C359" t="str">
            <v>5 Marzo</v>
          </cell>
          <cell r="D359" t="str">
            <v>6 Marzo</v>
          </cell>
        </row>
        <row r="360">
          <cell r="A360" t="str">
            <v>7 Marzo</v>
          </cell>
          <cell r="B360" t="str">
            <v>10 Marzo</v>
          </cell>
          <cell r="C360" t="str">
            <v>6 Marzo</v>
          </cell>
          <cell r="D360" t="str">
            <v>7 Marzo</v>
          </cell>
        </row>
        <row r="361">
          <cell r="A361" t="str">
            <v>10 Marzo</v>
          </cell>
          <cell r="B361" t="str">
            <v>11 Marzo</v>
          </cell>
          <cell r="C361" t="str">
            <v>7 Marzo</v>
          </cell>
          <cell r="D361" t="str">
            <v>10 Marzo</v>
          </cell>
        </row>
        <row r="362">
          <cell r="A362" t="str">
            <v>11 Marzo</v>
          </cell>
          <cell r="B362" t="str">
            <v>12 Marzo</v>
          </cell>
          <cell r="C362" t="str">
            <v>10 Marzo</v>
          </cell>
          <cell r="D362" t="str">
            <v>11 Marzo</v>
          </cell>
        </row>
        <row r="363">
          <cell r="A363" t="str">
            <v>12 Marzo</v>
          </cell>
          <cell r="B363" t="str">
            <v>13 Marzo</v>
          </cell>
          <cell r="C363" t="str">
            <v>11 Marzo</v>
          </cell>
          <cell r="D363" t="str">
            <v>12 Marzo</v>
          </cell>
        </row>
        <row r="364">
          <cell r="A364" t="str">
            <v>13 Marzo</v>
          </cell>
          <cell r="B364" t="str">
            <v>14 Marzo</v>
          </cell>
          <cell r="C364" t="str">
            <v>12 Marzo</v>
          </cell>
          <cell r="D364" t="str">
            <v>13 Marzo</v>
          </cell>
        </row>
        <row r="365">
          <cell r="A365" t="str">
            <v>14 Marzo</v>
          </cell>
          <cell r="B365" t="str">
            <v>17 Marzo</v>
          </cell>
          <cell r="C365" t="str">
            <v>13 Marzo</v>
          </cell>
          <cell r="D365" t="str">
            <v>14 Marzo</v>
          </cell>
        </row>
        <row r="366">
          <cell r="A366" t="str">
            <v>17 Marzo</v>
          </cell>
          <cell r="B366" t="str">
            <v>18 Marzo</v>
          </cell>
          <cell r="C366" t="str">
            <v>14 Marzo</v>
          </cell>
          <cell r="D366" t="str">
            <v>17 Marzo</v>
          </cell>
        </row>
        <row r="367">
          <cell r="A367" t="str">
            <v>18 Marzo</v>
          </cell>
          <cell r="B367" t="str">
            <v>19 Marzo</v>
          </cell>
          <cell r="C367" t="str">
            <v>17 Marzo</v>
          </cell>
          <cell r="D367" t="str">
            <v>18 Marzo</v>
          </cell>
        </row>
        <row r="368">
          <cell r="A368" t="str">
            <v>19 Marzo</v>
          </cell>
          <cell r="B368" t="str">
            <v>24 Marzo</v>
          </cell>
          <cell r="C368" t="str">
            <v>18 Marzo</v>
          </cell>
          <cell r="D368" t="str">
            <v>19 Marzo</v>
          </cell>
        </row>
        <row r="369">
          <cell r="A369" t="str">
            <v>24 Marzo</v>
          </cell>
          <cell r="B369" t="str">
            <v>25 Marzo</v>
          </cell>
          <cell r="C369" t="str">
            <v>19 Marzo</v>
          </cell>
          <cell r="D369" t="str">
            <v>24 Marzo</v>
          </cell>
        </row>
        <row r="370">
          <cell r="A370" t="str">
            <v>25 Marzo</v>
          </cell>
          <cell r="B370" t="str">
            <v>26 Marzo</v>
          </cell>
          <cell r="C370" t="str">
            <v>24 Marzo</v>
          </cell>
          <cell r="D370" t="str">
            <v>25 Marzo</v>
          </cell>
        </row>
        <row r="371">
          <cell r="A371" t="str">
            <v>26 Marzo</v>
          </cell>
          <cell r="B371" t="str">
            <v>27 Marzo</v>
          </cell>
          <cell r="C371" t="str">
            <v>25 Marzo</v>
          </cell>
          <cell r="D371" t="str">
            <v>26 Marzo</v>
          </cell>
        </row>
        <row r="372">
          <cell r="A372" t="str">
            <v>27 Marzo</v>
          </cell>
          <cell r="B372" t="str">
            <v>28 Marzo</v>
          </cell>
          <cell r="C372" t="str">
            <v>26 Marzo</v>
          </cell>
          <cell r="D372" t="str">
            <v>27 Marzo</v>
          </cell>
        </row>
        <row r="373">
          <cell r="A373" t="str">
            <v>28 Marzo</v>
          </cell>
          <cell r="B373" t="str">
            <v>31 Marzo</v>
          </cell>
          <cell r="C373" t="str">
            <v>27 Marzo</v>
          </cell>
          <cell r="D373" t="str">
            <v>28 Marzo</v>
          </cell>
        </row>
        <row r="374">
          <cell r="A374" t="str">
            <v>31 Marzo</v>
          </cell>
          <cell r="B374" t="str">
            <v>1 Abril</v>
          </cell>
          <cell r="C374" t="str">
            <v>28 Marzo</v>
          </cell>
          <cell r="D374" t="str">
            <v>31 Marzo</v>
          </cell>
        </row>
        <row r="375">
          <cell r="A375" t="str">
            <v>1 Abril</v>
          </cell>
          <cell r="B375" t="str">
            <v>2 Abril</v>
          </cell>
          <cell r="C375" t="str">
            <v>31 Marzo</v>
          </cell>
          <cell r="D375" t="str">
            <v>1 Abril</v>
          </cell>
        </row>
        <row r="376">
          <cell r="A376" t="str">
            <v>2 Abril</v>
          </cell>
          <cell r="B376" t="str">
            <v>3 Abril</v>
          </cell>
          <cell r="C376" t="str">
            <v>1 Abril</v>
          </cell>
          <cell r="D376" t="str">
            <v>2 Abril</v>
          </cell>
        </row>
        <row r="377">
          <cell r="A377" t="str">
            <v>3 Abril</v>
          </cell>
          <cell r="B377" t="str">
            <v>4 Abril</v>
          </cell>
          <cell r="C377" t="str">
            <v>2 Abril</v>
          </cell>
          <cell r="D377" t="str">
            <v>3 Abril</v>
          </cell>
        </row>
        <row r="378">
          <cell r="A378" t="str">
            <v>4 Abril</v>
          </cell>
          <cell r="B378" t="str">
            <v>7 Abril</v>
          </cell>
          <cell r="C378" t="str">
            <v>3 Abril</v>
          </cell>
          <cell r="D378" t="str">
            <v>4 Abril</v>
          </cell>
        </row>
        <row r="379">
          <cell r="A379" t="str">
            <v>7 Abril</v>
          </cell>
          <cell r="B379" t="str">
            <v>8 Abril</v>
          </cell>
          <cell r="C379" t="str">
            <v>4 Abril</v>
          </cell>
          <cell r="D379" t="str">
            <v>7 Abril</v>
          </cell>
        </row>
        <row r="380">
          <cell r="A380" t="str">
            <v>8 Abril</v>
          </cell>
          <cell r="B380" t="str">
            <v>9 Abril</v>
          </cell>
          <cell r="C380" t="str">
            <v>7 Abril</v>
          </cell>
          <cell r="D380" t="str">
            <v>8 Abril</v>
          </cell>
        </row>
        <row r="381">
          <cell r="A381" t="str">
            <v>9 Abril</v>
          </cell>
          <cell r="B381" t="str">
            <v>10 Abril</v>
          </cell>
          <cell r="C381" t="str">
            <v>8 Abril</v>
          </cell>
          <cell r="D381" t="str">
            <v>9 Abril</v>
          </cell>
        </row>
        <row r="382">
          <cell r="A382" t="str">
            <v>10 Abril</v>
          </cell>
          <cell r="B382" t="str">
            <v>11 Abril</v>
          </cell>
          <cell r="C382" t="str">
            <v>9 Abril</v>
          </cell>
          <cell r="D382" t="str">
            <v>10 Abril</v>
          </cell>
        </row>
        <row r="383">
          <cell r="A383" t="str">
            <v>11 Abril</v>
          </cell>
          <cell r="B383" t="str">
            <v>14 Abril</v>
          </cell>
          <cell r="C383" t="str">
            <v>10 Abril</v>
          </cell>
          <cell r="D383" t="str">
            <v>11 Abril</v>
          </cell>
        </row>
      </sheetData>
      <sheetData sheetId="4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s"/>
      <sheetName val="ActaGlobal"/>
      <sheetName val="ROMC"/>
      <sheetName val="Saldos"/>
      <sheetName val="Actas"/>
      <sheetName val="CronogramaCD"/>
    </sheetNames>
    <sheetDataSet>
      <sheetData sheetId="0">
        <row r="4">
          <cell r="D4" t="str">
            <v>Número Instrumento</v>
          </cell>
        </row>
      </sheetData>
      <sheetData sheetId="1" refreshError="1"/>
      <sheetData sheetId="2" refreshError="1"/>
      <sheetData sheetId="3">
        <row r="1">
          <cell r="A1" t="str">
            <v>SALDO DE INSTRUMENTOS DEL BANCO CENTRAL DE RESERVA DEL PERU</v>
          </cell>
          <cell r="D1">
            <v>1099.7999999999993</v>
          </cell>
          <cell r="F1">
            <v>1335.2</v>
          </cell>
          <cell r="G1" t="str">
            <v>Máximo Actual</v>
          </cell>
          <cell r="H1">
            <v>44925</v>
          </cell>
          <cell r="P1">
            <v>650</v>
          </cell>
          <cell r="V1">
            <v>500</v>
          </cell>
          <cell r="AB1">
            <v>0</v>
          </cell>
          <cell r="AE1">
            <v>0</v>
          </cell>
          <cell r="AH1">
            <v>700</v>
          </cell>
        </row>
        <row r="2">
          <cell r="A2" t="str">
            <v>PEN Millones</v>
          </cell>
          <cell r="D2">
            <v>2164.8999999999978</v>
          </cell>
          <cell r="G2" t="str">
            <v>Máximo Requeriodo</v>
          </cell>
          <cell r="H2">
            <v>44987</v>
          </cell>
          <cell r="P2">
            <v>150</v>
          </cell>
          <cell r="V2">
            <v>2745.1000000000004</v>
          </cell>
          <cell r="AB2">
            <v>-150</v>
          </cell>
          <cell r="AE2">
            <v>-1300</v>
          </cell>
          <cell r="AH2">
            <v>700</v>
          </cell>
        </row>
        <row r="3">
          <cell r="A3">
            <v>1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  <cell r="P3">
            <v>16</v>
          </cell>
          <cell r="Q3">
            <v>17</v>
          </cell>
          <cell r="R3">
            <v>18</v>
          </cell>
          <cell r="S3">
            <v>19</v>
          </cell>
          <cell r="T3">
            <v>20</v>
          </cell>
          <cell r="U3">
            <v>21</v>
          </cell>
          <cell r="V3">
            <v>22</v>
          </cell>
          <cell r="W3">
            <v>23</v>
          </cell>
          <cell r="X3">
            <v>24</v>
          </cell>
          <cell r="Y3">
            <v>25</v>
          </cell>
          <cell r="Z3">
            <v>26</v>
          </cell>
          <cell r="AA3">
            <v>27</v>
          </cell>
          <cell r="AB3">
            <v>28</v>
          </cell>
          <cell r="AC3">
            <v>29</v>
          </cell>
          <cell r="AD3">
            <v>30</v>
          </cell>
          <cell r="AE3">
            <v>31</v>
          </cell>
          <cell r="AF3">
            <v>32</v>
          </cell>
          <cell r="AG3">
            <v>33</v>
          </cell>
          <cell r="AH3">
            <v>34</v>
          </cell>
          <cell r="AI3">
            <v>35</v>
          </cell>
          <cell r="AJ3">
            <v>36</v>
          </cell>
          <cell r="AK3">
            <v>37</v>
          </cell>
          <cell r="AL3">
            <v>38</v>
          </cell>
          <cell r="AM3">
            <v>39</v>
          </cell>
          <cell r="AN3">
            <v>40</v>
          </cell>
          <cell r="AO3">
            <v>41</v>
          </cell>
          <cell r="AP3">
            <v>42</v>
          </cell>
          <cell r="AQ3">
            <v>43</v>
          </cell>
          <cell r="AR3">
            <v>44</v>
          </cell>
          <cell r="AS3">
            <v>45</v>
          </cell>
          <cell r="AT3">
            <v>46</v>
          </cell>
        </row>
        <row r="4">
          <cell r="A4" t="str">
            <v>Fecha</v>
          </cell>
          <cell r="B4" t="str">
            <v>Certificado de Depósito</v>
          </cell>
          <cell r="E4" t="str">
            <v>Certificado de Depósito Reajustable</v>
          </cell>
          <cell r="H4" t="str">
            <v>Certificado de Depósito Reajustable-Especial</v>
          </cell>
          <cell r="K4" t="str">
            <v>Depósitos a Plazo</v>
          </cell>
          <cell r="N4" t="str">
            <v>Repo</v>
          </cell>
          <cell r="Q4" t="str">
            <v>Repo Directo</v>
          </cell>
          <cell r="T4" t="str">
            <v>Swap</v>
          </cell>
          <cell r="W4" t="str">
            <v>Swap Cambiario Venta</v>
          </cell>
          <cell r="Z4" t="str">
            <v>Repo de Expansión</v>
          </cell>
          <cell r="AC4" t="str">
            <v>Repo Sustitución</v>
          </cell>
          <cell r="AF4" t="str">
            <v>Colocación Tesoro Público</v>
          </cell>
          <cell r="AI4" t="str">
            <v>Colocación Banco de la Nación</v>
          </cell>
          <cell r="AL4" t="str">
            <v>Certificado de Depósito Variable</v>
          </cell>
          <cell r="AO4" t="str">
            <v>Certificado de Depósito Liquidable en Dólares</v>
          </cell>
          <cell r="AR4" t="str">
            <v>Swap Cambiario Compra</v>
          </cell>
        </row>
        <row r="5">
          <cell r="B5" t="str">
            <v>Pactado</v>
          </cell>
          <cell r="C5" t="str">
            <v>Vencido</v>
          </cell>
          <cell r="D5" t="str">
            <v>Saldo</v>
          </cell>
          <cell r="E5" t="str">
            <v>Pactado</v>
          </cell>
          <cell r="F5" t="str">
            <v>Vencido</v>
          </cell>
          <cell r="G5" t="str">
            <v>Saldo</v>
          </cell>
          <cell r="H5" t="str">
            <v>Pactado</v>
          </cell>
          <cell r="I5" t="str">
            <v>Vencido</v>
          </cell>
          <cell r="J5" t="str">
            <v>Saldo</v>
          </cell>
          <cell r="K5" t="str">
            <v>Pactado</v>
          </cell>
          <cell r="L5" t="str">
            <v>Vencido</v>
          </cell>
          <cell r="M5" t="str">
            <v>Saldo</v>
          </cell>
          <cell r="N5" t="str">
            <v>Pactado</v>
          </cell>
          <cell r="O5" t="str">
            <v>Vencido</v>
          </cell>
          <cell r="P5" t="str">
            <v>Saldo</v>
          </cell>
          <cell r="Q5" t="str">
            <v>Pactado</v>
          </cell>
          <cell r="R5" t="str">
            <v>Vencido</v>
          </cell>
          <cell r="S5" t="str">
            <v>Saldo</v>
          </cell>
          <cell r="T5" t="str">
            <v>Pactado</v>
          </cell>
          <cell r="U5" t="str">
            <v>Vencido</v>
          </cell>
          <cell r="V5" t="str">
            <v>Saldo</v>
          </cell>
          <cell r="W5" t="str">
            <v>Pactado</v>
          </cell>
          <cell r="X5" t="str">
            <v>Vencido</v>
          </cell>
          <cell r="Y5" t="str">
            <v>Saldo</v>
          </cell>
          <cell r="Z5" t="str">
            <v>Pactado</v>
          </cell>
          <cell r="AA5" t="str">
            <v>Vencido</v>
          </cell>
          <cell r="AB5" t="str">
            <v>Saldo</v>
          </cell>
          <cell r="AC5" t="str">
            <v>Pactado</v>
          </cell>
          <cell r="AD5" t="str">
            <v>Vencido</v>
          </cell>
          <cell r="AE5" t="str">
            <v>Saldo</v>
          </cell>
          <cell r="AF5" t="str">
            <v>Pactado</v>
          </cell>
          <cell r="AG5" t="str">
            <v>Vencido</v>
          </cell>
          <cell r="AH5" t="str">
            <v>Saldo</v>
          </cell>
          <cell r="AI5" t="str">
            <v>Pactado</v>
          </cell>
          <cell r="AJ5" t="str">
            <v>Vencido</v>
          </cell>
          <cell r="AK5" t="str">
            <v>Saldo</v>
          </cell>
          <cell r="AL5" t="str">
            <v>Pactado</v>
          </cell>
          <cell r="AM5" t="str">
            <v>Vencido</v>
          </cell>
          <cell r="AN5" t="str">
            <v>Saldo</v>
          </cell>
          <cell r="AO5" t="str">
            <v>Pactado</v>
          </cell>
          <cell r="AP5" t="str">
            <v>Vencido</v>
          </cell>
          <cell r="AQ5" t="str">
            <v>Saldo</v>
          </cell>
          <cell r="AR5" t="str">
            <v>Pactado</v>
          </cell>
          <cell r="AS5" t="str">
            <v>Vencido</v>
          </cell>
          <cell r="AT5" t="str">
            <v>Saldo</v>
          </cell>
        </row>
        <row r="6">
          <cell r="A6">
            <v>41067</v>
          </cell>
          <cell r="B6">
            <v>50</v>
          </cell>
          <cell r="C6">
            <v>0</v>
          </cell>
          <cell r="D6">
            <v>50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</row>
        <row r="7">
          <cell r="A7">
            <v>41068</v>
          </cell>
          <cell r="B7">
            <v>0</v>
          </cell>
          <cell r="C7">
            <v>0</v>
          </cell>
          <cell r="D7">
            <v>50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</row>
        <row r="8">
          <cell r="A8">
            <v>41071</v>
          </cell>
          <cell r="B8">
            <v>0</v>
          </cell>
          <cell r="C8">
            <v>0</v>
          </cell>
          <cell r="D8">
            <v>50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</row>
        <row r="9">
          <cell r="A9">
            <v>41072</v>
          </cell>
          <cell r="B9">
            <v>0</v>
          </cell>
          <cell r="C9">
            <v>0</v>
          </cell>
          <cell r="D9">
            <v>50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</row>
        <row r="10">
          <cell r="A10">
            <v>41073</v>
          </cell>
          <cell r="B10">
            <v>0</v>
          </cell>
          <cell r="C10">
            <v>0</v>
          </cell>
          <cell r="D10">
            <v>50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</row>
        <row r="11">
          <cell r="A11">
            <v>41074</v>
          </cell>
          <cell r="B11">
            <v>50</v>
          </cell>
          <cell r="C11">
            <v>0</v>
          </cell>
          <cell r="D11">
            <v>100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</row>
        <row r="12">
          <cell r="A12">
            <v>41075</v>
          </cell>
          <cell r="B12">
            <v>0</v>
          </cell>
          <cell r="C12">
            <v>0</v>
          </cell>
          <cell r="D12">
            <v>100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</row>
        <row r="13">
          <cell r="A13">
            <v>41078</v>
          </cell>
          <cell r="B13">
            <v>50</v>
          </cell>
          <cell r="C13">
            <v>0</v>
          </cell>
          <cell r="D13">
            <v>150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</row>
        <row r="14">
          <cell r="A14">
            <v>41079</v>
          </cell>
          <cell r="B14">
            <v>50</v>
          </cell>
          <cell r="C14">
            <v>0</v>
          </cell>
          <cell r="D14">
            <v>200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</row>
        <row r="15">
          <cell r="A15">
            <v>41080</v>
          </cell>
          <cell r="B15">
            <v>0</v>
          </cell>
          <cell r="C15">
            <v>0</v>
          </cell>
          <cell r="D15">
            <v>200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</row>
        <row r="16">
          <cell r="A16">
            <v>41081</v>
          </cell>
          <cell r="B16">
            <v>50</v>
          </cell>
          <cell r="C16">
            <v>0</v>
          </cell>
          <cell r="D16">
            <v>250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</row>
        <row r="17">
          <cell r="A17">
            <v>41082</v>
          </cell>
          <cell r="B17">
            <v>0</v>
          </cell>
          <cell r="C17">
            <v>0</v>
          </cell>
          <cell r="D17">
            <v>250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</row>
        <row r="18">
          <cell r="A18">
            <v>41085</v>
          </cell>
          <cell r="B18">
            <v>0</v>
          </cell>
          <cell r="C18">
            <v>0</v>
          </cell>
          <cell r="D18">
            <v>250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</row>
        <row r="19">
          <cell r="A19">
            <v>41086</v>
          </cell>
          <cell r="B19">
            <v>0</v>
          </cell>
          <cell r="C19">
            <v>0</v>
          </cell>
          <cell r="D19">
            <v>250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</row>
        <row r="20">
          <cell r="A20">
            <v>41087</v>
          </cell>
          <cell r="B20">
            <v>0</v>
          </cell>
          <cell r="C20">
            <v>0</v>
          </cell>
          <cell r="D20">
            <v>250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</row>
        <row r="21">
          <cell r="A21">
            <v>41088</v>
          </cell>
          <cell r="B21">
            <v>50</v>
          </cell>
          <cell r="C21">
            <v>0</v>
          </cell>
          <cell r="D21">
            <v>300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</row>
        <row r="22">
          <cell r="A22">
            <v>41089</v>
          </cell>
          <cell r="B22">
            <v>0</v>
          </cell>
          <cell r="C22">
            <v>0</v>
          </cell>
          <cell r="D22">
            <v>300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</row>
        <row r="23">
          <cell r="A23">
            <v>41092</v>
          </cell>
          <cell r="B23">
            <v>0</v>
          </cell>
          <cell r="C23">
            <v>0</v>
          </cell>
          <cell r="D23">
            <v>300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</row>
        <row r="24">
          <cell r="A24">
            <v>41093</v>
          </cell>
          <cell r="B24">
            <v>0</v>
          </cell>
          <cell r="C24">
            <v>0</v>
          </cell>
          <cell r="D24">
            <v>300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</row>
        <row r="25">
          <cell r="A25">
            <v>41094</v>
          </cell>
          <cell r="B25">
            <v>0</v>
          </cell>
          <cell r="C25">
            <v>0</v>
          </cell>
          <cell r="D25">
            <v>300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</row>
        <row r="26">
          <cell r="A26">
            <v>41095</v>
          </cell>
          <cell r="B26">
            <v>50</v>
          </cell>
          <cell r="C26">
            <v>0</v>
          </cell>
          <cell r="D26">
            <v>350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</row>
        <row r="27">
          <cell r="A27">
            <v>41096</v>
          </cell>
          <cell r="B27">
            <v>0</v>
          </cell>
          <cell r="C27">
            <v>0</v>
          </cell>
          <cell r="D27">
            <v>350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</row>
        <row r="28">
          <cell r="A28">
            <v>41099</v>
          </cell>
          <cell r="B28">
            <v>0</v>
          </cell>
          <cell r="C28">
            <v>0</v>
          </cell>
          <cell r="D28">
            <v>350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</row>
        <row r="29">
          <cell r="A29">
            <v>41100</v>
          </cell>
          <cell r="B29">
            <v>0</v>
          </cell>
          <cell r="C29">
            <v>0</v>
          </cell>
          <cell r="D29">
            <v>350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</row>
        <row r="30">
          <cell r="A30">
            <v>41101</v>
          </cell>
          <cell r="B30">
            <v>0</v>
          </cell>
          <cell r="C30">
            <v>0</v>
          </cell>
          <cell r="D30">
            <v>350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</row>
        <row r="31">
          <cell r="A31">
            <v>41102</v>
          </cell>
          <cell r="B31">
            <v>50</v>
          </cell>
          <cell r="C31">
            <v>0</v>
          </cell>
          <cell r="D31">
            <v>400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</row>
        <row r="32">
          <cell r="A32">
            <v>41103</v>
          </cell>
          <cell r="B32">
            <v>0</v>
          </cell>
          <cell r="C32">
            <v>0</v>
          </cell>
          <cell r="D32">
            <v>400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</row>
        <row r="33">
          <cell r="A33">
            <v>41106</v>
          </cell>
          <cell r="B33">
            <v>50</v>
          </cell>
          <cell r="C33">
            <v>0</v>
          </cell>
          <cell r="D33">
            <v>450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</row>
        <row r="34">
          <cell r="A34">
            <v>41107</v>
          </cell>
          <cell r="B34">
            <v>50</v>
          </cell>
          <cell r="C34">
            <v>0</v>
          </cell>
          <cell r="D34">
            <v>500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</row>
        <row r="35">
          <cell r="A35">
            <v>41108</v>
          </cell>
          <cell r="B35">
            <v>0</v>
          </cell>
          <cell r="C35">
            <v>0</v>
          </cell>
          <cell r="D35">
            <v>500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</row>
        <row r="36">
          <cell r="A36">
            <v>41109</v>
          </cell>
          <cell r="B36">
            <v>50</v>
          </cell>
          <cell r="C36">
            <v>0</v>
          </cell>
          <cell r="D36">
            <v>550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</row>
        <row r="37">
          <cell r="A37">
            <v>41110</v>
          </cell>
          <cell r="B37">
            <v>100</v>
          </cell>
          <cell r="C37">
            <v>0</v>
          </cell>
          <cell r="D37">
            <v>650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</row>
        <row r="38">
          <cell r="A38">
            <v>41113</v>
          </cell>
          <cell r="B38">
            <v>100</v>
          </cell>
          <cell r="C38">
            <v>0</v>
          </cell>
          <cell r="D38">
            <v>750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</row>
        <row r="39">
          <cell r="A39">
            <v>41114</v>
          </cell>
          <cell r="B39">
            <v>0</v>
          </cell>
          <cell r="C39">
            <v>0</v>
          </cell>
          <cell r="D39">
            <v>750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</row>
        <row r="40">
          <cell r="A40">
            <v>41115</v>
          </cell>
          <cell r="B40">
            <v>100</v>
          </cell>
          <cell r="C40">
            <v>0</v>
          </cell>
          <cell r="D40">
            <v>850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</row>
        <row r="41">
          <cell r="A41">
            <v>41116</v>
          </cell>
          <cell r="B41">
            <v>50</v>
          </cell>
          <cell r="C41">
            <v>0</v>
          </cell>
          <cell r="D41">
            <v>900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</row>
        <row r="42">
          <cell r="A42">
            <v>41117</v>
          </cell>
          <cell r="B42">
            <v>0</v>
          </cell>
          <cell r="C42">
            <v>0</v>
          </cell>
          <cell r="D42">
            <v>900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</row>
        <row r="43">
          <cell r="A43">
            <v>41120</v>
          </cell>
          <cell r="B43">
            <v>100</v>
          </cell>
          <cell r="C43">
            <v>0</v>
          </cell>
          <cell r="D43">
            <v>1000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</row>
        <row r="44">
          <cell r="A44">
            <v>41121</v>
          </cell>
          <cell r="B44">
            <v>0</v>
          </cell>
          <cell r="C44">
            <v>0</v>
          </cell>
          <cell r="D44">
            <v>1000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</row>
        <row r="45">
          <cell r="A45">
            <v>41122</v>
          </cell>
          <cell r="B45">
            <v>0</v>
          </cell>
          <cell r="C45">
            <v>0</v>
          </cell>
          <cell r="D45">
            <v>1000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</row>
        <row r="46">
          <cell r="A46">
            <v>41123</v>
          </cell>
          <cell r="B46">
            <v>50</v>
          </cell>
          <cell r="C46">
            <v>0</v>
          </cell>
          <cell r="D46">
            <v>1050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</row>
        <row r="47">
          <cell r="A47">
            <v>41124</v>
          </cell>
          <cell r="B47">
            <v>0</v>
          </cell>
          <cell r="C47">
            <v>0</v>
          </cell>
          <cell r="D47">
            <v>1050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</row>
        <row r="48">
          <cell r="A48">
            <v>41127</v>
          </cell>
          <cell r="B48">
            <v>0</v>
          </cell>
          <cell r="C48">
            <v>0</v>
          </cell>
          <cell r="D48">
            <v>1050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</row>
        <row r="49">
          <cell r="A49">
            <v>41128</v>
          </cell>
          <cell r="B49">
            <v>100</v>
          </cell>
          <cell r="C49">
            <v>0</v>
          </cell>
          <cell r="D49">
            <v>1150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</row>
        <row r="50">
          <cell r="A50">
            <v>41129</v>
          </cell>
          <cell r="B50">
            <v>99.999999999999986</v>
          </cell>
          <cell r="C50">
            <v>0</v>
          </cell>
          <cell r="D50">
            <v>1250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</row>
        <row r="51">
          <cell r="A51">
            <v>41130</v>
          </cell>
          <cell r="B51">
            <v>150</v>
          </cell>
          <cell r="C51">
            <v>0</v>
          </cell>
          <cell r="D51">
            <v>1400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</row>
        <row r="52">
          <cell r="A52">
            <v>41131</v>
          </cell>
          <cell r="B52">
            <v>100</v>
          </cell>
          <cell r="C52">
            <v>0</v>
          </cell>
          <cell r="D52">
            <v>1500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</row>
        <row r="53">
          <cell r="A53">
            <v>41134</v>
          </cell>
          <cell r="B53">
            <v>99.999999999999986</v>
          </cell>
          <cell r="C53">
            <v>0</v>
          </cell>
          <cell r="D53">
            <v>1600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</row>
        <row r="54">
          <cell r="A54">
            <v>41135</v>
          </cell>
          <cell r="B54">
            <v>100</v>
          </cell>
          <cell r="C54">
            <v>0</v>
          </cell>
          <cell r="D54">
            <v>1700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</row>
        <row r="55">
          <cell r="A55">
            <v>41136</v>
          </cell>
          <cell r="B55">
            <v>100</v>
          </cell>
          <cell r="C55">
            <v>0</v>
          </cell>
          <cell r="D55">
            <v>1800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</row>
        <row r="56">
          <cell r="A56">
            <v>41137</v>
          </cell>
          <cell r="B56">
            <v>150.1</v>
          </cell>
          <cell r="C56">
            <v>0</v>
          </cell>
          <cell r="D56">
            <v>1950.1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</row>
        <row r="57">
          <cell r="A57">
            <v>41138</v>
          </cell>
          <cell r="B57">
            <v>100.00000000000001</v>
          </cell>
          <cell r="C57">
            <v>0</v>
          </cell>
          <cell r="D57">
            <v>2050.1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</row>
        <row r="58">
          <cell r="A58">
            <v>41141</v>
          </cell>
          <cell r="B58">
            <v>100</v>
          </cell>
          <cell r="C58">
            <v>0</v>
          </cell>
          <cell r="D58">
            <v>2150.1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</row>
        <row r="59">
          <cell r="A59">
            <v>41142</v>
          </cell>
          <cell r="B59">
            <v>100</v>
          </cell>
          <cell r="C59">
            <v>0</v>
          </cell>
          <cell r="D59">
            <v>2250.1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</row>
        <row r="60">
          <cell r="A60">
            <v>41143</v>
          </cell>
          <cell r="B60">
            <v>100</v>
          </cell>
          <cell r="C60">
            <v>0</v>
          </cell>
          <cell r="D60">
            <v>2350.1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</row>
        <row r="61">
          <cell r="A61">
            <v>41144</v>
          </cell>
          <cell r="B61">
            <v>150</v>
          </cell>
          <cell r="C61">
            <v>0</v>
          </cell>
          <cell r="D61">
            <v>2500.1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</row>
        <row r="62">
          <cell r="A62">
            <v>41145</v>
          </cell>
          <cell r="B62">
            <v>0</v>
          </cell>
          <cell r="C62">
            <v>0</v>
          </cell>
          <cell r="D62">
            <v>2500.1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</row>
        <row r="63">
          <cell r="A63">
            <v>41148</v>
          </cell>
          <cell r="B63">
            <v>0</v>
          </cell>
          <cell r="C63">
            <v>0</v>
          </cell>
          <cell r="D63">
            <v>2500.1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</row>
        <row r="64">
          <cell r="A64">
            <v>41149</v>
          </cell>
          <cell r="B64">
            <v>0</v>
          </cell>
          <cell r="C64">
            <v>0</v>
          </cell>
          <cell r="D64">
            <v>2500.1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</row>
        <row r="65">
          <cell r="A65">
            <v>41150</v>
          </cell>
          <cell r="B65">
            <v>0</v>
          </cell>
          <cell r="C65">
            <v>0</v>
          </cell>
          <cell r="D65">
            <v>2500.1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</row>
        <row r="66">
          <cell r="A66">
            <v>41151</v>
          </cell>
          <cell r="B66">
            <v>0</v>
          </cell>
          <cell r="C66">
            <v>0</v>
          </cell>
          <cell r="D66">
            <v>2500.1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</row>
        <row r="67">
          <cell r="A67">
            <v>41152</v>
          </cell>
          <cell r="B67">
            <v>0</v>
          </cell>
          <cell r="C67">
            <v>0</v>
          </cell>
          <cell r="D67">
            <v>2500.1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</row>
        <row r="68">
          <cell r="A68">
            <v>41155</v>
          </cell>
          <cell r="B68">
            <v>0</v>
          </cell>
          <cell r="C68">
            <v>0</v>
          </cell>
          <cell r="D68">
            <v>2500.1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</row>
        <row r="69">
          <cell r="A69">
            <v>41156</v>
          </cell>
          <cell r="B69">
            <v>0</v>
          </cell>
          <cell r="C69">
            <v>0</v>
          </cell>
          <cell r="D69">
            <v>2500.1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</row>
        <row r="70">
          <cell r="A70">
            <v>41157</v>
          </cell>
          <cell r="B70">
            <v>100</v>
          </cell>
          <cell r="C70">
            <v>0</v>
          </cell>
          <cell r="D70">
            <v>2600.1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</row>
        <row r="71">
          <cell r="A71">
            <v>41158</v>
          </cell>
          <cell r="B71">
            <v>150</v>
          </cell>
          <cell r="C71">
            <v>0</v>
          </cell>
          <cell r="D71">
            <v>2750.1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</row>
        <row r="72">
          <cell r="A72">
            <v>41159</v>
          </cell>
          <cell r="B72">
            <v>0</v>
          </cell>
          <cell r="C72">
            <v>0</v>
          </cell>
          <cell r="D72">
            <v>2750.1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</row>
        <row r="73">
          <cell r="A73">
            <v>41162</v>
          </cell>
          <cell r="B73">
            <v>100</v>
          </cell>
          <cell r="C73">
            <v>0</v>
          </cell>
          <cell r="D73">
            <v>2850.1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</row>
        <row r="74">
          <cell r="A74">
            <v>41163</v>
          </cell>
          <cell r="B74">
            <v>150</v>
          </cell>
          <cell r="C74">
            <v>0</v>
          </cell>
          <cell r="D74">
            <v>3000.1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</row>
        <row r="75">
          <cell r="A75">
            <v>41164</v>
          </cell>
          <cell r="B75">
            <v>150</v>
          </cell>
          <cell r="C75">
            <v>0</v>
          </cell>
          <cell r="D75">
            <v>3150.1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</row>
        <row r="76">
          <cell r="A76">
            <v>41165</v>
          </cell>
          <cell r="B76">
            <v>200</v>
          </cell>
          <cell r="C76">
            <v>0</v>
          </cell>
          <cell r="D76">
            <v>3350.1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</row>
        <row r="77">
          <cell r="A77">
            <v>41166</v>
          </cell>
          <cell r="B77">
            <v>150</v>
          </cell>
          <cell r="C77">
            <v>0</v>
          </cell>
          <cell r="D77">
            <v>3500.1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</row>
        <row r="78">
          <cell r="A78">
            <v>41169</v>
          </cell>
          <cell r="B78">
            <v>128.59999999999997</v>
          </cell>
          <cell r="C78">
            <v>0</v>
          </cell>
          <cell r="D78">
            <v>3628.7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</row>
        <row r="79">
          <cell r="A79">
            <v>41170</v>
          </cell>
          <cell r="B79">
            <v>150.10000000000002</v>
          </cell>
          <cell r="C79">
            <v>0</v>
          </cell>
          <cell r="D79">
            <v>3778.7999999999997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</row>
        <row r="80">
          <cell r="A80">
            <v>41171</v>
          </cell>
          <cell r="B80">
            <v>200</v>
          </cell>
          <cell r="C80">
            <v>0</v>
          </cell>
          <cell r="D80">
            <v>3978.7999999999997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</row>
        <row r="81">
          <cell r="A81">
            <v>41172</v>
          </cell>
          <cell r="B81">
            <v>250</v>
          </cell>
          <cell r="C81">
            <v>0</v>
          </cell>
          <cell r="D81">
            <v>4228.7999999999993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</row>
        <row r="82">
          <cell r="A82">
            <v>41173</v>
          </cell>
          <cell r="B82">
            <v>200</v>
          </cell>
          <cell r="C82">
            <v>0</v>
          </cell>
          <cell r="D82">
            <v>4428.7999999999993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</row>
        <row r="83">
          <cell r="A83">
            <v>41176</v>
          </cell>
          <cell r="B83">
            <v>200</v>
          </cell>
          <cell r="C83">
            <v>0</v>
          </cell>
          <cell r="D83">
            <v>4628.7999999999993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</row>
        <row r="84">
          <cell r="A84">
            <v>41177</v>
          </cell>
          <cell r="B84">
            <v>250</v>
          </cell>
          <cell r="C84">
            <v>0</v>
          </cell>
          <cell r="D84">
            <v>4878.7999999999993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</row>
        <row r="85">
          <cell r="A85">
            <v>41178</v>
          </cell>
          <cell r="B85">
            <v>300</v>
          </cell>
          <cell r="C85">
            <v>0</v>
          </cell>
          <cell r="D85">
            <v>5178.7999999999993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</row>
        <row r="86">
          <cell r="A86">
            <v>41179</v>
          </cell>
          <cell r="B86">
            <v>350</v>
          </cell>
          <cell r="C86">
            <v>0</v>
          </cell>
          <cell r="D86">
            <v>5528.7999999999993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</row>
        <row r="87">
          <cell r="A87">
            <v>41180</v>
          </cell>
          <cell r="B87">
            <v>200</v>
          </cell>
          <cell r="C87">
            <v>0</v>
          </cell>
          <cell r="D87">
            <v>5728.7999999999993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</row>
        <row r="88">
          <cell r="A88">
            <v>41183</v>
          </cell>
          <cell r="B88">
            <v>0</v>
          </cell>
          <cell r="C88">
            <v>0</v>
          </cell>
          <cell r="D88">
            <v>5728.7999999999993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</row>
        <row r="89">
          <cell r="A89">
            <v>41184</v>
          </cell>
          <cell r="B89">
            <v>0</v>
          </cell>
          <cell r="C89">
            <v>0</v>
          </cell>
          <cell r="D89">
            <v>5728.7999999999993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</row>
        <row r="90">
          <cell r="A90">
            <v>41185</v>
          </cell>
          <cell r="B90">
            <v>0</v>
          </cell>
          <cell r="C90">
            <v>0</v>
          </cell>
          <cell r="D90">
            <v>5728.7999999999993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</row>
        <row r="91">
          <cell r="A91">
            <v>41186</v>
          </cell>
          <cell r="B91">
            <v>250</v>
          </cell>
          <cell r="C91">
            <v>0</v>
          </cell>
          <cell r="D91">
            <v>5978.7999999999993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</row>
        <row r="92">
          <cell r="A92">
            <v>41187</v>
          </cell>
          <cell r="B92">
            <v>200</v>
          </cell>
          <cell r="C92">
            <v>0</v>
          </cell>
          <cell r="D92">
            <v>6178.7999999999993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</row>
        <row r="93">
          <cell r="A93">
            <v>41190</v>
          </cell>
          <cell r="B93">
            <v>0</v>
          </cell>
          <cell r="C93">
            <v>0</v>
          </cell>
          <cell r="D93">
            <v>6178.7999999999993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</row>
        <row r="94">
          <cell r="A94">
            <v>41191</v>
          </cell>
          <cell r="B94">
            <v>200</v>
          </cell>
          <cell r="C94">
            <v>0</v>
          </cell>
          <cell r="D94">
            <v>6378.7999999999993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</row>
        <row r="95">
          <cell r="A95">
            <v>41192</v>
          </cell>
          <cell r="B95">
            <v>350</v>
          </cell>
          <cell r="C95">
            <v>0</v>
          </cell>
          <cell r="D95">
            <v>6728.7999999999993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</row>
        <row r="96">
          <cell r="A96">
            <v>41193</v>
          </cell>
          <cell r="B96">
            <v>450</v>
          </cell>
          <cell r="C96">
            <v>0</v>
          </cell>
          <cell r="D96">
            <v>7178.7999999999993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</row>
        <row r="97">
          <cell r="A97">
            <v>41194</v>
          </cell>
          <cell r="B97">
            <v>550</v>
          </cell>
          <cell r="C97">
            <v>0</v>
          </cell>
          <cell r="D97">
            <v>7728.7999999999993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</row>
        <row r="98">
          <cell r="A98">
            <v>41197</v>
          </cell>
          <cell r="B98">
            <v>500</v>
          </cell>
          <cell r="C98">
            <v>0</v>
          </cell>
          <cell r="D98">
            <v>8228.7999999999993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</row>
        <row r="99">
          <cell r="A99">
            <v>41198</v>
          </cell>
          <cell r="B99">
            <v>500</v>
          </cell>
          <cell r="C99">
            <v>0</v>
          </cell>
          <cell r="D99">
            <v>8728.7999999999993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</row>
        <row r="100">
          <cell r="A100">
            <v>41199</v>
          </cell>
          <cell r="B100">
            <v>440.4</v>
          </cell>
          <cell r="C100">
            <v>0</v>
          </cell>
          <cell r="D100">
            <v>9169.1999999999989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</row>
        <row r="101">
          <cell r="A101">
            <v>41200</v>
          </cell>
          <cell r="B101">
            <v>100</v>
          </cell>
          <cell r="C101">
            <v>0</v>
          </cell>
          <cell r="D101">
            <v>9269.1999999999989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</row>
        <row r="102">
          <cell r="A102">
            <v>41201</v>
          </cell>
          <cell r="B102">
            <v>0</v>
          </cell>
          <cell r="C102">
            <v>0</v>
          </cell>
          <cell r="D102">
            <v>9269.1999999999989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</row>
        <row r="103">
          <cell r="A103">
            <v>41204</v>
          </cell>
          <cell r="B103">
            <v>150</v>
          </cell>
          <cell r="C103">
            <v>0</v>
          </cell>
          <cell r="D103">
            <v>9419.1999999999989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</row>
        <row r="104">
          <cell r="A104">
            <v>41205</v>
          </cell>
          <cell r="B104">
            <v>0</v>
          </cell>
          <cell r="C104">
            <v>0</v>
          </cell>
          <cell r="D104">
            <v>9419.1999999999989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</row>
        <row r="105">
          <cell r="A105">
            <v>41206</v>
          </cell>
          <cell r="B105">
            <v>0</v>
          </cell>
          <cell r="C105">
            <v>0</v>
          </cell>
          <cell r="D105">
            <v>9419.1999999999989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</row>
        <row r="106">
          <cell r="A106">
            <v>41207</v>
          </cell>
          <cell r="B106">
            <v>150</v>
          </cell>
          <cell r="C106">
            <v>0</v>
          </cell>
          <cell r="D106">
            <v>9569.1999999999989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</row>
        <row r="107">
          <cell r="A107">
            <v>41208</v>
          </cell>
          <cell r="B107">
            <v>100</v>
          </cell>
          <cell r="C107">
            <v>0</v>
          </cell>
          <cell r="D107">
            <v>9669.1999999999989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</row>
        <row r="108">
          <cell r="A108">
            <v>41211</v>
          </cell>
          <cell r="B108">
            <v>100</v>
          </cell>
          <cell r="C108">
            <v>0</v>
          </cell>
          <cell r="D108">
            <v>9769.1999999999989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</row>
        <row r="109">
          <cell r="A109">
            <v>41212</v>
          </cell>
          <cell r="B109">
            <v>0</v>
          </cell>
          <cell r="C109">
            <v>0</v>
          </cell>
          <cell r="D109">
            <v>9769.1999999999989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</row>
        <row r="110">
          <cell r="A110">
            <v>41213</v>
          </cell>
          <cell r="B110">
            <v>0</v>
          </cell>
          <cell r="C110">
            <v>0</v>
          </cell>
          <cell r="D110">
            <v>9769.1999999999989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</row>
        <row r="111">
          <cell r="A111">
            <v>41214</v>
          </cell>
          <cell r="B111">
            <v>0</v>
          </cell>
          <cell r="C111">
            <v>0</v>
          </cell>
          <cell r="D111">
            <v>9769.1999999999989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</row>
        <row r="112">
          <cell r="A112">
            <v>41215</v>
          </cell>
          <cell r="B112">
            <v>0</v>
          </cell>
          <cell r="C112">
            <v>0</v>
          </cell>
          <cell r="D112">
            <v>9769.1999999999989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</row>
        <row r="113">
          <cell r="A113">
            <v>41218</v>
          </cell>
          <cell r="B113">
            <v>0</v>
          </cell>
          <cell r="C113">
            <v>0</v>
          </cell>
          <cell r="D113">
            <v>9769.1999999999989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</row>
        <row r="114">
          <cell r="A114">
            <v>41219</v>
          </cell>
          <cell r="B114">
            <v>100</v>
          </cell>
          <cell r="C114">
            <v>0</v>
          </cell>
          <cell r="D114">
            <v>9869.1999999999989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</row>
        <row r="115">
          <cell r="A115">
            <v>41220</v>
          </cell>
          <cell r="B115">
            <v>100</v>
          </cell>
          <cell r="C115">
            <v>0</v>
          </cell>
          <cell r="D115">
            <v>9969.1999999999989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</row>
        <row r="116">
          <cell r="A116">
            <v>41221</v>
          </cell>
          <cell r="B116">
            <v>150</v>
          </cell>
          <cell r="C116">
            <v>0</v>
          </cell>
          <cell r="D116">
            <v>10119.199999999999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</row>
        <row r="117">
          <cell r="A117">
            <v>41222</v>
          </cell>
          <cell r="B117">
            <v>0</v>
          </cell>
          <cell r="C117">
            <v>0</v>
          </cell>
          <cell r="D117">
            <v>10119.199999999999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</row>
        <row r="118">
          <cell r="A118">
            <v>41225</v>
          </cell>
          <cell r="B118">
            <v>100</v>
          </cell>
          <cell r="C118">
            <v>0</v>
          </cell>
          <cell r="D118">
            <v>10219.199999999999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</row>
        <row r="119">
          <cell r="A119">
            <v>41226</v>
          </cell>
          <cell r="B119">
            <v>0</v>
          </cell>
          <cell r="C119">
            <v>0</v>
          </cell>
          <cell r="D119">
            <v>10219.199999999999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</row>
        <row r="120">
          <cell r="A120">
            <v>41227</v>
          </cell>
          <cell r="B120">
            <v>100</v>
          </cell>
          <cell r="C120">
            <v>0</v>
          </cell>
          <cell r="D120">
            <v>10319.199999999999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</row>
        <row r="121">
          <cell r="A121">
            <v>41228</v>
          </cell>
          <cell r="B121">
            <v>150</v>
          </cell>
          <cell r="C121">
            <v>0</v>
          </cell>
          <cell r="D121">
            <v>10469.199999999999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</row>
        <row r="122">
          <cell r="A122">
            <v>41229</v>
          </cell>
          <cell r="B122">
            <v>200</v>
          </cell>
          <cell r="C122">
            <v>0</v>
          </cell>
          <cell r="D122">
            <v>10669.199999999999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</row>
        <row r="123">
          <cell r="A123">
            <v>41232</v>
          </cell>
          <cell r="B123">
            <v>100</v>
          </cell>
          <cell r="C123">
            <v>0</v>
          </cell>
          <cell r="D123">
            <v>10769.199999999999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</row>
        <row r="124">
          <cell r="A124">
            <v>41233</v>
          </cell>
          <cell r="B124">
            <v>100</v>
          </cell>
          <cell r="C124">
            <v>0</v>
          </cell>
          <cell r="D124">
            <v>10869.199999999999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</row>
        <row r="125">
          <cell r="A125">
            <v>41234</v>
          </cell>
          <cell r="B125">
            <v>150</v>
          </cell>
          <cell r="C125">
            <v>0</v>
          </cell>
          <cell r="D125">
            <v>11019.199999999999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</row>
        <row r="126">
          <cell r="A126">
            <v>41235</v>
          </cell>
          <cell r="B126">
            <v>149.9</v>
          </cell>
          <cell r="C126">
            <v>0</v>
          </cell>
          <cell r="D126">
            <v>11169.099999999999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</row>
        <row r="127">
          <cell r="A127">
            <v>41236</v>
          </cell>
          <cell r="B127">
            <v>100</v>
          </cell>
          <cell r="C127">
            <v>0</v>
          </cell>
          <cell r="D127">
            <v>11269.099999999999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</row>
        <row r="128">
          <cell r="A128">
            <v>41239</v>
          </cell>
          <cell r="B128">
            <v>100</v>
          </cell>
          <cell r="C128">
            <v>0</v>
          </cell>
          <cell r="D128">
            <v>11369.099999999999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</row>
        <row r="129">
          <cell r="A129">
            <v>41240</v>
          </cell>
          <cell r="B129">
            <v>0</v>
          </cell>
          <cell r="C129">
            <v>0</v>
          </cell>
          <cell r="D129">
            <v>11369.099999999999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</row>
        <row r="130">
          <cell r="A130">
            <v>41241</v>
          </cell>
          <cell r="B130">
            <v>0</v>
          </cell>
          <cell r="C130">
            <v>0</v>
          </cell>
          <cell r="D130">
            <v>11369.099999999999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</row>
        <row r="131">
          <cell r="A131">
            <v>41242</v>
          </cell>
          <cell r="B131">
            <v>50</v>
          </cell>
          <cell r="C131">
            <v>0</v>
          </cell>
          <cell r="D131">
            <v>11419.099999999999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</row>
        <row r="132">
          <cell r="A132">
            <v>41243</v>
          </cell>
          <cell r="B132">
            <v>0</v>
          </cell>
          <cell r="C132">
            <v>0</v>
          </cell>
          <cell r="D132">
            <v>11419.099999999999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</row>
        <row r="133">
          <cell r="A133">
            <v>41246</v>
          </cell>
          <cell r="B133">
            <v>0</v>
          </cell>
          <cell r="C133">
            <v>0</v>
          </cell>
          <cell r="D133">
            <v>11419.099999999999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</row>
        <row r="134">
          <cell r="A134">
            <v>41247</v>
          </cell>
          <cell r="B134">
            <v>0</v>
          </cell>
          <cell r="C134">
            <v>0</v>
          </cell>
          <cell r="D134">
            <v>11419.099999999999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</row>
        <row r="135">
          <cell r="A135">
            <v>41248</v>
          </cell>
          <cell r="B135">
            <v>0</v>
          </cell>
          <cell r="C135">
            <v>0</v>
          </cell>
          <cell r="D135">
            <v>11419.099999999999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</row>
        <row r="136">
          <cell r="A136">
            <v>41249</v>
          </cell>
          <cell r="B136">
            <v>100</v>
          </cell>
          <cell r="C136">
            <v>0</v>
          </cell>
          <cell r="D136">
            <v>11519.099999999999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</row>
        <row r="137">
          <cell r="A137">
            <v>41250</v>
          </cell>
          <cell r="B137">
            <v>0</v>
          </cell>
          <cell r="C137">
            <v>0</v>
          </cell>
          <cell r="D137">
            <v>11519.099999999999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</row>
        <row r="138">
          <cell r="A138">
            <v>41253</v>
          </cell>
          <cell r="B138">
            <v>0</v>
          </cell>
          <cell r="C138">
            <v>0</v>
          </cell>
          <cell r="D138">
            <v>11519.099999999999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</row>
        <row r="139">
          <cell r="A139">
            <v>41254</v>
          </cell>
          <cell r="B139">
            <v>50</v>
          </cell>
          <cell r="C139">
            <v>0</v>
          </cell>
          <cell r="D139">
            <v>11569.099999999999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</row>
        <row r="140">
          <cell r="A140">
            <v>41255</v>
          </cell>
          <cell r="B140">
            <v>100</v>
          </cell>
          <cell r="C140">
            <v>0</v>
          </cell>
          <cell r="D140">
            <v>11669.099999999999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A141">
            <v>41256</v>
          </cell>
          <cell r="B141">
            <v>100</v>
          </cell>
          <cell r="C141">
            <v>0</v>
          </cell>
          <cell r="D141">
            <v>11769.099999999999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A142">
            <v>41257</v>
          </cell>
          <cell r="B142">
            <v>0</v>
          </cell>
          <cell r="C142">
            <v>0</v>
          </cell>
          <cell r="D142">
            <v>11769.099999999999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</row>
        <row r="143">
          <cell r="A143">
            <v>41260</v>
          </cell>
          <cell r="B143">
            <v>0</v>
          </cell>
          <cell r="C143">
            <v>0</v>
          </cell>
          <cell r="D143">
            <v>11769.099999999999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</row>
        <row r="144">
          <cell r="A144">
            <v>41261</v>
          </cell>
          <cell r="B144">
            <v>0</v>
          </cell>
          <cell r="C144">
            <v>0</v>
          </cell>
          <cell r="D144">
            <v>11769.099999999999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</row>
        <row r="145">
          <cell r="A145">
            <v>41262</v>
          </cell>
          <cell r="B145">
            <v>0</v>
          </cell>
          <cell r="C145">
            <v>0</v>
          </cell>
          <cell r="D145">
            <v>11769.099999999999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A146">
            <v>41263</v>
          </cell>
          <cell r="B146">
            <v>100</v>
          </cell>
          <cell r="C146">
            <v>0</v>
          </cell>
          <cell r="D146">
            <v>11869.099999999999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</row>
        <row r="147">
          <cell r="A147">
            <v>41264</v>
          </cell>
          <cell r="B147">
            <v>0</v>
          </cell>
          <cell r="C147">
            <v>0</v>
          </cell>
          <cell r="D147">
            <v>11869.099999999999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</row>
        <row r="148">
          <cell r="A148">
            <v>41267</v>
          </cell>
          <cell r="B148">
            <v>0</v>
          </cell>
          <cell r="C148">
            <v>0</v>
          </cell>
          <cell r="D148">
            <v>11869.099999999999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149">
            <v>41268</v>
          </cell>
          <cell r="B149">
            <v>0</v>
          </cell>
          <cell r="C149">
            <v>0</v>
          </cell>
          <cell r="D149">
            <v>11869.099999999999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A150">
            <v>41269</v>
          </cell>
          <cell r="B150">
            <v>100</v>
          </cell>
          <cell r="C150">
            <v>0</v>
          </cell>
          <cell r="D150">
            <v>11969.099999999999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</row>
        <row r="151">
          <cell r="A151">
            <v>41270</v>
          </cell>
          <cell r="B151">
            <v>100</v>
          </cell>
          <cell r="C151">
            <v>0</v>
          </cell>
          <cell r="D151">
            <v>12069.099999999999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</row>
        <row r="152">
          <cell r="A152">
            <v>41271</v>
          </cell>
          <cell r="B152">
            <v>50</v>
          </cell>
          <cell r="C152">
            <v>0</v>
          </cell>
          <cell r="D152">
            <v>12119.099999999999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</row>
        <row r="153">
          <cell r="A153">
            <v>41274</v>
          </cell>
          <cell r="B153">
            <v>0</v>
          </cell>
          <cell r="C153">
            <v>0</v>
          </cell>
          <cell r="D153">
            <v>12119.099999999999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</row>
        <row r="154">
          <cell r="A154">
            <v>41275</v>
          </cell>
          <cell r="B154">
            <v>0</v>
          </cell>
          <cell r="C154">
            <v>0</v>
          </cell>
          <cell r="D154">
            <v>12119.099999999999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</row>
        <row r="155">
          <cell r="A155">
            <v>41276</v>
          </cell>
          <cell r="B155">
            <v>0</v>
          </cell>
          <cell r="C155">
            <v>0</v>
          </cell>
          <cell r="D155">
            <v>12119.099999999999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</row>
        <row r="156">
          <cell r="A156">
            <v>41277</v>
          </cell>
          <cell r="B156">
            <v>50</v>
          </cell>
          <cell r="C156">
            <v>0</v>
          </cell>
          <cell r="D156">
            <v>12169.099999999999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</row>
        <row r="157">
          <cell r="A157">
            <v>41278</v>
          </cell>
          <cell r="B157">
            <v>0</v>
          </cell>
          <cell r="C157">
            <v>0</v>
          </cell>
          <cell r="D157">
            <v>12169.099999999999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</row>
        <row r="158">
          <cell r="A158">
            <v>41281</v>
          </cell>
          <cell r="B158">
            <v>0</v>
          </cell>
          <cell r="C158">
            <v>0</v>
          </cell>
          <cell r="D158">
            <v>12169.099999999999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</row>
        <row r="159">
          <cell r="A159">
            <v>41282</v>
          </cell>
          <cell r="B159">
            <v>150</v>
          </cell>
          <cell r="C159">
            <v>0</v>
          </cell>
          <cell r="D159">
            <v>12319.099999999999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</row>
        <row r="160">
          <cell r="A160">
            <v>41283</v>
          </cell>
          <cell r="B160">
            <v>100</v>
          </cell>
          <cell r="C160">
            <v>0</v>
          </cell>
          <cell r="D160">
            <v>12419.099999999999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</row>
        <row r="161">
          <cell r="A161">
            <v>41284</v>
          </cell>
          <cell r="B161">
            <v>150</v>
          </cell>
          <cell r="C161">
            <v>0</v>
          </cell>
          <cell r="D161">
            <v>12569.099999999999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</row>
        <row r="162">
          <cell r="A162">
            <v>41285</v>
          </cell>
          <cell r="B162">
            <v>100</v>
          </cell>
          <cell r="C162">
            <v>0</v>
          </cell>
          <cell r="D162">
            <v>12669.099999999999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</row>
        <row r="163">
          <cell r="A163">
            <v>41288</v>
          </cell>
          <cell r="B163">
            <v>0</v>
          </cell>
          <cell r="C163">
            <v>0</v>
          </cell>
          <cell r="D163">
            <v>12669.099999999999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</row>
        <row r="164">
          <cell r="A164">
            <v>41289</v>
          </cell>
          <cell r="B164">
            <v>150</v>
          </cell>
          <cell r="C164">
            <v>0</v>
          </cell>
          <cell r="D164">
            <v>12819.099999999999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</row>
        <row r="165">
          <cell r="A165">
            <v>41290</v>
          </cell>
          <cell r="B165">
            <v>100</v>
          </cell>
          <cell r="C165">
            <v>0</v>
          </cell>
          <cell r="D165">
            <v>12919.099999999999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</row>
        <row r="166">
          <cell r="A166">
            <v>41291</v>
          </cell>
          <cell r="B166">
            <v>150</v>
          </cell>
          <cell r="C166">
            <v>0</v>
          </cell>
          <cell r="D166">
            <v>13069.099999999999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</row>
        <row r="167">
          <cell r="A167">
            <v>41292</v>
          </cell>
          <cell r="B167">
            <v>100</v>
          </cell>
          <cell r="C167">
            <v>0</v>
          </cell>
          <cell r="D167">
            <v>13169.099999999999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</row>
        <row r="168">
          <cell r="A168">
            <v>41295</v>
          </cell>
          <cell r="B168">
            <v>100</v>
          </cell>
          <cell r="C168">
            <v>0</v>
          </cell>
          <cell r="D168">
            <v>13269.099999999999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</row>
        <row r="169">
          <cell r="A169">
            <v>41296</v>
          </cell>
          <cell r="B169">
            <v>350</v>
          </cell>
          <cell r="C169">
            <v>0</v>
          </cell>
          <cell r="D169">
            <v>13619.099999999999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</row>
        <row r="170">
          <cell r="A170">
            <v>41297</v>
          </cell>
          <cell r="B170">
            <v>200</v>
          </cell>
          <cell r="C170">
            <v>0</v>
          </cell>
          <cell r="D170">
            <v>13819.099999999999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</row>
        <row r="171">
          <cell r="A171">
            <v>41298</v>
          </cell>
          <cell r="B171">
            <v>150</v>
          </cell>
          <cell r="C171">
            <v>0</v>
          </cell>
          <cell r="D171">
            <v>13969.099999999999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</row>
        <row r="172">
          <cell r="A172">
            <v>41299</v>
          </cell>
          <cell r="B172">
            <v>100</v>
          </cell>
          <cell r="C172">
            <v>0</v>
          </cell>
          <cell r="D172">
            <v>14069.099999999999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</row>
        <row r="173">
          <cell r="A173">
            <v>41302</v>
          </cell>
          <cell r="B173">
            <v>100</v>
          </cell>
          <cell r="C173">
            <v>0</v>
          </cell>
          <cell r="D173">
            <v>14169.099999999999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</row>
        <row r="174">
          <cell r="A174">
            <v>41303</v>
          </cell>
          <cell r="B174">
            <v>200</v>
          </cell>
          <cell r="C174">
            <v>0</v>
          </cell>
          <cell r="D174">
            <v>14369.099999999999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</row>
        <row r="175">
          <cell r="A175">
            <v>41304</v>
          </cell>
          <cell r="B175">
            <v>150</v>
          </cell>
          <cell r="C175">
            <v>0</v>
          </cell>
          <cell r="D175">
            <v>14519.099999999999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</row>
        <row r="176">
          <cell r="A176">
            <v>41305</v>
          </cell>
          <cell r="B176">
            <v>150</v>
          </cell>
          <cell r="C176">
            <v>0</v>
          </cell>
          <cell r="D176">
            <v>14669.099999999999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</row>
        <row r="177">
          <cell r="A177">
            <v>41306</v>
          </cell>
          <cell r="B177">
            <v>100</v>
          </cell>
          <cell r="C177">
            <v>0</v>
          </cell>
          <cell r="D177">
            <v>14769.099999999999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</row>
        <row r="178">
          <cell r="A178">
            <v>41309</v>
          </cell>
          <cell r="B178">
            <v>100</v>
          </cell>
          <cell r="C178">
            <v>0</v>
          </cell>
          <cell r="D178">
            <v>14869.099999999999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</row>
        <row r="179">
          <cell r="A179">
            <v>41310</v>
          </cell>
          <cell r="B179">
            <v>250</v>
          </cell>
          <cell r="C179">
            <v>0</v>
          </cell>
          <cell r="D179">
            <v>15119.099999999999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</row>
        <row r="180">
          <cell r="A180">
            <v>41311</v>
          </cell>
          <cell r="B180">
            <v>200</v>
          </cell>
          <cell r="C180">
            <v>0</v>
          </cell>
          <cell r="D180">
            <v>15319.099999999999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</row>
        <row r="181">
          <cell r="A181">
            <v>41312</v>
          </cell>
          <cell r="B181">
            <v>250</v>
          </cell>
          <cell r="C181">
            <v>0</v>
          </cell>
          <cell r="D181">
            <v>15569.099999999999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</row>
        <row r="182">
          <cell r="A182">
            <v>41313</v>
          </cell>
          <cell r="B182">
            <v>250</v>
          </cell>
          <cell r="C182">
            <v>0</v>
          </cell>
          <cell r="D182">
            <v>15819.099999999999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</row>
        <row r="183">
          <cell r="A183">
            <v>41316</v>
          </cell>
          <cell r="B183">
            <v>0</v>
          </cell>
          <cell r="C183">
            <v>0</v>
          </cell>
          <cell r="D183">
            <v>15819.099999999999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</row>
        <row r="184">
          <cell r="A184">
            <v>41317</v>
          </cell>
          <cell r="B184">
            <v>250</v>
          </cell>
          <cell r="C184">
            <v>0</v>
          </cell>
          <cell r="D184">
            <v>16069.099999999999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</row>
        <row r="185">
          <cell r="A185">
            <v>41318</v>
          </cell>
          <cell r="B185">
            <v>200</v>
          </cell>
          <cell r="C185">
            <v>0</v>
          </cell>
          <cell r="D185">
            <v>16269.099999999999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</row>
        <row r="186">
          <cell r="A186">
            <v>41319</v>
          </cell>
          <cell r="B186">
            <v>350</v>
          </cell>
          <cell r="C186">
            <v>0</v>
          </cell>
          <cell r="D186">
            <v>16619.099999999999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</row>
        <row r="187">
          <cell r="A187">
            <v>41320</v>
          </cell>
          <cell r="B187">
            <v>300</v>
          </cell>
          <cell r="C187">
            <v>0</v>
          </cell>
          <cell r="D187">
            <v>16919.099999999999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</row>
        <row r="188">
          <cell r="A188">
            <v>41323</v>
          </cell>
          <cell r="B188">
            <v>250</v>
          </cell>
          <cell r="C188">
            <v>0</v>
          </cell>
          <cell r="D188">
            <v>17169.099999999999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</row>
        <row r="189">
          <cell r="A189">
            <v>41324</v>
          </cell>
          <cell r="B189">
            <v>250</v>
          </cell>
          <cell r="C189">
            <v>0</v>
          </cell>
          <cell r="D189">
            <v>17419.099999999999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</row>
        <row r="190">
          <cell r="A190">
            <v>41325</v>
          </cell>
          <cell r="B190">
            <v>220</v>
          </cell>
          <cell r="C190">
            <v>0</v>
          </cell>
          <cell r="D190">
            <v>17639.099999999999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</row>
        <row r="191">
          <cell r="A191">
            <v>41326</v>
          </cell>
          <cell r="B191">
            <v>250</v>
          </cell>
          <cell r="C191">
            <v>0</v>
          </cell>
          <cell r="D191">
            <v>17889.099999999999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</row>
        <row r="192">
          <cell r="A192">
            <v>41327</v>
          </cell>
          <cell r="B192">
            <v>190</v>
          </cell>
          <cell r="C192">
            <v>0</v>
          </cell>
          <cell r="D192">
            <v>18079.099999999999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</row>
        <row r="193">
          <cell r="A193">
            <v>41330</v>
          </cell>
          <cell r="B193">
            <v>100</v>
          </cell>
          <cell r="C193">
            <v>0</v>
          </cell>
          <cell r="D193">
            <v>18179.099999999999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</row>
        <row r="194">
          <cell r="A194">
            <v>41331</v>
          </cell>
          <cell r="B194">
            <v>150</v>
          </cell>
          <cell r="C194">
            <v>0</v>
          </cell>
          <cell r="D194">
            <v>18329.099999999999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</row>
        <row r="195">
          <cell r="A195">
            <v>41332</v>
          </cell>
          <cell r="B195">
            <v>100</v>
          </cell>
          <cell r="C195">
            <v>0</v>
          </cell>
          <cell r="D195">
            <v>18429.099999999999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</row>
        <row r="196">
          <cell r="A196">
            <v>41333</v>
          </cell>
          <cell r="B196">
            <v>50</v>
          </cell>
          <cell r="C196">
            <v>0</v>
          </cell>
          <cell r="D196">
            <v>18479.099999999999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</row>
        <row r="197">
          <cell r="A197">
            <v>41334</v>
          </cell>
          <cell r="B197">
            <v>0</v>
          </cell>
          <cell r="C197">
            <v>0</v>
          </cell>
          <cell r="D197">
            <v>18479.099999999999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</row>
        <row r="198">
          <cell r="A198">
            <v>41337</v>
          </cell>
          <cell r="B198">
            <v>200</v>
          </cell>
          <cell r="C198">
            <v>0</v>
          </cell>
          <cell r="D198">
            <v>18679.099999999999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</row>
        <row r="199">
          <cell r="A199">
            <v>41338</v>
          </cell>
          <cell r="B199">
            <v>140</v>
          </cell>
          <cell r="C199">
            <v>0</v>
          </cell>
          <cell r="D199">
            <v>18819.099999999999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</row>
        <row r="200">
          <cell r="A200">
            <v>41339</v>
          </cell>
          <cell r="B200">
            <v>100</v>
          </cell>
          <cell r="C200">
            <v>0</v>
          </cell>
          <cell r="D200">
            <v>18919.099999999999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</row>
        <row r="201">
          <cell r="A201">
            <v>41340</v>
          </cell>
          <cell r="B201">
            <v>150</v>
          </cell>
          <cell r="C201">
            <v>0</v>
          </cell>
          <cell r="D201">
            <v>19069.099999999999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</row>
        <row r="202">
          <cell r="A202">
            <v>41341</v>
          </cell>
          <cell r="B202">
            <v>80</v>
          </cell>
          <cell r="C202">
            <v>0</v>
          </cell>
          <cell r="D202">
            <v>19149.099999999999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</row>
        <row r="203">
          <cell r="A203">
            <v>41344</v>
          </cell>
          <cell r="B203">
            <v>0</v>
          </cell>
          <cell r="C203">
            <v>0</v>
          </cell>
          <cell r="D203">
            <v>19149.099999999999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</row>
        <row r="204">
          <cell r="A204">
            <v>41345</v>
          </cell>
          <cell r="B204">
            <v>150</v>
          </cell>
          <cell r="C204">
            <v>0</v>
          </cell>
          <cell r="D204">
            <v>19299.099999999999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</row>
        <row r="205">
          <cell r="A205">
            <v>41346</v>
          </cell>
          <cell r="B205">
            <v>100</v>
          </cell>
          <cell r="C205">
            <v>0</v>
          </cell>
          <cell r="D205">
            <v>19399.099999999999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</row>
        <row r="206">
          <cell r="A206">
            <v>41347</v>
          </cell>
          <cell r="B206">
            <v>150</v>
          </cell>
          <cell r="C206">
            <v>0</v>
          </cell>
          <cell r="D206">
            <v>19549.099999999999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</row>
        <row r="207">
          <cell r="A207">
            <v>41348</v>
          </cell>
          <cell r="B207">
            <v>200</v>
          </cell>
          <cell r="C207">
            <v>0</v>
          </cell>
          <cell r="D207">
            <v>19749.099999999999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</row>
        <row r="208">
          <cell r="A208">
            <v>41351</v>
          </cell>
          <cell r="B208">
            <v>100</v>
          </cell>
          <cell r="C208">
            <v>0</v>
          </cell>
          <cell r="D208">
            <v>19849.099999999999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</row>
        <row r="209">
          <cell r="A209">
            <v>41352</v>
          </cell>
          <cell r="B209">
            <v>150</v>
          </cell>
          <cell r="C209">
            <v>0</v>
          </cell>
          <cell r="D209">
            <v>19999.099999999999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</row>
        <row r="210">
          <cell r="A210">
            <v>41353</v>
          </cell>
          <cell r="B210">
            <v>100</v>
          </cell>
          <cell r="C210">
            <v>0</v>
          </cell>
          <cell r="D210">
            <v>20099.099999999999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</row>
        <row r="211">
          <cell r="A211">
            <v>41354</v>
          </cell>
          <cell r="B211">
            <v>100</v>
          </cell>
          <cell r="C211">
            <v>0</v>
          </cell>
          <cell r="D211">
            <v>20199.099999999999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</row>
        <row r="212">
          <cell r="A212">
            <v>41355</v>
          </cell>
          <cell r="B212">
            <v>0</v>
          </cell>
          <cell r="C212">
            <v>0</v>
          </cell>
          <cell r="D212">
            <v>20199.099999999999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</row>
        <row r="213">
          <cell r="A213">
            <v>41358</v>
          </cell>
          <cell r="B213">
            <v>50</v>
          </cell>
          <cell r="C213">
            <v>0</v>
          </cell>
          <cell r="D213">
            <v>20249.099999999999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</row>
        <row r="214">
          <cell r="A214">
            <v>41359</v>
          </cell>
          <cell r="B214">
            <v>100.10000000000001</v>
          </cell>
          <cell r="C214">
            <v>0</v>
          </cell>
          <cell r="D214">
            <v>20349.199999999997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</row>
        <row r="215">
          <cell r="A215">
            <v>41360</v>
          </cell>
          <cell r="B215">
            <v>0</v>
          </cell>
          <cell r="C215">
            <v>0</v>
          </cell>
          <cell r="D215">
            <v>20349.199999999997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</row>
        <row r="216">
          <cell r="A216">
            <v>41361</v>
          </cell>
          <cell r="B216">
            <v>0</v>
          </cell>
          <cell r="C216">
            <v>0</v>
          </cell>
          <cell r="D216">
            <v>20349.199999999997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</row>
        <row r="217">
          <cell r="A217">
            <v>41362</v>
          </cell>
          <cell r="B217">
            <v>0</v>
          </cell>
          <cell r="C217">
            <v>0</v>
          </cell>
          <cell r="D217">
            <v>20349.199999999997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</row>
        <row r="218">
          <cell r="A218">
            <v>41365</v>
          </cell>
          <cell r="B218">
            <v>0</v>
          </cell>
          <cell r="C218">
            <v>0</v>
          </cell>
          <cell r="D218">
            <v>20349.199999999997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</row>
        <row r="219">
          <cell r="A219">
            <v>41366</v>
          </cell>
          <cell r="B219">
            <v>150</v>
          </cell>
          <cell r="C219">
            <v>0</v>
          </cell>
          <cell r="D219">
            <v>20499.199999999997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</row>
        <row r="220">
          <cell r="A220">
            <v>41367</v>
          </cell>
          <cell r="B220">
            <v>200</v>
          </cell>
          <cell r="C220">
            <v>0</v>
          </cell>
          <cell r="D220">
            <v>20699.199999999997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</row>
        <row r="221">
          <cell r="A221">
            <v>41368</v>
          </cell>
          <cell r="B221">
            <v>250</v>
          </cell>
          <cell r="C221">
            <v>0</v>
          </cell>
          <cell r="D221">
            <v>20949.199999999997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</row>
        <row r="222">
          <cell r="A222">
            <v>41369</v>
          </cell>
          <cell r="B222">
            <v>200</v>
          </cell>
          <cell r="C222">
            <v>0</v>
          </cell>
          <cell r="D222">
            <v>21149.199999999997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</row>
        <row r="223">
          <cell r="A223">
            <v>41372</v>
          </cell>
          <cell r="B223">
            <v>200</v>
          </cell>
          <cell r="C223">
            <v>0</v>
          </cell>
          <cell r="D223">
            <v>21349.199999999997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</row>
        <row r="224">
          <cell r="A224">
            <v>41373</v>
          </cell>
          <cell r="B224">
            <v>100</v>
          </cell>
          <cell r="C224">
            <v>0</v>
          </cell>
          <cell r="D224">
            <v>21449.199999999997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</row>
        <row r="225">
          <cell r="A225">
            <v>41374</v>
          </cell>
          <cell r="B225">
            <v>100</v>
          </cell>
          <cell r="C225">
            <v>0</v>
          </cell>
          <cell r="D225">
            <v>21549.199999999997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</row>
        <row r="226">
          <cell r="A226">
            <v>41375</v>
          </cell>
          <cell r="B226">
            <v>150</v>
          </cell>
          <cell r="C226">
            <v>0</v>
          </cell>
          <cell r="D226">
            <v>21699.199999999997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</row>
        <row r="227">
          <cell r="A227">
            <v>41376</v>
          </cell>
          <cell r="B227">
            <v>200</v>
          </cell>
          <cell r="C227">
            <v>0</v>
          </cell>
          <cell r="D227">
            <v>21899.199999999997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</row>
        <row r="228">
          <cell r="A228">
            <v>41379</v>
          </cell>
          <cell r="B228">
            <v>300</v>
          </cell>
          <cell r="C228">
            <v>0</v>
          </cell>
          <cell r="D228">
            <v>22199.199999999997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</row>
        <row r="229">
          <cell r="A229">
            <v>41380</v>
          </cell>
          <cell r="B229">
            <v>349.9</v>
          </cell>
          <cell r="C229">
            <v>0</v>
          </cell>
          <cell r="D229">
            <v>22549.1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</row>
        <row r="230">
          <cell r="A230">
            <v>41381</v>
          </cell>
          <cell r="B230">
            <v>300</v>
          </cell>
          <cell r="C230">
            <v>0</v>
          </cell>
          <cell r="D230">
            <v>22849.1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</row>
        <row r="231">
          <cell r="A231">
            <v>41382</v>
          </cell>
          <cell r="B231">
            <v>350</v>
          </cell>
          <cell r="C231">
            <v>0</v>
          </cell>
          <cell r="D231">
            <v>23199.1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</row>
        <row r="232">
          <cell r="A232">
            <v>41383</v>
          </cell>
          <cell r="B232">
            <v>300</v>
          </cell>
          <cell r="C232">
            <v>0</v>
          </cell>
          <cell r="D232">
            <v>23499.1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</row>
        <row r="233">
          <cell r="A233">
            <v>41386</v>
          </cell>
          <cell r="B233">
            <v>300</v>
          </cell>
          <cell r="C233">
            <v>0</v>
          </cell>
          <cell r="D233">
            <v>23799.1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</row>
        <row r="234">
          <cell r="A234">
            <v>41387</v>
          </cell>
          <cell r="B234">
            <v>249.89999999999998</v>
          </cell>
          <cell r="C234">
            <v>0</v>
          </cell>
          <cell r="D234">
            <v>24049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</row>
        <row r="235">
          <cell r="A235">
            <v>41388</v>
          </cell>
          <cell r="B235">
            <v>200</v>
          </cell>
          <cell r="C235">
            <v>0</v>
          </cell>
          <cell r="D235">
            <v>24249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</row>
        <row r="236">
          <cell r="A236">
            <v>41389</v>
          </cell>
          <cell r="B236">
            <v>150</v>
          </cell>
          <cell r="C236">
            <v>0</v>
          </cell>
          <cell r="D236">
            <v>24399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</row>
        <row r="237">
          <cell r="A237">
            <v>41390</v>
          </cell>
          <cell r="B237">
            <v>200</v>
          </cell>
          <cell r="C237">
            <v>0</v>
          </cell>
          <cell r="D237">
            <v>24599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</row>
        <row r="238">
          <cell r="A238">
            <v>41393</v>
          </cell>
          <cell r="B238">
            <v>0</v>
          </cell>
          <cell r="C238">
            <v>0</v>
          </cell>
          <cell r="D238">
            <v>24599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</row>
        <row r="239">
          <cell r="A239">
            <v>41394</v>
          </cell>
          <cell r="B239">
            <v>50</v>
          </cell>
          <cell r="C239">
            <v>0</v>
          </cell>
          <cell r="D239">
            <v>24649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</row>
        <row r="240">
          <cell r="A240">
            <v>41395</v>
          </cell>
          <cell r="B240">
            <v>0</v>
          </cell>
          <cell r="C240">
            <v>0</v>
          </cell>
          <cell r="D240">
            <v>24649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</row>
        <row r="241">
          <cell r="A241">
            <v>41396</v>
          </cell>
          <cell r="B241">
            <v>50</v>
          </cell>
          <cell r="C241">
            <v>0</v>
          </cell>
          <cell r="D241">
            <v>24699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</row>
        <row r="242">
          <cell r="A242">
            <v>41397</v>
          </cell>
          <cell r="B242">
            <v>0</v>
          </cell>
          <cell r="C242">
            <v>0</v>
          </cell>
          <cell r="D242">
            <v>24699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</row>
        <row r="243">
          <cell r="A243">
            <v>41400</v>
          </cell>
          <cell r="B243">
            <v>100</v>
          </cell>
          <cell r="C243">
            <v>0</v>
          </cell>
          <cell r="D243">
            <v>24799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</row>
        <row r="244">
          <cell r="A244">
            <v>41401</v>
          </cell>
          <cell r="B244">
            <v>150</v>
          </cell>
          <cell r="C244">
            <v>0</v>
          </cell>
          <cell r="D244">
            <v>24949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</row>
        <row r="245">
          <cell r="A245">
            <v>41402</v>
          </cell>
          <cell r="B245">
            <v>100</v>
          </cell>
          <cell r="C245">
            <v>0</v>
          </cell>
          <cell r="D245">
            <v>25049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</row>
        <row r="246">
          <cell r="A246">
            <v>41403</v>
          </cell>
          <cell r="B246">
            <v>250</v>
          </cell>
          <cell r="C246">
            <v>0</v>
          </cell>
          <cell r="D246">
            <v>25299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</row>
        <row r="247">
          <cell r="A247">
            <v>41404</v>
          </cell>
          <cell r="B247">
            <v>200</v>
          </cell>
          <cell r="C247">
            <v>0</v>
          </cell>
          <cell r="D247">
            <v>25499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</row>
        <row r="248">
          <cell r="A248">
            <v>41407</v>
          </cell>
          <cell r="B248">
            <v>200</v>
          </cell>
          <cell r="C248">
            <v>0</v>
          </cell>
          <cell r="D248">
            <v>25699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</row>
        <row r="249">
          <cell r="A249">
            <v>41408</v>
          </cell>
          <cell r="B249">
            <v>150.00000000000003</v>
          </cell>
          <cell r="C249">
            <v>0</v>
          </cell>
          <cell r="D249">
            <v>25849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</row>
        <row r="250">
          <cell r="A250">
            <v>41409</v>
          </cell>
          <cell r="B250">
            <v>100</v>
          </cell>
          <cell r="C250">
            <v>0</v>
          </cell>
          <cell r="D250">
            <v>25949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</row>
        <row r="251">
          <cell r="A251">
            <v>41410</v>
          </cell>
          <cell r="B251">
            <v>150</v>
          </cell>
          <cell r="C251">
            <v>0</v>
          </cell>
          <cell r="D251">
            <v>26099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</row>
        <row r="252">
          <cell r="A252">
            <v>41411</v>
          </cell>
          <cell r="B252">
            <v>112</v>
          </cell>
          <cell r="C252">
            <v>0</v>
          </cell>
          <cell r="D252">
            <v>26211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</row>
        <row r="253">
          <cell r="A253">
            <v>41414</v>
          </cell>
          <cell r="B253">
            <v>100</v>
          </cell>
          <cell r="C253">
            <v>0</v>
          </cell>
          <cell r="D253">
            <v>26311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</row>
        <row r="254">
          <cell r="A254">
            <v>41415</v>
          </cell>
          <cell r="B254">
            <v>150</v>
          </cell>
          <cell r="C254">
            <v>0</v>
          </cell>
          <cell r="D254">
            <v>26461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</row>
        <row r="255">
          <cell r="A255">
            <v>41416</v>
          </cell>
          <cell r="B255">
            <v>0</v>
          </cell>
          <cell r="C255">
            <v>0</v>
          </cell>
          <cell r="D255">
            <v>26461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</row>
        <row r="256">
          <cell r="A256">
            <v>41417</v>
          </cell>
          <cell r="B256">
            <v>49.999999999999993</v>
          </cell>
          <cell r="C256">
            <v>0</v>
          </cell>
          <cell r="D256">
            <v>26511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</row>
        <row r="257">
          <cell r="A257">
            <v>41418</v>
          </cell>
          <cell r="B257">
            <v>50</v>
          </cell>
          <cell r="C257">
            <v>0</v>
          </cell>
          <cell r="D257">
            <v>26561</v>
          </cell>
          <cell r="E257">
            <v>300</v>
          </cell>
          <cell r="F257">
            <v>0</v>
          </cell>
          <cell r="G257">
            <v>300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</row>
        <row r="258">
          <cell r="A258">
            <v>41421</v>
          </cell>
          <cell r="B258">
            <v>0</v>
          </cell>
          <cell r="C258">
            <v>0</v>
          </cell>
          <cell r="D258">
            <v>26561</v>
          </cell>
          <cell r="E258">
            <v>0</v>
          </cell>
          <cell r="F258">
            <v>0</v>
          </cell>
          <cell r="G258">
            <v>300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</row>
        <row r="259">
          <cell r="A259">
            <v>41422</v>
          </cell>
          <cell r="B259">
            <v>50</v>
          </cell>
          <cell r="C259">
            <v>0</v>
          </cell>
          <cell r="D259">
            <v>26611</v>
          </cell>
          <cell r="E259">
            <v>0</v>
          </cell>
          <cell r="F259">
            <v>0</v>
          </cell>
          <cell r="G259">
            <v>300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</row>
        <row r="260">
          <cell r="A260">
            <v>41423</v>
          </cell>
          <cell r="B260">
            <v>0</v>
          </cell>
          <cell r="C260">
            <v>0</v>
          </cell>
          <cell r="D260">
            <v>26611</v>
          </cell>
          <cell r="E260">
            <v>0</v>
          </cell>
          <cell r="F260">
            <v>0</v>
          </cell>
          <cell r="G260">
            <v>300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</row>
        <row r="261">
          <cell r="A261">
            <v>41424</v>
          </cell>
          <cell r="B261">
            <v>50.000000000000014</v>
          </cell>
          <cell r="C261">
            <v>0</v>
          </cell>
          <cell r="D261">
            <v>26661</v>
          </cell>
          <cell r="E261">
            <v>240</v>
          </cell>
          <cell r="F261">
            <v>0</v>
          </cell>
          <cell r="G261">
            <v>540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</row>
        <row r="262">
          <cell r="A262">
            <v>41425</v>
          </cell>
          <cell r="B262">
            <v>0</v>
          </cell>
          <cell r="C262">
            <v>0</v>
          </cell>
          <cell r="D262">
            <v>26661</v>
          </cell>
          <cell r="E262">
            <v>0</v>
          </cell>
          <cell r="F262">
            <v>0</v>
          </cell>
          <cell r="G262">
            <v>540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</row>
        <row r="263">
          <cell r="A263">
            <v>41428</v>
          </cell>
          <cell r="B263">
            <v>0</v>
          </cell>
          <cell r="C263">
            <v>0</v>
          </cell>
          <cell r="D263">
            <v>26661</v>
          </cell>
          <cell r="E263">
            <v>0</v>
          </cell>
          <cell r="F263">
            <v>0</v>
          </cell>
          <cell r="G263">
            <v>540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</row>
        <row r="264">
          <cell r="A264">
            <v>41429</v>
          </cell>
          <cell r="B264">
            <v>50</v>
          </cell>
          <cell r="C264">
            <v>0</v>
          </cell>
          <cell r="D264">
            <v>26711</v>
          </cell>
          <cell r="E264">
            <v>0</v>
          </cell>
          <cell r="F264">
            <v>0</v>
          </cell>
          <cell r="G264">
            <v>540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</row>
        <row r="265">
          <cell r="A265">
            <v>41430</v>
          </cell>
          <cell r="B265">
            <v>0</v>
          </cell>
          <cell r="C265">
            <v>0</v>
          </cell>
          <cell r="D265">
            <v>26711</v>
          </cell>
          <cell r="E265">
            <v>0</v>
          </cell>
          <cell r="F265">
            <v>0</v>
          </cell>
          <cell r="G265">
            <v>540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</row>
        <row r="266">
          <cell r="A266">
            <v>41431</v>
          </cell>
          <cell r="B266">
            <v>50.000000000000014</v>
          </cell>
          <cell r="C266">
            <v>0</v>
          </cell>
          <cell r="D266">
            <v>26761</v>
          </cell>
          <cell r="E266">
            <v>0</v>
          </cell>
          <cell r="F266">
            <v>0</v>
          </cell>
          <cell r="G266">
            <v>540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</row>
        <row r="267">
          <cell r="A267">
            <v>41432</v>
          </cell>
          <cell r="B267">
            <v>0</v>
          </cell>
          <cell r="C267">
            <v>0</v>
          </cell>
          <cell r="D267">
            <v>26761</v>
          </cell>
          <cell r="E267">
            <v>0</v>
          </cell>
          <cell r="F267">
            <v>0</v>
          </cell>
          <cell r="G267">
            <v>540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</row>
        <row r="268">
          <cell r="A268">
            <v>41435</v>
          </cell>
          <cell r="B268">
            <v>0</v>
          </cell>
          <cell r="C268">
            <v>0</v>
          </cell>
          <cell r="D268">
            <v>26761</v>
          </cell>
          <cell r="E268">
            <v>90</v>
          </cell>
          <cell r="F268">
            <v>0</v>
          </cell>
          <cell r="G268">
            <v>630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</row>
        <row r="269">
          <cell r="A269">
            <v>41436</v>
          </cell>
          <cell r="B269">
            <v>50</v>
          </cell>
          <cell r="C269">
            <v>0</v>
          </cell>
          <cell r="D269">
            <v>26811</v>
          </cell>
          <cell r="E269">
            <v>0</v>
          </cell>
          <cell r="F269">
            <v>0</v>
          </cell>
          <cell r="G269">
            <v>630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</row>
        <row r="270">
          <cell r="A270">
            <v>41437</v>
          </cell>
          <cell r="B270">
            <v>100</v>
          </cell>
          <cell r="C270">
            <v>0</v>
          </cell>
          <cell r="D270">
            <v>26911</v>
          </cell>
          <cell r="E270">
            <v>0</v>
          </cell>
          <cell r="F270">
            <v>0</v>
          </cell>
          <cell r="G270">
            <v>630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</row>
        <row r="271">
          <cell r="A271">
            <v>41438</v>
          </cell>
          <cell r="B271">
            <v>50</v>
          </cell>
          <cell r="C271">
            <v>300</v>
          </cell>
          <cell r="D271">
            <v>26661</v>
          </cell>
          <cell r="E271">
            <v>0</v>
          </cell>
          <cell r="F271">
            <v>0</v>
          </cell>
          <cell r="G271">
            <v>630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</row>
        <row r="272">
          <cell r="A272">
            <v>41439</v>
          </cell>
          <cell r="B272">
            <v>0</v>
          </cell>
          <cell r="C272">
            <v>0</v>
          </cell>
          <cell r="D272">
            <v>26661</v>
          </cell>
          <cell r="E272">
            <v>0</v>
          </cell>
          <cell r="F272">
            <v>0</v>
          </cell>
          <cell r="G272">
            <v>630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</row>
        <row r="273">
          <cell r="A273">
            <v>41442</v>
          </cell>
          <cell r="B273">
            <v>100</v>
          </cell>
          <cell r="C273">
            <v>0</v>
          </cell>
          <cell r="D273">
            <v>26761</v>
          </cell>
          <cell r="E273">
            <v>0</v>
          </cell>
          <cell r="F273">
            <v>0</v>
          </cell>
          <cell r="G273">
            <v>630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</row>
        <row r="274">
          <cell r="A274">
            <v>41443</v>
          </cell>
          <cell r="B274">
            <v>50</v>
          </cell>
          <cell r="C274">
            <v>0</v>
          </cell>
          <cell r="D274">
            <v>26811</v>
          </cell>
          <cell r="E274">
            <v>0</v>
          </cell>
          <cell r="F274">
            <v>0</v>
          </cell>
          <cell r="G274">
            <v>630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</row>
        <row r="275">
          <cell r="A275">
            <v>41444</v>
          </cell>
          <cell r="B275">
            <v>100</v>
          </cell>
          <cell r="C275">
            <v>0</v>
          </cell>
          <cell r="D275">
            <v>26911</v>
          </cell>
          <cell r="E275">
            <v>0</v>
          </cell>
          <cell r="F275">
            <v>0</v>
          </cell>
          <cell r="G275">
            <v>630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</row>
        <row r="276">
          <cell r="A276">
            <v>41445</v>
          </cell>
          <cell r="B276">
            <v>49.999999999999993</v>
          </cell>
          <cell r="C276">
            <v>0</v>
          </cell>
          <cell r="D276">
            <v>26961</v>
          </cell>
          <cell r="E276">
            <v>779</v>
          </cell>
          <cell r="F276">
            <v>0</v>
          </cell>
          <cell r="G276">
            <v>1409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</row>
        <row r="277">
          <cell r="A277">
            <v>41446</v>
          </cell>
          <cell r="B277">
            <v>100.1</v>
          </cell>
          <cell r="C277">
            <v>0</v>
          </cell>
          <cell r="D277">
            <v>27061.1</v>
          </cell>
          <cell r="E277">
            <v>0</v>
          </cell>
          <cell r="F277">
            <v>0</v>
          </cell>
          <cell r="G277">
            <v>1409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</row>
        <row r="278">
          <cell r="A278">
            <v>41449</v>
          </cell>
          <cell r="B278">
            <v>100</v>
          </cell>
          <cell r="C278">
            <v>0</v>
          </cell>
          <cell r="D278">
            <v>27161.1</v>
          </cell>
          <cell r="E278">
            <v>23</v>
          </cell>
          <cell r="F278">
            <v>0</v>
          </cell>
          <cell r="G278">
            <v>1432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</row>
        <row r="279">
          <cell r="A279">
            <v>41450</v>
          </cell>
          <cell r="B279">
            <v>50</v>
          </cell>
          <cell r="C279">
            <v>0</v>
          </cell>
          <cell r="D279">
            <v>27211.1</v>
          </cell>
          <cell r="E279">
            <v>263</v>
          </cell>
          <cell r="F279">
            <v>0</v>
          </cell>
          <cell r="G279">
            <v>1695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</row>
        <row r="280">
          <cell r="A280">
            <v>41451</v>
          </cell>
          <cell r="B280">
            <v>0</v>
          </cell>
          <cell r="C280">
            <v>0</v>
          </cell>
          <cell r="D280">
            <v>27211.1</v>
          </cell>
          <cell r="E280">
            <v>465</v>
          </cell>
          <cell r="F280">
            <v>0</v>
          </cell>
          <cell r="G280">
            <v>2160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</row>
        <row r="281">
          <cell r="A281">
            <v>41452</v>
          </cell>
          <cell r="B281">
            <v>50</v>
          </cell>
          <cell r="C281">
            <v>0</v>
          </cell>
          <cell r="D281">
            <v>27261.1</v>
          </cell>
          <cell r="E281">
            <v>163</v>
          </cell>
          <cell r="F281">
            <v>0</v>
          </cell>
          <cell r="G281">
            <v>2323</v>
          </cell>
          <cell r="H281">
            <v>0</v>
          </cell>
          <cell r="I281">
            <v>0</v>
          </cell>
          <cell r="J281">
            <v>0</v>
          </cell>
          <cell r="K281">
            <v>6400.1</v>
          </cell>
          <cell r="L281">
            <v>0</v>
          </cell>
          <cell r="M281">
            <v>6400.1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</row>
        <row r="282">
          <cell r="A282">
            <v>41453</v>
          </cell>
          <cell r="B282">
            <v>0</v>
          </cell>
          <cell r="C282">
            <v>0</v>
          </cell>
          <cell r="D282">
            <v>27261.1</v>
          </cell>
          <cell r="E282">
            <v>0</v>
          </cell>
          <cell r="F282">
            <v>0</v>
          </cell>
          <cell r="G282">
            <v>2323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6400.1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</row>
        <row r="283">
          <cell r="A283">
            <v>41456</v>
          </cell>
          <cell r="B283">
            <v>0</v>
          </cell>
          <cell r="C283">
            <v>0</v>
          </cell>
          <cell r="D283">
            <v>27261.1</v>
          </cell>
          <cell r="E283">
            <v>0</v>
          </cell>
          <cell r="F283">
            <v>0</v>
          </cell>
          <cell r="G283">
            <v>2323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6400.1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</row>
        <row r="284">
          <cell r="A284">
            <v>41457</v>
          </cell>
          <cell r="B284">
            <v>49.999999999999993</v>
          </cell>
          <cell r="C284">
            <v>0</v>
          </cell>
          <cell r="D284">
            <v>27311.1</v>
          </cell>
          <cell r="E284">
            <v>10</v>
          </cell>
          <cell r="F284">
            <v>0</v>
          </cell>
          <cell r="G284">
            <v>2333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</row>
        <row r="285">
          <cell r="A285">
            <v>41458</v>
          </cell>
          <cell r="B285">
            <v>0</v>
          </cell>
          <cell r="C285">
            <v>0</v>
          </cell>
          <cell r="D285">
            <v>27311.1</v>
          </cell>
          <cell r="E285">
            <v>0</v>
          </cell>
          <cell r="F285">
            <v>0</v>
          </cell>
          <cell r="G285">
            <v>2333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</row>
        <row r="286">
          <cell r="A286">
            <v>41459</v>
          </cell>
          <cell r="B286">
            <v>50</v>
          </cell>
          <cell r="C286">
            <v>0</v>
          </cell>
          <cell r="D286">
            <v>27361.1</v>
          </cell>
          <cell r="E286">
            <v>0</v>
          </cell>
          <cell r="F286">
            <v>0</v>
          </cell>
          <cell r="G286">
            <v>2333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</row>
        <row r="287">
          <cell r="A287">
            <v>41460</v>
          </cell>
          <cell r="B287">
            <v>0</v>
          </cell>
          <cell r="C287">
            <v>0</v>
          </cell>
          <cell r="D287">
            <v>27361.1</v>
          </cell>
          <cell r="E287">
            <v>0</v>
          </cell>
          <cell r="F287">
            <v>0</v>
          </cell>
          <cell r="G287">
            <v>2333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</row>
        <row r="288">
          <cell r="A288">
            <v>41463</v>
          </cell>
          <cell r="B288">
            <v>0</v>
          </cell>
          <cell r="C288">
            <v>0</v>
          </cell>
          <cell r="D288">
            <v>27361.1</v>
          </cell>
          <cell r="E288">
            <v>0</v>
          </cell>
          <cell r="F288">
            <v>0</v>
          </cell>
          <cell r="G288">
            <v>2333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</row>
        <row r="289">
          <cell r="A289">
            <v>41464</v>
          </cell>
          <cell r="B289">
            <v>50</v>
          </cell>
          <cell r="C289">
            <v>1200</v>
          </cell>
          <cell r="D289">
            <v>26211.1</v>
          </cell>
          <cell r="E289">
            <v>0</v>
          </cell>
          <cell r="F289">
            <v>0</v>
          </cell>
          <cell r="G289">
            <v>2333</v>
          </cell>
          <cell r="H289">
            <v>0</v>
          </cell>
          <cell r="I289">
            <v>0</v>
          </cell>
          <cell r="J289">
            <v>0</v>
          </cell>
          <cell r="K289">
            <v>1000</v>
          </cell>
          <cell r="L289">
            <v>0</v>
          </cell>
          <cell r="M289">
            <v>1000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</row>
        <row r="290">
          <cell r="A290">
            <v>41465</v>
          </cell>
          <cell r="B290">
            <v>0</v>
          </cell>
          <cell r="C290">
            <v>0</v>
          </cell>
          <cell r="D290">
            <v>26211.1</v>
          </cell>
          <cell r="E290">
            <v>258.2</v>
          </cell>
          <cell r="F290">
            <v>0</v>
          </cell>
          <cell r="G290">
            <v>2591.1999999999998</v>
          </cell>
          <cell r="H290">
            <v>0</v>
          </cell>
          <cell r="I290">
            <v>0</v>
          </cell>
          <cell r="J290">
            <v>0</v>
          </cell>
          <cell r="K290">
            <v>1199.8999999999999</v>
          </cell>
          <cell r="L290">
            <v>1000</v>
          </cell>
          <cell r="M290">
            <v>1199.8999999999996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</row>
        <row r="291">
          <cell r="A291">
            <v>41466</v>
          </cell>
          <cell r="B291">
            <v>150</v>
          </cell>
          <cell r="C291">
            <v>1750</v>
          </cell>
          <cell r="D291">
            <v>24611.1</v>
          </cell>
          <cell r="E291">
            <v>0</v>
          </cell>
          <cell r="F291">
            <v>0</v>
          </cell>
          <cell r="G291">
            <v>2591.1999999999998</v>
          </cell>
          <cell r="H291">
            <v>0</v>
          </cell>
          <cell r="I291">
            <v>0</v>
          </cell>
          <cell r="J291">
            <v>0</v>
          </cell>
          <cell r="K291">
            <v>2900</v>
          </cell>
          <cell r="L291">
            <v>1199.8999999999999</v>
          </cell>
          <cell r="M291">
            <v>2900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</row>
        <row r="292">
          <cell r="A292">
            <v>41467</v>
          </cell>
          <cell r="B292">
            <v>200</v>
          </cell>
          <cell r="C292">
            <v>0</v>
          </cell>
          <cell r="D292">
            <v>24811.1</v>
          </cell>
          <cell r="E292">
            <v>0</v>
          </cell>
          <cell r="F292">
            <v>0</v>
          </cell>
          <cell r="G292">
            <v>2591.1999999999998</v>
          </cell>
          <cell r="H292">
            <v>0</v>
          </cell>
          <cell r="I292">
            <v>0</v>
          </cell>
          <cell r="J292">
            <v>0</v>
          </cell>
          <cell r="K292">
            <v>2999.9999999999995</v>
          </cell>
          <cell r="L292">
            <v>2900</v>
          </cell>
          <cell r="M292">
            <v>3000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</row>
        <row r="293">
          <cell r="A293">
            <v>41470</v>
          </cell>
          <cell r="B293">
            <v>150</v>
          </cell>
          <cell r="C293">
            <v>0</v>
          </cell>
          <cell r="D293">
            <v>24961.1</v>
          </cell>
          <cell r="E293">
            <v>0</v>
          </cell>
          <cell r="F293">
            <v>0</v>
          </cell>
          <cell r="G293">
            <v>2591.1999999999998</v>
          </cell>
          <cell r="H293">
            <v>0</v>
          </cell>
          <cell r="I293">
            <v>0</v>
          </cell>
          <cell r="J293">
            <v>0</v>
          </cell>
          <cell r="K293">
            <v>3400</v>
          </cell>
          <cell r="L293">
            <v>2999.9999999999995</v>
          </cell>
          <cell r="M293">
            <v>3400.0000000000005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</row>
        <row r="294">
          <cell r="A294">
            <v>41471</v>
          </cell>
          <cell r="B294">
            <v>50</v>
          </cell>
          <cell r="C294">
            <v>0</v>
          </cell>
          <cell r="D294">
            <v>25011.1</v>
          </cell>
          <cell r="E294">
            <v>0</v>
          </cell>
          <cell r="F294">
            <v>0</v>
          </cell>
          <cell r="G294">
            <v>2591.1999999999998</v>
          </cell>
          <cell r="H294">
            <v>0</v>
          </cell>
          <cell r="I294">
            <v>0</v>
          </cell>
          <cell r="J294">
            <v>0</v>
          </cell>
          <cell r="K294">
            <v>3499.9999999999995</v>
          </cell>
          <cell r="L294">
            <v>3400</v>
          </cell>
          <cell r="M294">
            <v>3500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</row>
        <row r="295">
          <cell r="A295">
            <v>41472</v>
          </cell>
          <cell r="B295">
            <v>100</v>
          </cell>
          <cell r="C295">
            <v>0</v>
          </cell>
          <cell r="D295">
            <v>25111.1</v>
          </cell>
          <cell r="E295">
            <v>0</v>
          </cell>
          <cell r="F295">
            <v>0</v>
          </cell>
          <cell r="G295">
            <v>2591.1999999999998</v>
          </cell>
          <cell r="H295">
            <v>0</v>
          </cell>
          <cell r="I295">
            <v>0</v>
          </cell>
          <cell r="J295">
            <v>0</v>
          </cell>
          <cell r="K295">
            <v>3000</v>
          </cell>
          <cell r="L295">
            <v>3499.9999999999995</v>
          </cell>
          <cell r="M295">
            <v>3000.0000000000005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</row>
        <row r="296">
          <cell r="A296">
            <v>41473</v>
          </cell>
          <cell r="B296">
            <v>150</v>
          </cell>
          <cell r="C296">
            <v>0</v>
          </cell>
          <cell r="D296">
            <v>25261.1</v>
          </cell>
          <cell r="E296">
            <v>0</v>
          </cell>
          <cell r="F296">
            <v>0</v>
          </cell>
          <cell r="G296">
            <v>2591.1999999999998</v>
          </cell>
          <cell r="H296">
            <v>0</v>
          </cell>
          <cell r="I296">
            <v>0</v>
          </cell>
          <cell r="J296">
            <v>0</v>
          </cell>
          <cell r="K296">
            <v>2700</v>
          </cell>
          <cell r="L296">
            <v>3000</v>
          </cell>
          <cell r="M296">
            <v>2700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</row>
        <row r="297">
          <cell r="A297">
            <v>41474</v>
          </cell>
          <cell r="B297">
            <v>0</v>
          </cell>
          <cell r="C297">
            <v>0</v>
          </cell>
          <cell r="D297">
            <v>25261.1</v>
          </cell>
          <cell r="E297">
            <v>0</v>
          </cell>
          <cell r="F297">
            <v>0</v>
          </cell>
          <cell r="G297">
            <v>2591.1999999999998</v>
          </cell>
          <cell r="H297">
            <v>0</v>
          </cell>
          <cell r="I297">
            <v>0</v>
          </cell>
          <cell r="J297">
            <v>0</v>
          </cell>
          <cell r="K297">
            <v>2500.1</v>
          </cell>
          <cell r="L297">
            <v>2700</v>
          </cell>
          <cell r="M297">
            <v>2500.1000000000004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</row>
        <row r="298">
          <cell r="A298">
            <v>41477</v>
          </cell>
          <cell r="B298">
            <v>50</v>
          </cell>
          <cell r="C298">
            <v>0</v>
          </cell>
          <cell r="D298">
            <v>25311.1</v>
          </cell>
          <cell r="E298">
            <v>0</v>
          </cell>
          <cell r="F298">
            <v>0</v>
          </cell>
          <cell r="G298">
            <v>2591.1999999999998</v>
          </cell>
          <cell r="H298">
            <v>0</v>
          </cell>
          <cell r="I298">
            <v>0</v>
          </cell>
          <cell r="J298">
            <v>0</v>
          </cell>
          <cell r="K298">
            <v>2799.9000000000005</v>
          </cell>
          <cell r="L298">
            <v>2500.1</v>
          </cell>
          <cell r="M298">
            <v>2799.900000000001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</row>
        <row r="299">
          <cell r="A299">
            <v>41478</v>
          </cell>
          <cell r="B299">
            <v>50</v>
          </cell>
          <cell r="C299">
            <v>0</v>
          </cell>
          <cell r="D299">
            <v>25361.1</v>
          </cell>
          <cell r="E299">
            <v>0</v>
          </cell>
          <cell r="F299">
            <v>0</v>
          </cell>
          <cell r="G299">
            <v>2591.1999999999998</v>
          </cell>
          <cell r="H299">
            <v>0</v>
          </cell>
          <cell r="I299">
            <v>0</v>
          </cell>
          <cell r="J299">
            <v>0</v>
          </cell>
          <cell r="K299">
            <v>3400</v>
          </cell>
          <cell r="L299">
            <v>2799.9000000000005</v>
          </cell>
          <cell r="M299">
            <v>3400.0000000000009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</row>
        <row r="300">
          <cell r="A300">
            <v>41479</v>
          </cell>
          <cell r="B300">
            <v>0</v>
          </cell>
          <cell r="C300">
            <v>0</v>
          </cell>
          <cell r="D300">
            <v>25361.1</v>
          </cell>
          <cell r="E300">
            <v>95</v>
          </cell>
          <cell r="F300">
            <v>300</v>
          </cell>
          <cell r="G300">
            <v>2386.1999999999998</v>
          </cell>
          <cell r="H300">
            <v>0</v>
          </cell>
          <cell r="I300">
            <v>0</v>
          </cell>
          <cell r="J300">
            <v>0</v>
          </cell>
          <cell r="K300">
            <v>4000</v>
          </cell>
          <cell r="L300">
            <v>3400</v>
          </cell>
          <cell r="M300">
            <v>4000.0000000000009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</row>
        <row r="301">
          <cell r="A301">
            <v>41480</v>
          </cell>
          <cell r="B301">
            <v>50</v>
          </cell>
          <cell r="C301">
            <v>0</v>
          </cell>
          <cell r="D301">
            <v>25411.1</v>
          </cell>
          <cell r="E301">
            <v>0</v>
          </cell>
          <cell r="F301">
            <v>0</v>
          </cell>
          <cell r="G301">
            <v>2386.1999999999998</v>
          </cell>
          <cell r="H301">
            <v>0</v>
          </cell>
          <cell r="I301">
            <v>0</v>
          </cell>
          <cell r="J301">
            <v>0</v>
          </cell>
          <cell r="K301">
            <v>4099.9000000000005</v>
          </cell>
          <cell r="L301">
            <v>4000</v>
          </cell>
          <cell r="M301">
            <v>4099.9000000000015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</row>
        <row r="302">
          <cell r="A302">
            <v>41481</v>
          </cell>
          <cell r="B302">
            <v>0</v>
          </cell>
          <cell r="C302">
            <v>0</v>
          </cell>
          <cell r="D302">
            <v>25411.1</v>
          </cell>
          <cell r="E302">
            <v>0</v>
          </cell>
          <cell r="F302">
            <v>0</v>
          </cell>
          <cell r="G302">
            <v>2386.1999999999998</v>
          </cell>
          <cell r="H302">
            <v>0</v>
          </cell>
          <cell r="I302">
            <v>0</v>
          </cell>
          <cell r="J302">
            <v>0</v>
          </cell>
          <cell r="K302">
            <v>4399.8999999999987</v>
          </cell>
          <cell r="L302">
            <v>4099.9000000000005</v>
          </cell>
          <cell r="M302">
            <v>4399.8999999999987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</row>
        <row r="303">
          <cell r="A303">
            <v>41484</v>
          </cell>
          <cell r="B303">
            <v>0</v>
          </cell>
          <cell r="C303">
            <v>0</v>
          </cell>
          <cell r="D303">
            <v>25411.1</v>
          </cell>
          <cell r="E303">
            <v>0</v>
          </cell>
          <cell r="F303">
            <v>0</v>
          </cell>
          <cell r="G303">
            <v>2386.1999999999998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4399.8999999999987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</row>
        <row r="304">
          <cell r="A304">
            <v>41485</v>
          </cell>
          <cell r="B304">
            <v>0</v>
          </cell>
          <cell r="C304">
            <v>0</v>
          </cell>
          <cell r="D304">
            <v>25411.1</v>
          </cell>
          <cell r="E304">
            <v>0</v>
          </cell>
          <cell r="F304">
            <v>0</v>
          </cell>
          <cell r="G304">
            <v>2386.1999999999998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4399.8999999999987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</row>
        <row r="305">
          <cell r="A305">
            <v>41486</v>
          </cell>
          <cell r="B305">
            <v>0</v>
          </cell>
          <cell r="C305">
            <v>0</v>
          </cell>
          <cell r="D305">
            <v>25411.1</v>
          </cell>
          <cell r="E305">
            <v>0</v>
          </cell>
          <cell r="F305">
            <v>240</v>
          </cell>
          <cell r="G305">
            <v>2146.1999999999998</v>
          </cell>
          <cell r="H305">
            <v>0</v>
          </cell>
          <cell r="I305">
            <v>0</v>
          </cell>
          <cell r="J305">
            <v>0</v>
          </cell>
          <cell r="K305">
            <v>6199.9000000000015</v>
          </cell>
          <cell r="L305">
            <v>4399.8999999999987</v>
          </cell>
          <cell r="M305">
            <v>6199.9000000000005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</row>
        <row r="306">
          <cell r="A306">
            <v>41487</v>
          </cell>
          <cell r="B306">
            <v>50</v>
          </cell>
          <cell r="C306">
            <v>0</v>
          </cell>
          <cell r="D306">
            <v>25461.1</v>
          </cell>
          <cell r="E306">
            <v>40</v>
          </cell>
          <cell r="F306">
            <v>0</v>
          </cell>
          <cell r="G306">
            <v>2186.1999999999998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6199.9000000000015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</row>
        <row r="307">
          <cell r="A307">
            <v>41488</v>
          </cell>
          <cell r="B307">
            <v>0</v>
          </cell>
          <cell r="C307">
            <v>0</v>
          </cell>
          <cell r="D307">
            <v>25461.1</v>
          </cell>
          <cell r="E307">
            <v>0</v>
          </cell>
          <cell r="F307">
            <v>0</v>
          </cell>
          <cell r="G307">
            <v>2186.1999999999998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</row>
        <row r="308">
          <cell r="A308">
            <v>41491</v>
          </cell>
          <cell r="B308">
            <v>50</v>
          </cell>
          <cell r="C308">
            <v>0</v>
          </cell>
          <cell r="D308">
            <v>25511.1</v>
          </cell>
          <cell r="E308">
            <v>0</v>
          </cell>
          <cell r="F308">
            <v>0</v>
          </cell>
          <cell r="G308">
            <v>2186.1999999999998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</row>
        <row r="309">
          <cell r="A309">
            <v>41492</v>
          </cell>
          <cell r="B309">
            <v>0</v>
          </cell>
          <cell r="C309">
            <v>0</v>
          </cell>
          <cell r="D309">
            <v>25511.1</v>
          </cell>
          <cell r="E309">
            <v>90</v>
          </cell>
          <cell r="F309">
            <v>0</v>
          </cell>
          <cell r="G309">
            <v>2276.1999999999998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</row>
        <row r="310">
          <cell r="A310">
            <v>41493</v>
          </cell>
          <cell r="B310">
            <v>0</v>
          </cell>
          <cell r="C310">
            <v>0</v>
          </cell>
          <cell r="D310">
            <v>25511.1</v>
          </cell>
          <cell r="E310">
            <v>34</v>
          </cell>
          <cell r="F310">
            <v>0</v>
          </cell>
          <cell r="G310">
            <v>2310.1999999999998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</row>
        <row r="311">
          <cell r="A311">
            <v>41494</v>
          </cell>
          <cell r="B311">
            <v>50</v>
          </cell>
          <cell r="C311">
            <v>1500.1000000000001</v>
          </cell>
          <cell r="D311">
            <v>24061</v>
          </cell>
          <cell r="E311">
            <v>0</v>
          </cell>
          <cell r="F311">
            <v>0</v>
          </cell>
          <cell r="G311">
            <v>2310.1999999999998</v>
          </cell>
          <cell r="H311">
            <v>0</v>
          </cell>
          <cell r="I311">
            <v>0</v>
          </cell>
          <cell r="J311">
            <v>0</v>
          </cell>
          <cell r="K311">
            <v>1200</v>
          </cell>
          <cell r="L311">
            <v>0</v>
          </cell>
          <cell r="M311">
            <v>1200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</row>
        <row r="312">
          <cell r="A312">
            <v>41495</v>
          </cell>
          <cell r="B312">
            <v>0</v>
          </cell>
          <cell r="C312">
            <v>0</v>
          </cell>
          <cell r="D312">
            <v>24061</v>
          </cell>
          <cell r="E312">
            <v>0</v>
          </cell>
          <cell r="F312">
            <v>90</v>
          </cell>
          <cell r="G312">
            <v>2220.1999999999998</v>
          </cell>
          <cell r="H312">
            <v>0</v>
          </cell>
          <cell r="I312">
            <v>0</v>
          </cell>
          <cell r="J312">
            <v>0</v>
          </cell>
          <cell r="K312">
            <v>2800</v>
          </cell>
          <cell r="L312">
            <v>1200</v>
          </cell>
          <cell r="M312">
            <v>2800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</row>
        <row r="313">
          <cell r="A313">
            <v>41498</v>
          </cell>
          <cell r="B313">
            <v>150</v>
          </cell>
          <cell r="C313">
            <v>0</v>
          </cell>
          <cell r="D313">
            <v>24211</v>
          </cell>
          <cell r="E313">
            <v>0</v>
          </cell>
          <cell r="F313">
            <v>0</v>
          </cell>
          <cell r="G313">
            <v>2220.1999999999998</v>
          </cell>
          <cell r="H313">
            <v>0</v>
          </cell>
          <cell r="I313">
            <v>0</v>
          </cell>
          <cell r="J313">
            <v>0</v>
          </cell>
          <cell r="K313">
            <v>3100</v>
          </cell>
          <cell r="L313">
            <v>2800</v>
          </cell>
          <cell r="M313">
            <v>3100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</row>
        <row r="314">
          <cell r="A314">
            <v>41499</v>
          </cell>
          <cell r="B314">
            <v>100</v>
          </cell>
          <cell r="C314">
            <v>1890</v>
          </cell>
          <cell r="D314">
            <v>22421</v>
          </cell>
          <cell r="E314">
            <v>110</v>
          </cell>
          <cell r="F314">
            <v>0</v>
          </cell>
          <cell r="G314">
            <v>2330.1999999999998</v>
          </cell>
          <cell r="H314">
            <v>0</v>
          </cell>
          <cell r="I314">
            <v>0</v>
          </cell>
          <cell r="J314">
            <v>0</v>
          </cell>
          <cell r="K314">
            <v>4600</v>
          </cell>
          <cell r="L314">
            <v>3100</v>
          </cell>
          <cell r="M314">
            <v>4600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</row>
        <row r="315">
          <cell r="A315">
            <v>41500</v>
          </cell>
          <cell r="B315">
            <v>150</v>
          </cell>
          <cell r="C315">
            <v>0</v>
          </cell>
          <cell r="D315">
            <v>22571</v>
          </cell>
          <cell r="E315">
            <v>185</v>
          </cell>
          <cell r="F315">
            <v>0</v>
          </cell>
          <cell r="G315">
            <v>2515.1999999999998</v>
          </cell>
          <cell r="H315">
            <v>0</v>
          </cell>
          <cell r="I315">
            <v>0</v>
          </cell>
          <cell r="J315">
            <v>0</v>
          </cell>
          <cell r="K315">
            <v>3600</v>
          </cell>
          <cell r="L315">
            <v>4600</v>
          </cell>
          <cell r="M315">
            <v>3600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</row>
        <row r="316">
          <cell r="A316">
            <v>41501</v>
          </cell>
          <cell r="B316">
            <v>150</v>
          </cell>
          <cell r="C316">
            <v>0</v>
          </cell>
          <cell r="D316">
            <v>22721</v>
          </cell>
          <cell r="E316">
            <v>100</v>
          </cell>
          <cell r="F316">
            <v>0</v>
          </cell>
          <cell r="G316">
            <v>2615.1999999999998</v>
          </cell>
          <cell r="H316">
            <v>0</v>
          </cell>
          <cell r="I316">
            <v>0</v>
          </cell>
          <cell r="J316">
            <v>0</v>
          </cell>
          <cell r="K316">
            <v>2600.1000000000008</v>
          </cell>
          <cell r="L316">
            <v>3600</v>
          </cell>
          <cell r="M316">
            <v>2600.1000000000004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</row>
        <row r="317">
          <cell r="A317">
            <v>41502</v>
          </cell>
          <cell r="B317">
            <v>0</v>
          </cell>
          <cell r="C317">
            <v>0</v>
          </cell>
          <cell r="D317">
            <v>22721</v>
          </cell>
          <cell r="E317">
            <v>30</v>
          </cell>
          <cell r="F317">
            <v>0</v>
          </cell>
          <cell r="G317">
            <v>2645.2</v>
          </cell>
          <cell r="H317">
            <v>0</v>
          </cell>
          <cell r="I317">
            <v>0</v>
          </cell>
          <cell r="J317">
            <v>0</v>
          </cell>
          <cell r="K317">
            <v>2100</v>
          </cell>
          <cell r="L317">
            <v>2600.1000000000008</v>
          </cell>
          <cell r="M317">
            <v>2099.9999999999995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</row>
        <row r="318">
          <cell r="A318">
            <v>41505</v>
          </cell>
          <cell r="B318">
            <v>50</v>
          </cell>
          <cell r="C318">
            <v>0</v>
          </cell>
          <cell r="D318">
            <v>22771</v>
          </cell>
          <cell r="E318">
            <v>20</v>
          </cell>
          <cell r="F318">
            <v>0</v>
          </cell>
          <cell r="G318">
            <v>2665.2</v>
          </cell>
          <cell r="H318">
            <v>0</v>
          </cell>
          <cell r="I318">
            <v>0</v>
          </cell>
          <cell r="J318">
            <v>0</v>
          </cell>
          <cell r="K318">
            <v>1400.1000000000004</v>
          </cell>
          <cell r="L318">
            <v>2100</v>
          </cell>
          <cell r="M318">
            <v>1400.1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</row>
        <row r="319">
          <cell r="A319">
            <v>41506</v>
          </cell>
          <cell r="B319">
            <v>0</v>
          </cell>
          <cell r="C319">
            <v>0</v>
          </cell>
          <cell r="D319">
            <v>22771</v>
          </cell>
          <cell r="E319">
            <v>700</v>
          </cell>
          <cell r="F319">
            <v>779</v>
          </cell>
          <cell r="G319">
            <v>2586.1999999999998</v>
          </cell>
          <cell r="H319">
            <v>0</v>
          </cell>
          <cell r="I319">
            <v>0</v>
          </cell>
          <cell r="J319">
            <v>0</v>
          </cell>
          <cell r="K319">
            <v>1799.9999999999998</v>
          </cell>
          <cell r="L319">
            <v>1400.1000000000004</v>
          </cell>
          <cell r="M319">
            <v>1799.9999999999991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</row>
        <row r="320">
          <cell r="A320">
            <v>41507</v>
          </cell>
          <cell r="B320">
            <v>50</v>
          </cell>
          <cell r="C320">
            <v>0</v>
          </cell>
          <cell r="D320">
            <v>22821</v>
          </cell>
          <cell r="E320">
            <v>300</v>
          </cell>
          <cell r="F320">
            <v>0</v>
          </cell>
          <cell r="G320">
            <v>2886.2</v>
          </cell>
          <cell r="H320">
            <v>0</v>
          </cell>
          <cell r="I320">
            <v>0</v>
          </cell>
          <cell r="J320">
            <v>0</v>
          </cell>
          <cell r="K320">
            <v>1000</v>
          </cell>
          <cell r="L320">
            <v>1799.9999999999998</v>
          </cell>
          <cell r="M320">
            <v>999.99999999999932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</row>
        <row r="321">
          <cell r="A321">
            <v>41508</v>
          </cell>
          <cell r="B321">
            <v>50</v>
          </cell>
          <cell r="C321">
            <v>0</v>
          </cell>
          <cell r="D321">
            <v>22871</v>
          </cell>
          <cell r="E321">
            <v>0</v>
          </cell>
          <cell r="F321">
            <v>0</v>
          </cell>
          <cell r="G321">
            <v>2886.2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1000</v>
          </cell>
          <cell r="M321">
            <v>0</v>
          </cell>
          <cell r="N321">
            <v>1000</v>
          </cell>
          <cell r="O321">
            <v>0</v>
          </cell>
          <cell r="P321">
            <v>1000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</row>
        <row r="322">
          <cell r="A322">
            <v>41509</v>
          </cell>
          <cell r="B322">
            <v>0</v>
          </cell>
          <cell r="C322">
            <v>0</v>
          </cell>
          <cell r="D322">
            <v>22871</v>
          </cell>
          <cell r="E322">
            <v>0</v>
          </cell>
          <cell r="F322">
            <v>23</v>
          </cell>
          <cell r="G322">
            <v>2863.2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3000</v>
          </cell>
          <cell r="O322">
            <v>1000</v>
          </cell>
          <cell r="P322">
            <v>3000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</row>
        <row r="323">
          <cell r="A323">
            <v>41512</v>
          </cell>
          <cell r="B323">
            <v>50</v>
          </cell>
          <cell r="C323">
            <v>0</v>
          </cell>
          <cell r="D323">
            <v>22921</v>
          </cell>
          <cell r="E323">
            <v>530</v>
          </cell>
          <cell r="F323">
            <v>728</v>
          </cell>
          <cell r="G323">
            <v>2665.2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3000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</row>
        <row r="324">
          <cell r="A324">
            <v>41513</v>
          </cell>
          <cell r="B324">
            <v>0</v>
          </cell>
          <cell r="C324">
            <v>0</v>
          </cell>
          <cell r="D324">
            <v>22921</v>
          </cell>
          <cell r="E324">
            <v>110</v>
          </cell>
          <cell r="F324">
            <v>163</v>
          </cell>
          <cell r="G324">
            <v>2612.1999999999998</v>
          </cell>
          <cell r="H324">
            <v>0</v>
          </cell>
          <cell r="I324">
            <v>0</v>
          </cell>
          <cell r="J324">
            <v>0</v>
          </cell>
          <cell r="K324">
            <v>1000</v>
          </cell>
          <cell r="L324">
            <v>0</v>
          </cell>
          <cell r="M324">
            <v>1000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</row>
        <row r="325">
          <cell r="A325">
            <v>41514</v>
          </cell>
          <cell r="B325">
            <v>50</v>
          </cell>
          <cell r="C325">
            <v>0</v>
          </cell>
          <cell r="D325">
            <v>22971</v>
          </cell>
          <cell r="E325">
            <v>0</v>
          </cell>
          <cell r="F325">
            <v>0</v>
          </cell>
          <cell r="G325">
            <v>2612.1999999999998</v>
          </cell>
          <cell r="H325">
            <v>0</v>
          </cell>
          <cell r="I325">
            <v>0</v>
          </cell>
          <cell r="J325">
            <v>0</v>
          </cell>
          <cell r="K325">
            <v>1500</v>
          </cell>
          <cell r="L325">
            <v>1000</v>
          </cell>
          <cell r="M325">
            <v>1500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</row>
        <row r="326">
          <cell r="A326">
            <v>41515</v>
          </cell>
          <cell r="B326">
            <v>50</v>
          </cell>
          <cell r="C326">
            <v>0</v>
          </cell>
          <cell r="D326">
            <v>23021</v>
          </cell>
          <cell r="E326">
            <v>0</v>
          </cell>
          <cell r="F326">
            <v>0</v>
          </cell>
          <cell r="G326">
            <v>2612.1999999999998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1500</v>
          </cell>
          <cell r="M326">
            <v>0</v>
          </cell>
          <cell r="N326">
            <v>730</v>
          </cell>
          <cell r="O326">
            <v>0</v>
          </cell>
          <cell r="P326">
            <v>730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</row>
        <row r="327">
          <cell r="A327">
            <v>41516</v>
          </cell>
          <cell r="B327">
            <v>0</v>
          </cell>
          <cell r="C327">
            <v>0</v>
          </cell>
          <cell r="D327">
            <v>23021</v>
          </cell>
          <cell r="E327">
            <v>0</v>
          </cell>
          <cell r="F327">
            <v>0</v>
          </cell>
          <cell r="G327">
            <v>2612.1999999999998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730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</row>
        <row r="328">
          <cell r="A328">
            <v>41519</v>
          </cell>
          <cell r="B328">
            <v>50</v>
          </cell>
          <cell r="C328">
            <v>0</v>
          </cell>
          <cell r="D328">
            <v>23071</v>
          </cell>
          <cell r="E328">
            <v>0</v>
          </cell>
          <cell r="F328">
            <v>10</v>
          </cell>
          <cell r="G328">
            <v>2602.1999999999998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2000</v>
          </cell>
          <cell r="O328">
            <v>730</v>
          </cell>
          <cell r="P328">
            <v>2000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</row>
        <row r="329">
          <cell r="A329">
            <v>41520</v>
          </cell>
          <cell r="B329">
            <v>0</v>
          </cell>
          <cell r="C329">
            <v>0</v>
          </cell>
          <cell r="D329">
            <v>23071</v>
          </cell>
          <cell r="E329">
            <v>0</v>
          </cell>
          <cell r="F329">
            <v>0</v>
          </cell>
          <cell r="G329">
            <v>2602.1999999999998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2000</v>
          </cell>
          <cell r="O329">
            <v>2000</v>
          </cell>
          <cell r="P329">
            <v>2000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</row>
        <row r="330">
          <cell r="A330">
            <v>41521</v>
          </cell>
          <cell r="B330">
            <v>50</v>
          </cell>
          <cell r="C330">
            <v>0</v>
          </cell>
          <cell r="D330">
            <v>23121</v>
          </cell>
          <cell r="E330">
            <v>0</v>
          </cell>
          <cell r="F330">
            <v>0</v>
          </cell>
          <cell r="G330">
            <v>2602.1999999999998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3000.1000000000004</v>
          </cell>
          <cell r="O330">
            <v>2000</v>
          </cell>
          <cell r="P330">
            <v>3000.1000000000004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</row>
        <row r="331">
          <cell r="A331">
            <v>41522</v>
          </cell>
          <cell r="B331">
            <v>50</v>
          </cell>
          <cell r="C331">
            <v>0</v>
          </cell>
          <cell r="D331">
            <v>23171</v>
          </cell>
          <cell r="E331">
            <v>0</v>
          </cell>
          <cell r="F331">
            <v>0</v>
          </cell>
          <cell r="G331">
            <v>2602.1999999999998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3000</v>
          </cell>
          <cell r="O331">
            <v>3000.1000000000004</v>
          </cell>
          <cell r="P331">
            <v>3000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</row>
        <row r="332">
          <cell r="A332">
            <v>41523</v>
          </cell>
          <cell r="B332">
            <v>0</v>
          </cell>
          <cell r="C332">
            <v>0</v>
          </cell>
          <cell r="D332">
            <v>23171</v>
          </cell>
          <cell r="E332">
            <v>0</v>
          </cell>
          <cell r="F332">
            <v>0</v>
          </cell>
          <cell r="G332">
            <v>2602.1999999999998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4415</v>
          </cell>
          <cell r="O332">
            <v>3000</v>
          </cell>
          <cell r="P332">
            <v>4415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</row>
        <row r="333">
          <cell r="A333">
            <v>41526</v>
          </cell>
          <cell r="B333">
            <v>50</v>
          </cell>
          <cell r="C333">
            <v>0</v>
          </cell>
          <cell r="D333">
            <v>23221</v>
          </cell>
          <cell r="E333">
            <v>0</v>
          </cell>
          <cell r="F333">
            <v>0</v>
          </cell>
          <cell r="G333">
            <v>2602.1999999999998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2000</v>
          </cell>
          <cell r="O333">
            <v>4415</v>
          </cell>
          <cell r="P333">
            <v>2000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</row>
        <row r="334">
          <cell r="A334">
            <v>41527</v>
          </cell>
          <cell r="B334">
            <v>0</v>
          </cell>
          <cell r="C334">
            <v>1250.1999999999998</v>
          </cell>
          <cell r="D334">
            <v>21970.799999999999</v>
          </cell>
          <cell r="E334">
            <v>0</v>
          </cell>
          <cell r="F334">
            <v>258.2</v>
          </cell>
          <cell r="G334">
            <v>2344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2000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</row>
        <row r="335">
          <cell r="A335">
            <v>41528</v>
          </cell>
          <cell r="B335">
            <v>50</v>
          </cell>
          <cell r="C335">
            <v>0</v>
          </cell>
          <cell r="D335">
            <v>22020.799999999999</v>
          </cell>
          <cell r="E335">
            <v>0</v>
          </cell>
          <cell r="F335">
            <v>0</v>
          </cell>
          <cell r="G335">
            <v>2344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</row>
        <row r="336">
          <cell r="A336">
            <v>41529</v>
          </cell>
          <cell r="B336">
            <v>50</v>
          </cell>
          <cell r="C336">
            <v>2378.6999999999998</v>
          </cell>
          <cell r="D336">
            <v>19692.099999999999</v>
          </cell>
          <cell r="E336">
            <v>0</v>
          </cell>
          <cell r="F336">
            <v>0</v>
          </cell>
          <cell r="G336">
            <v>2344</v>
          </cell>
          <cell r="H336">
            <v>0</v>
          </cell>
          <cell r="I336">
            <v>0</v>
          </cell>
          <cell r="J336">
            <v>0</v>
          </cell>
          <cell r="K336">
            <v>3000</v>
          </cell>
          <cell r="L336">
            <v>0</v>
          </cell>
          <cell r="M336">
            <v>3000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</row>
        <row r="337">
          <cell r="A337">
            <v>41530</v>
          </cell>
          <cell r="B337">
            <v>0</v>
          </cell>
          <cell r="C337">
            <v>0</v>
          </cell>
          <cell r="D337">
            <v>19692.099999999999</v>
          </cell>
          <cell r="E337">
            <v>0</v>
          </cell>
          <cell r="F337">
            <v>0</v>
          </cell>
          <cell r="G337">
            <v>2344</v>
          </cell>
          <cell r="H337">
            <v>0</v>
          </cell>
          <cell r="I337">
            <v>0</v>
          </cell>
          <cell r="J337">
            <v>0</v>
          </cell>
          <cell r="K337">
            <v>3199.9999999999995</v>
          </cell>
          <cell r="L337">
            <v>3000</v>
          </cell>
          <cell r="M337">
            <v>3200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</row>
        <row r="338">
          <cell r="A338">
            <v>41533</v>
          </cell>
          <cell r="B338">
            <v>150</v>
          </cell>
          <cell r="C338">
            <v>0</v>
          </cell>
          <cell r="D338">
            <v>19842.099999999999</v>
          </cell>
          <cell r="E338">
            <v>0</v>
          </cell>
          <cell r="F338">
            <v>0</v>
          </cell>
          <cell r="G338">
            <v>2344</v>
          </cell>
          <cell r="H338">
            <v>0</v>
          </cell>
          <cell r="I338">
            <v>0</v>
          </cell>
          <cell r="J338">
            <v>0</v>
          </cell>
          <cell r="K338">
            <v>4000</v>
          </cell>
          <cell r="L338">
            <v>3199.9999999999995</v>
          </cell>
          <cell r="M338">
            <v>4000.0000000000005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</row>
        <row r="339">
          <cell r="A339">
            <v>41534</v>
          </cell>
          <cell r="B339">
            <v>100</v>
          </cell>
          <cell r="C339">
            <v>0</v>
          </cell>
          <cell r="D339">
            <v>19942.099999999999</v>
          </cell>
          <cell r="E339">
            <v>35</v>
          </cell>
          <cell r="F339">
            <v>0</v>
          </cell>
          <cell r="G339">
            <v>2379</v>
          </cell>
          <cell r="H339">
            <v>0</v>
          </cell>
          <cell r="I339">
            <v>0</v>
          </cell>
          <cell r="J339">
            <v>0</v>
          </cell>
          <cell r="K339">
            <v>4600</v>
          </cell>
          <cell r="L339">
            <v>4000</v>
          </cell>
          <cell r="M339">
            <v>4600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</row>
        <row r="340">
          <cell r="A340">
            <v>41535</v>
          </cell>
          <cell r="B340">
            <v>250</v>
          </cell>
          <cell r="C340">
            <v>0</v>
          </cell>
          <cell r="D340">
            <v>20192.099999999999</v>
          </cell>
          <cell r="E340">
            <v>0</v>
          </cell>
          <cell r="F340">
            <v>0</v>
          </cell>
          <cell r="G340">
            <v>2379</v>
          </cell>
          <cell r="H340">
            <v>0</v>
          </cell>
          <cell r="I340">
            <v>0</v>
          </cell>
          <cell r="J340">
            <v>0</v>
          </cell>
          <cell r="K340">
            <v>4000</v>
          </cell>
          <cell r="L340">
            <v>4600</v>
          </cell>
          <cell r="M340">
            <v>4000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</row>
        <row r="341">
          <cell r="A341">
            <v>41536</v>
          </cell>
          <cell r="B341">
            <v>150</v>
          </cell>
          <cell r="C341">
            <v>0</v>
          </cell>
          <cell r="D341">
            <v>20342.099999999999</v>
          </cell>
          <cell r="E341">
            <v>0</v>
          </cell>
          <cell r="F341">
            <v>0</v>
          </cell>
          <cell r="G341">
            <v>2379</v>
          </cell>
          <cell r="H341">
            <v>0</v>
          </cell>
          <cell r="I341">
            <v>0</v>
          </cell>
          <cell r="J341">
            <v>0</v>
          </cell>
          <cell r="K341">
            <v>4500.0000000000009</v>
          </cell>
          <cell r="L341">
            <v>4000</v>
          </cell>
          <cell r="M341">
            <v>4500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</row>
        <row r="342">
          <cell r="A342">
            <v>41537</v>
          </cell>
          <cell r="B342">
            <v>100</v>
          </cell>
          <cell r="C342">
            <v>0</v>
          </cell>
          <cell r="D342">
            <v>20442.099999999999</v>
          </cell>
          <cell r="E342">
            <v>0</v>
          </cell>
          <cell r="F342">
            <v>0</v>
          </cell>
          <cell r="G342">
            <v>2379</v>
          </cell>
          <cell r="H342">
            <v>0</v>
          </cell>
          <cell r="I342">
            <v>0</v>
          </cell>
          <cell r="J342">
            <v>0</v>
          </cell>
          <cell r="K342">
            <v>4200</v>
          </cell>
          <cell r="L342">
            <v>4500.0000000000009</v>
          </cell>
          <cell r="M342">
            <v>4199.9999999999991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</row>
        <row r="343">
          <cell r="A343">
            <v>41540</v>
          </cell>
          <cell r="B343">
            <v>221</v>
          </cell>
          <cell r="C343">
            <v>0</v>
          </cell>
          <cell r="D343">
            <v>20663.099999999999</v>
          </cell>
          <cell r="E343">
            <v>0</v>
          </cell>
          <cell r="F343">
            <v>0</v>
          </cell>
          <cell r="G343">
            <v>2379</v>
          </cell>
          <cell r="H343">
            <v>0</v>
          </cell>
          <cell r="I343">
            <v>0</v>
          </cell>
          <cell r="J343">
            <v>0</v>
          </cell>
          <cell r="K343">
            <v>3894.7</v>
          </cell>
          <cell r="L343">
            <v>4200</v>
          </cell>
          <cell r="M343">
            <v>3894.6999999999989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</row>
        <row r="344">
          <cell r="A344">
            <v>41541</v>
          </cell>
          <cell r="B344">
            <v>0</v>
          </cell>
          <cell r="C344">
            <v>0</v>
          </cell>
          <cell r="D344">
            <v>20663.099999999999</v>
          </cell>
          <cell r="E344">
            <v>0</v>
          </cell>
          <cell r="F344">
            <v>95</v>
          </cell>
          <cell r="G344">
            <v>2284</v>
          </cell>
          <cell r="H344">
            <v>0</v>
          </cell>
          <cell r="I344">
            <v>0</v>
          </cell>
          <cell r="J344">
            <v>0</v>
          </cell>
          <cell r="K344">
            <v>4100.0000000000009</v>
          </cell>
          <cell r="L344">
            <v>3894.7</v>
          </cell>
          <cell r="M344">
            <v>4100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</row>
        <row r="345">
          <cell r="A345">
            <v>41542</v>
          </cell>
          <cell r="B345">
            <v>150</v>
          </cell>
          <cell r="C345">
            <v>0</v>
          </cell>
          <cell r="D345">
            <v>20813.099999999999</v>
          </cell>
          <cell r="E345">
            <v>0</v>
          </cell>
          <cell r="F345">
            <v>0</v>
          </cell>
          <cell r="G345">
            <v>2284</v>
          </cell>
          <cell r="H345">
            <v>0</v>
          </cell>
          <cell r="I345">
            <v>0</v>
          </cell>
          <cell r="J345">
            <v>0</v>
          </cell>
          <cell r="K345">
            <v>3799.8999999999996</v>
          </cell>
          <cell r="L345">
            <v>4100.0000000000009</v>
          </cell>
          <cell r="M345">
            <v>3799.8999999999987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</row>
        <row r="346">
          <cell r="A346">
            <v>41543</v>
          </cell>
          <cell r="B346">
            <v>50</v>
          </cell>
          <cell r="C346">
            <v>0</v>
          </cell>
          <cell r="D346">
            <v>20863.099999999999</v>
          </cell>
          <cell r="E346">
            <v>0</v>
          </cell>
          <cell r="F346">
            <v>0</v>
          </cell>
          <cell r="G346">
            <v>2284</v>
          </cell>
          <cell r="H346">
            <v>0</v>
          </cell>
          <cell r="I346">
            <v>0</v>
          </cell>
          <cell r="J346">
            <v>0</v>
          </cell>
          <cell r="K346">
            <v>3647.2999999999997</v>
          </cell>
          <cell r="L346">
            <v>3799.8999999999996</v>
          </cell>
          <cell r="M346">
            <v>3647.2999999999993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</row>
        <row r="347">
          <cell r="A347">
            <v>41544</v>
          </cell>
          <cell r="B347">
            <v>0</v>
          </cell>
          <cell r="C347">
            <v>0</v>
          </cell>
          <cell r="D347">
            <v>20863.099999999999</v>
          </cell>
          <cell r="E347">
            <v>0</v>
          </cell>
          <cell r="F347">
            <v>0</v>
          </cell>
          <cell r="G347">
            <v>2284</v>
          </cell>
          <cell r="H347">
            <v>0</v>
          </cell>
          <cell r="I347">
            <v>0</v>
          </cell>
          <cell r="J347">
            <v>0</v>
          </cell>
          <cell r="K347">
            <v>4524.7000000000007</v>
          </cell>
          <cell r="L347">
            <v>3647.2999999999997</v>
          </cell>
          <cell r="M347">
            <v>4524.7000000000007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</row>
        <row r="348">
          <cell r="A348">
            <v>41547</v>
          </cell>
          <cell r="B348">
            <v>50</v>
          </cell>
          <cell r="C348">
            <v>0</v>
          </cell>
          <cell r="D348">
            <v>20913.099999999999</v>
          </cell>
          <cell r="E348">
            <v>0</v>
          </cell>
          <cell r="F348">
            <v>0</v>
          </cell>
          <cell r="G348">
            <v>2284</v>
          </cell>
          <cell r="H348">
            <v>0</v>
          </cell>
          <cell r="I348">
            <v>0</v>
          </cell>
          <cell r="J348">
            <v>0</v>
          </cell>
          <cell r="K348">
            <v>4649.8999999999996</v>
          </cell>
          <cell r="L348">
            <v>4524.7000000000007</v>
          </cell>
          <cell r="M348">
            <v>4649.8999999999996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</row>
        <row r="349">
          <cell r="A349">
            <v>41548</v>
          </cell>
          <cell r="B349">
            <v>0</v>
          </cell>
          <cell r="C349">
            <v>0</v>
          </cell>
          <cell r="D349">
            <v>20913.099999999999</v>
          </cell>
          <cell r="E349">
            <v>0</v>
          </cell>
          <cell r="F349">
            <v>40</v>
          </cell>
          <cell r="G349">
            <v>2244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4649.8999999999996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</row>
        <row r="350">
          <cell r="A350">
            <v>41549</v>
          </cell>
          <cell r="B350">
            <v>50</v>
          </cell>
          <cell r="C350">
            <v>0</v>
          </cell>
          <cell r="D350">
            <v>20963.099999999999</v>
          </cell>
          <cell r="E350">
            <v>0</v>
          </cell>
          <cell r="F350">
            <v>0</v>
          </cell>
          <cell r="G350">
            <v>2244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</row>
        <row r="351">
          <cell r="A351">
            <v>41550</v>
          </cell>
          <cell r="B351">
            <v>50</v>
          </cell>
          <cell r="C351">
            <v>0</v>
          </cell>
          <cell r="D351">
            <v>21013.1</v>
          </cell>
          <cell r="E351">
            <v>0</v>
          </cell>
          <cell r="F351">
            <v>0</v>
          </cell>
          <cell r="G351">
            <v>2244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</row>
        <row r="352">
          <cell r="A352">
            <v>41551</v>
          </cell>
          <cell r="B352">
            <v>0</v>
          </cell>
          <cell r="C352">
            <v>0</v>
          </cell>
          <cell r="D352">
            <v>21013.1</v>
          </cell>
          <cell r="E352">
            <v>0</v>
          </cell>
          <cell r="F352">
            <v>0</v>
          </cell>
          <cell r="G352">
            <v>2244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</row>
        <row r="353">
          <cell r="A353">
            <v>41554</v>
          </cell>
          <cell r="B353">
            <v>0</v>
          </cell>
          <cell r="C353">
            <v>0</v>
          </cell>
          <cell r="D353">
            <v>21013.1</v>
          </cell>
          <cell r="E353">
            <v>0</v>
          </cell>
          <cell r="F353">
            <v>0</v>
          </cell>
          <cell r="G353">
            <v>2244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</row>
        <row r="354">
          <cell r="A354">
            <v>41555</v>
          </cell>
          <cell r="B354">
            <v>0</v>
          </cell>
          <cell r="C354">
            <v>0</v>
          </cell>
          <cell r="D354">
            <v>21013.1</v>
          </cell>
          <cell r="E354">
            <v>0</v>
          </cell>
          <cell r="F354">
            <v>0</v>
          </cell>
          <cell r="G354">
            <v>2244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</row>
        <row r="355">
          <cell r="A355">
            <v>41556</v>
          </cell>
          <cell r="B355">
            <v>50.000000000000007</v>
          </cell>
          <cell r="C355">
            <v>0</v>
          </cell>
          <cell r="D355">
            <v>21063.1</v>
          </cell>
          <cell r="E355">
            <v>250</v>
          </cell>
          <cell r="F355">
            <v>124</v>
          </cell>
          <cell r="G355">
            <v>2370</v>
          </cell>
          <cell r="H355">
            <v>0</v>
          </cell>
          <cell r="I355">
            <v>0</v>
          </cell>
          <cell r="J355">
            <v>0</v>
          </cell>
          <cell r="K355">
            <v>3000</v>
          </cell>
          <cell r="L355">
            <v>0</v>
          </cell>
          <cell r="M355">
            <v>3000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</row>
        <row r="356">
          <cell r="A356">
            <v>41557</v>
          </cell>
          <cell r="B356">
            <v>250</v>
          </cell>
          <cell r="C356">
            <v>2050</v>
          </cell>
          <cell r="D356">
            <v>19263.099999999999</v>
          </cell>
          <cell r="E356">
            <v>0</v>
          </cell>
          <cell r="F356">
            <v>0</v>
          </cell>
          <cell r="G356">
            <v>2370</v>
          </cell>
          <cell r="H356">
            <v>0</v>
          </cell>
          <cell r="I356">
            <v>0</v>
          </cell>
          <cell r="J356">
            <v>0</v>
          </cell>
          <cell r="K356">
            <v>5000</v>
          </cell>
          <cell r="L356">
            <v>3000</v>
          </cell>
          <cell r="M356">
            <v>5000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</row>
        <row r="357">
          <cell r="A357">
            <v>41558</v>
          </cell>
          <cell r="B357">
            <v>300</v>
          </cell>
          <cell r="C357">
            <v>0</v>
          </cell>
          <cell r="D357">
            <v>19563.099999999999</v>
          </cell>
          <cell r="E357">
            <v>0</v>
          </cell>
          <cell r="F357">
            <v>0</v>
          </cell>
          <cell r="G357">
            <v>2370</v>
          </cell>
          <cell r="H357">
            <v>0</v>
          </cell>
          <cell r="I357">
            <v>0</v>
          </cell>
          <cell r="J357">
            <v>0</v>
          </cell>
          <cell r="K357">
            <v>4999.9999999999991</v>
          </cell>
          <cell r="L357">
            <v>5000</v>
          </cell>
          <cell r="M357">
            <v>5000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</row>
        <row r="358">
          <cell r="A358">
            <v>41561</v>
          </cell>
          <cell r="B358">
            <v>350</v>
          </cell>
          <cell r="C358">
            <v>0</v>
          </cell>
          <cell r="D358">
            <v>19913.099999999999</v>
          </cell>
          <cell r="E358">
            <v>0</v>
          </cell>
          <cell r="F358">
            <v>110</v>
          </cell>
          <cell r="G358">
            <v>2260</v>
          </cell>
          <cell r="H358">
            <v>0</v>
          </cell>
          <cell r="I358">
            <v>0</v>
          </cell>
          <cell r="J358">
            <v>0</v>
          </cell>
          <cell r="K358">
            <v>4999.9000000000005</v>
          </cell>
          <cell r="L358">
            <v>4999.9999999999991</v>
          </cell>
          <cell r="M358">
            <v>4999.9000000000024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</row>
        <row r="359">
          <cell r="A359">
            <v>41562</v>
          </cell>
          <cell r="B359">
            <v>300</v>
          </cell>
          <cell r="C359">
            <v>0</v>
          </cell>
          <cell r="D359">
            <v>20213.099999999999</v>
          </cell>
          <cell r="E359">
            <v>0</v>
          </cell>
          <cell r="F359">
            <v>185</v>
          </cell>
          <cell r="G359">
            <v>2075</v>
          </cell>
          <cell r="H359">
            <v>0</v>
          </cell>
          <cell r="I359">
            <v>0</v>
          </cell>
          <cell r="J359">
            <v>0</v>
          </cell>
          <cell r="K359">
            <v>5100.1000000000013</v>
          </cell>
          <cell r="L359">
            <v>4999.9000000000005</v>
          </cell>
          <cell r="M359">
            <v>5100.1000000000031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</row>
        <row r="360">
          <cell r="A360">
            <v>41563</v>
          </cell>
          <cell r="B360">
            <v>249.9</v>
          </cell>
          <cell r="C360">
            <v>0</v>
          </cell>
          <cell r="D360">
            <v>20463</v>
          </cell>
          <cell r="E360">
            <v>0</v>
          </cell>
          <cell r="F360">
            <v>100</v>
          </cell>
          <cell r="G360">
            <v>1975</v>
          </cell>
          <cell r="H360">
            <v>0</v>
          </cell>
          <cell r="I360">
            <v>0</v>
          </cell>
          <cell r="J360">
            <v>0</v>
          </cell>
          <cell r="K360">
            <v>5349.8999999999987</v>
          </cell>
          <cell r="L360">
            <v>5100.1000000000013</v>
          </cell>
          <cell r="M360">
            <v>5349.9000000000005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</row>
        <row r="361">
          <cell r="A361">
            <v>41564</v>
          </cell>
          <cell r="B361">
            <v>350</v>
          </cell>
          <cell r="C361">
            <v>1499.8</v>
          </cell>
          <cell r="D361">
            <v>19313.2</v>
          </cell>
          <cell r="E361">
            <v>0</v>
          </cell>
          <cell r="F361">
            <v>30</v>
          </cell>
          <cell r="G361">
            <v>1945</v>
          </cell>
          <cell r="H361">
            <v>0</v>
          </cell>
          <cell r="I361">
            <v>0</v>
          </cell>
          <cell r="J361">
            <v>0</v>
          </cell>
          <cell r="K361">
            <v>6650.0999999999995</v>
          </cell>
          <cell r="L361">
            <v>5349.8999999999987</v>
          </cell>
          <cell r="M361">
            <v>6650.1000000000013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</row>
        <row r="362">
          <cell r="A362">
            <v>41565</v>
          </cell>
          <cell r="B362">
            <v>199.9</v>
          </cell>
          <cell r="C362">
            <v>0</v>
          </cell>
          <cell r="D362">
            <v>19513.100000000002</v>
          </cell>
          <cell r="E362">
            <v>0</v>
          </cell>
          <cell r="F362">
            <v>0</v>
          </cell>
          <cell r="G362">
            <v>1945</v>
          </cell>
          <cell r="H362">
            <v>0</v>
          </cell>
          <cell r="I362">
            <v>0</v>
          </cell>
          <cell r="J362">
            <v>0</v>
          </cell>
          <cell r="K362">
            <v>6000</v>
          </cell>
          <cell r="L362">
            <v>6650.0999999999995</v>
          </cell>
          <cell r="M362">
            <v>6000.0000000000027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</row>
        <row r="363">
          <cell r="A363">
            <v>41568</v>
          </cell>
          <cell r="B363">
            <v>250</v>
          </cell>
          <cell r="C363">
            <v>0</v>
          </cell>
          <cell r="D363">
            <v>19763.100000000002</v>
          </cell>
          <cell r="E363">
            <v>10</v>
          </cell>
          <cell r="F363">
            <v>720</v>
          </cell>
          <cell r="G363">
            <v>1235</v>
          </cell>
          <cell r="H363">
            <v>0</v>
          </cell>
          <cell r="I363">
            <v>0</v>
          </cell>
          <cell r="J363">
            <v>0</v>
          </cell>
          <cell r="K363">
            <v>6595.9</v>
          </cell>
          <cell r="L363">
            <v>6000</v>
          </cell>
          <cell r="M363">
            <v>6595.9000000000015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</row>
        <row r="364">
          <cell r="A364">
            <v>41569</v>
          </cell>
          <cell r="B364">
            <v>300</v>
          </cell>
          <cell r="C364">
            <v>0</v>
          </cell>
          <cell r="D364">
            <v>20063.100000000002</v>
          </cell>
          <cell r="E364">
            <v>0</v>
          </cell>
          <cell r="F364">
            <v>300</v>
          </cell>
          <cell r="G364">
            <v>935</v>
          </cell>
          <cell r="H364">
            <v>0</v>
          </cell>
          <cell r="I364">
            <v>0</v>
          </cell>
          <cell r="J364">
            <v>0</v>
          </cell>
          <cell r="K364">
            <v>6750</v>
          </cell>
          <cell r="L364">
            <v>6595.9</v>
          </cell>
          <cell r="M364">
            <v>6750.0000000000018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</row>
        <row r="365">
          <cell r="A365">
            <v>41570</v>
          </cell>
          <cell r="B365">
            <v>250</v>
          </cell>
          <cell r="C365">
            <v>0</v>
          </cell>
          <cell r="D365">
            <v>20313.100000000002</v>
          </cell>
          <cell r="E365">
            <v>0</v>
          </cell>
          <cell r="F365">
            <v>0</v>
          </cell>
          <cell r="G365">
            <v>935</v>
          </cell>
          <cell r="H365">
            <v>0</v>
          </cell>
          <cell r="I365">
            <v>0</v>
          </cell>
          <cell r="J365">
            <v>0</v>
          </cell>
          <cell r="K365">
            <v>6471.2</v>
          </cell>
          <cell r="L365">
            <v>6750</v>
          </cell>
          <cell r="M365">
            <v>6471.2000000000007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</row>
        <row r="366">
          <cell r="A366">
            <v>41571</v>
          </cell>
          <cell r="B366">
            <v>150</v>
          </cell>
          <cell r="C366">
            <v>0</v>
          </cell>
          <cell r="D366">
            <v>20463.100000000002</v>
          </cell>
          <cell r="E366">
            <v>0</v>
          </cell>
          <cell r="F366">
            <v>0</v>
          </cell>
          <cell r="G366">
            <v>935</v>
          </cell>
          <cell r="H366">
            <v>0</v>
          </cell>
          <cell r="I366">
            <v>0</v>
          </cell>
          <cell r="J366">
            <v>0</v>
          </cell>
          <cell r="K366">
            <v>7000.0999999999976</v>
          </cell>
          <cell r="L366">
            <v>6471.2</v>
          </cell>
          <cell r="M366">
            <v>7000.0999999999995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</row>
        <row r="367">
          <cell r="A367">
            <v>41572</v>
          </cell>
          <cell r="B367">
            <v>0</v>
          </cell>
          <cell r="C367">
            <v>0</v>
          </cell>
          <cell r="D367">
            <v>20463.100000000002</v>
          </cell>
          <cell r="E367">
            <v>0</v>
          </cell>
          <cell r="F367">
            <v>0</v>
          </cell>
          <cell r="G367">
            <v>935</v>
          </cell>
          <cell r="H367">
            <v>0</v>
          </cell>
          <cell r="I367">
            <v>0</v>
          </cell>
          <cell r="J367">
            <v>0</v>
          </cell>
          <cell r="K367">
            <v>6734.2000000000007</v>
          </cell>
          <cell r="L367">
            <v>7000.0999999999976</v>
          </cell>
          <cell r="M367">
            <v>6734.2000000000016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</row>
        <row r="368">
          <cell r="A368">
            <v>41575</v>
          </cell>
          <cell r="B368">
            <v>150</v>
          </cell>
          <cell r="C368">
            <v>0</v>
          </cell>
          <cell r="D368">
            <v>20613.100000000002</v>
          </cell>
          <cell r="E368">
            <v>0</v>
          </cell>
          <cell r="F368">
            <v>530</v>
          </cell>
          <cell r="G368">
            <v>405</v>
          </cell>
          <cell r="H368">
            <v>0</v>
          </cell>
          <cell r="I368">
            <v>0</v>
          </cell>
          <cell r="J368">
            <v>0</v>
          </cell>
          <cell r="K368">
            <v>8300.0999999999985</v>
          </cell>
          <cell r="L368">
            <v>6734.2000000000007</v>
          </cell>
          <cell r="M368">
            <v>8300.0999999999985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</row>
        <row r="369">
          <cell r="A369">
            <v>41576</v>
          </cell>
          <cell r="B369">
            <v>100</v>
          </cell>
          <cell r="C369">
            <v>0</v>
          </cell>
          <cell r="D369">
            <v>20713.100000000002</v>
          </cell>
          <cell r="E369">
            <v>0</v>
          </cell>
          <cell r="F369">
            <v>110</v>
          </cell>
          <cell r="G369">
            <v>295</v>
          </cell>
          <cell r="H369">
            <v>0</v>
          </cell>
          <cell r="I369">
            <v>0</v>
          </cell>
          <cell r="J369">
            <v>0</v>
          </cell>
          <cell r="K369">
            <v>7960.2</v>
          </cell>
          <cell r="L369">
            <v>8300.0999999999985</v>
          </cell>
          <cell r="M369">
            <v>7960.2000000000007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</row>
        <row r="370">
          <cell r="A370">
            <v>41577</v>
          </cell>
          <cell r="B370">
            <v>150</v>
          </cell>
          <cell r="C370">
            <v>0</v>
          </cell>
          <cell r="D370">
            <v>20863.100000000002</v>
          </cell>
          <cell r="E370">
            <v>0</v>
          </cell>
          <cell r="F370">
            <v>0</v>
          </cell>
          <cell r="G370">
            <v>295</v>
          </cell>
          <cell r="H370">
            <v>0</v>
          </cell>
          <cell r="I370">
            <v>0</v>
          </cell>
          <cell r="J370">
            <v>0</v>
          </cell>
          <cell r="K370">
            <v>8559</v>
          </cell>
          <cell r="L370">
            <v>7960.2</v>
          </cell>
          <cell r="M370">
            <v>8559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</row>
        <row r="371">
          <cell r="A371">
            <v>41578</v>
          </cell>
          <cell r="B371">
            <v>50.000000000000007</v>
          </cell>
          <cell r="C371">
            <v>0</v>
          </cell>
          <cell r="D371">
            <v>20913.100000000002</v>
          </cell>
          <cell r="E371">
            <v>210</v>
          </cell>
          <cell r="F371">
            <v>0</v>
          </cell>
          <cell r="G371">
            <v>505</v>
          </cell>
          <cell r="H371">
            <v>0</v>
          </cell>
          <cell r="I371">
            <v>0</v>
          </cell>
          <cell r="J371">
            <v>0</v>
          </cell>
          <cell r="K371">
            <v>5492.3</v>
          </cell>
          <cell r="L371">
            <v>8559</v>
          </cell>
          <cell r="M371">
            <v>5492.2999999999993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</row>
        <row r="372">
          <cell r="A372">
            <v>41579</v>
          </cell>
          <cell r="B372">
            <v>0</v>
          </cell>
          <cell r="C372">
            <v>0</v>
          </cell>
          <cell r="D372">
            <v>20913.100000000002</v>
          </cell>
          <cell r="E372">
            <v>0</v>
          </cell>
          <cell r="F372">
            <v>0</v>
          </cell>
          <cell r="G372">
            <v>505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5492.2999999999993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</row>
        <row r="373">
          <cell r="A373">
            <v>41582</v>
          </cell>
          <cell r="B373">
            <v>50</v>
          </cell>
          <cell r="C373">
            <v>0</v>
          </cell>
          <cell r="D373">
            <v>20963.100000000002</v>
          </cell>
          <cell r="E373">
            <v>0</v>
          </cell>
          <cell r="F373">
            <v>0</v>
          </cell>
          <cell r="G373">
            <v>505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5492.3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</row>
        <row r="374">
          <cell r="A374">
            <v>41583</v>
          </cell>
          <cell r="B374">
            <v>0</v>
          </cell>
          <cell r="C374">
            <v>0</v>
          </cell>
          <cell r="D374">
            <v>20963.100000000002</v>
          </cell>
          <cell r="E374">
            <v>570</v>
          </cell>
          <cell r="F374">
            <v>0</v>
          </cell>
          <cell r="G374">
            <v>1075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</row>
        <row r="375">
          <cell r="A375">
            <v>41584</v>
          </cell>
          <cell r="B375">
            <v>50</v>
          </cell>
          <cell r="C375">
            <v>0</v>
          </cell>
          <cell r="D375">
            <v>21013.100000000002</v>
          </cell>
          <cell r="E375">
            <v>170</v>
          </cell>
          <cell r="F375">
            <v>0</v>
          </cell>
          <cell r="G375">
            <v>1245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</row>
        <row r="376">
          <cell r="A376">
            <v>41585</v>
          </cell>
          <cell r="B376">
            <v>50</v>
          </cell>
          <cell r="C376">
            <v>1399.9</v>
          </cell>
          <cell r="D376">
            <v>19663.2</v>
          </cell>
          <cell r="E376">
            <v>300</v>
          </cell>
          <cell r="F376">
            <v>0</v>
          </cell>
          <cell r="G376">
            <v>1545</v>
          </cell>
          <cell r="H376">
            <v>0</v>
          </cell>
          <cell r="I376">
            <v>0</v>
          </cell>
          <cell r="J376">
            <v>0</v>
          </cell>
          <cell r="K376">
            <v>2000</v>
          </cell>
          <cell r="L376">
            <v>0</v>
          </cell>
          <cell r="M376">
            <v>2000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</row>
        <row r="377">
          <cell r="A377">
            <v>41586</v>
          </cell>
          <cell r="B377">
            <v>0</v>
          </cell>
          <cell r="C377">
            <v>0</v>
          </cell>
          <cell r="D377">
            <v>19663.2</v>
          </cell>
          <cell r="E377">
            <v>300</v>
          </cell>
          <cell r="F377">
            <v>0</v>
          </cell>
          <cell r="G377">
            <v>1845</v>
          </cell>
          <cell r="H377">
            <v>0</v>
          </cell>
          <cell r="I377">
            <v>0</v>
          </cell>
          <cell r="J377">
            <v>0</v>
          </cell>
          <cell r="K377">
            <v>1800.0000000000002</v>
          </cell>
          <cell r="L377">
            <v>2000</v>
          </cell>
          <cell r="M377">
            <v>1800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</row>
        <row r="378">
          <cell r="A378">
            <v>41589</v>
          </cell>
          <cell r="B378">
            <v>50.000000000000007</v>
          </cell>
          <cell r="C378">
            <v>0</v>
          </cell>
          <cell r="D378">
            <v>19713.2</v>
          </cell>
          <cell r="E378">
            <v>300</v>
          </cell>
          <cell r="F378">
            <v>0</v>
          </cell>
          <cell r="G378">
            <v>2145</v>
          </cell>
          <cell r="H378">
            <v>0</v>
          </cell>
          <cell r="I378">
            <v>0</v>
          </cell>
          <cell r="J378">
            <v>0</v>
          </cell>
          <cell r="K378">
            <v>3400</v>
          </cell>
          <cell r="L378">
            <v>1800.0000000000002</v>
          </cell>
          <cell r="M378">
            <v>3400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</row>
        <row r="379">
          <cell r="A379">
            <v>41590</v>
          </cell>
          <cell r="B379">
            <v>100</v>
          </cell>
          <cell r="C379">
            <v>700</v>
          </cell>
          <cell r="D379">
            <v>19113.2</v>
          </cell>
          <cell r="E379">
            <v>60</v>
          </cell>
          <cell r="F379">
            <v>0</v>
          </cell>
          <cell r="G379">
            <v>2205</v>
          </cell>
          <cell r="H379">
            <v>0</v>
          </cell>
          <cell r="I379">
            <v>0</v>
          </cell>
          <cell r="J379">
            <v>0</v>
          </cell>
          <cell r="K379">
            <v>4800</v>
          </cell>
          <cell r="L379">
            <v>3400</v>
          </cell>
          <cell r="M379">
            <v>4800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</row>
        <row r="380">
          <cell r="A380">
            <v>41591</v>
          </cell>
          <cell r="B380">
            <v>150.1</v>
          </cell>
          <cell r="C380">
            <v>0</v>
          </cell>
          <cell r="D380">
            <v>19263.3</v>
          </cell>
          <cell r="E380">
            <v>0</v>
          </cell>
          <cell r="F380">
            <v>0</v>
          </cell>
          <cell r="G380">
            <v>2205</v>
          </cell>
          <cell r="H380">
            <v>0</v>
          </cell>
          <cell r="I380">
            <v>0</v>
          </cell>
          <cell r="J380">
            <v>0</v>
          </cell>
          <cell r="K380">
            <v>5200.1000000000004</v>
          </cell>
          <cell r="L380">
            <v>4800</v>
          </cell>
          <cell r="M380">
            <v>5200.1000000000004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</row>
        <row r="381">
          <cell r="A381">
            <v>41592</v>
          </cell>
          <cell r="B381">
            <v>150</v>
          </cell>
          <cell r="C381">
            <v>0</v>
          </cell>
          <cell r="D381">
            <v>19413.3</v>
          </cell>
          <cell r="E381">
            <v>0</v>
          </cell>
          <cell r="F381">
            <v>0</v>
          </cell>
          <cell r="G381">
            <v>2205</v>
          </cell>
          <cell r="H381">
            <v>0</v>
          </cell>
          <cell r="I381">
            <v>0</v>
          </cell>
          <cell r="J381">
            <v>0</v>
          </cell>
          <cell r="K381">
            <v>4999.8999999999996</v>
          </cell>
          <cell r="L381">
            <v>5200.1000000000004</v>
          </cell>
          <cell r="M381">
            <v>4999.8999999999996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</row>
        <row r="382">
          <cell r="A382">
            <v>41593</v>
          </cell>
          <cell r="B382">
            <v>100</v>
          </cell>
          <cell r="C382">
            <v>0</v>
          </cell>
          <cell r="D382">
            <v>19513.3</v>
          </cell>
          <cell r="E382">
            <v>106</v>
          </cell>
          <cell r="F382">
            <v>0</v>
          </cell>
          <cell r="G382">
            <v>2311</v>
          </cell>
          <cell r="H382">
            <v>0</v>
          </cell>
          <cell r="I382">
            <v>0</v>
          </cell>
          <cell r="J382">
            <v>0</v>
          </cell>
          <cell r="K382">
            <v>4900.0999999999995</v>
          </cell>
          <cell r="L382">
            <v>4999.8999999999996</v>
          </cell>
          <cell r="M382">
            <v>4900.1000000000004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</row>
        <row r="383">
          <cell r="A383">
            <v>41596</v>
          </cell>
          <cell r="B383">
            <v>50.099999999999994</v>
          </cell>
          <cell r="C383">
            <v>0</v>
          </cell>
          <cell r="D383">
            <v>19563.399999999998</v>
          </cell>
          <cell r="E383">
            <v>110</v>
          </cell>
          <cell r="F383">
            <v>35</v>
          </cell>
          <cell r="G383">
            <v>2386</v>
          </cell>
          <cell r="H383">
            <v>0</v>
          </cell>
          <cell r="I383">
            <v>0</v>
          </cell>
          <cell r="J383">
            <v>0</v>
          </cell>
          <cell r="K383">
            <v>5800</v>
          </cell>
          <cell r="L383">
            <v>4900.0999999999995</v>
          </cell>
          <cell r="M383">
            <v>5800.0000000000009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</row>
        <row r="384">
          <cell r="A384">
            <v>41597</v>
          </cell>
          <cell r="B384">
            <v>200</v>
          </cell>
          <cell r="C384">
            <v>0</v>
          </cell>
          <cell r="D384">
            <v>19763.399999999998</v>
          </cell>
          <cell r="E384">
            <v>140</v>
          </cell>
          <cell r="F384">
            <v>0</v>
          </cell>
          <cell r="G384">
            <v>2526</v>
          </cell>
          <cell r="H384">
            <v>0</v>
          </cell>
          <cell r="I384">
            <v>0</v>
          </cell>
          <cell r="J384">
            <v>0</v>
          </cell>
          <cell r="K384">
            <v>4900</v>
          </cell>
          <cell r="L384">
            <v>5800</v>
          </cell>
          <cell r="M384">
            <v>4900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</row>
        <row r="385">
          <cell r="A385">
            <v>41598</v>
          </cell>
          <cell r="B385">
            <v>50.000000000000007</v>
          </cell>
          <cell r="C385">
            <v>0</v>
          </cell>
          <cell r="D385">
            <v>19813.399999999998</v>
          </cell>
          <cell r="E385">
            <v>0</v>
          </cell>
          <cell r="F385">
            <v>0</v>
          </cell>
          <cell r="G385">
            <v>2526</v>
          </cell>
          <cell r="H385">
            <v>0</v>
          </cell>
          <cell r="I385">
            <v>0</v>
          </cell>
          <cell r="J385">
            <v>0</v>
          </cell>
          <cell r="K385">
            <v>4100</v>
          </cell>
          <cell r="L385">
            <v>4900</v>
          </cell>
          <cell r="M385">
            <v>4100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</row>
        <row r="386">
          <cell r="A386">
            <v>41599</v>
          </cell>
          <cell r="B386">
            <v>50</v>
          </cell>
          <cell r="C386">
            <v>0</v>
          </cell>
          <cell r="D386">
            <v>19863.399999999998</v>
          </cell>
          <cell r="E386">
            <v>0</v>
          </cell>
          <cell r="F386">
            <v>0</v>
          </cell>
          <cell r="G386">
            <v>2526</v>
          </cell>
          <cell r="H386">
            <v>0</v>
          </cell>
          <cell r="I386">
            <v>0</v>
          </cell>
          <cell r="J386">
            <v>0</v>
          </cell>
          <cell r="K386">
            <v>3445.7999999999997</v>
          </cell>
          <cell r="L386">
            <v>4100</v>
          </cell>
          <cell r="M386">
            <v>3445.7999999999993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</row>
        <row r="387">
          <cell r="A387">
            <v>41600</v>
          </cell>
          <cell r="B387">
            <v>0</v>
          </cell>
          <cell r="C387">
            <v>0</v>
          </cell>
          <cell r="D387">
            <v>19863.399999999998</v>
          </cell>
          <cell r="E387">
            <v>0</v>
          </cell>
          <cell r="F387">
            <v>0</v>
          </cell>
          <cell r="G387">
            <v>2526</v>
          </cell>
          <cell r="H387">
            <v>0</v>
          </cell>
          <cell r="I387">
            <v>0</v>
          </cell>
          <cell r="J387">
            <v>0</v>
          </cell>
          <cell r="K387">
            <v>2899.9</v>
          </cell>
          <cell r="L387">
            <v>3445.7999999999997</v>
          </cell>
          <cell r="M387">
            <v>2899.8999999999992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</row>
        <row r="388">
          <cell r="A388">
            <v>41603</v>
          </cell>
          <cell r="B388">
            <v>50</v>
          </cell>
          <cell r="C388">
            <v>0</v>
          </cell>
          <cell r="D388">
            <v>19913.399999999998</v>
          </cell>
          <cell r="E388">
            <v>0</v>
          </cell>
          <cell r="F388">
            <v>0</v>
          </cell>
          <cell r="G388">
            <v>2526</v>
          </cell>
          <cell r="H388">
            <v>0</v>
          </cell>
          <cell r="I388">
            <v>0</v>
          </cell>
          <cell r="J388">
            <v>0</v>
          </cell>
          <cell r="K388">
            <v>2600.0000000000005</v>
          </cell>
          <cell r="L388">
            <v>2899.9</v>
          </cell>
          <cell r="M388">
            <v>2599.9999999999995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</row>
        <row r="389">
          <cell r="A389">
            <v>41604</v>
          </cell>
          <cell r="B389">
            <v>0</v>
          </cell>
          <cell r="C389">
            <v>0</v>
          </cell>
          <cell r="D389">
            <v>19913.399999999998</v>
          </cell>
          <cell r="E389">
            <v>0</v>
          </cell>
          <cell r="F389">
            <v>0</v>
          </cell>
          <cell r="G389">
            <v>2526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2600.0000000000005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</row>
        <row r="390">
          <cell r="A390">
            <v>41605</v>
          </cell>
          <cell r="B390">
            <v>50</v>
          </cell>
          <cell r="C390">
            <v>0</v>
          </cell>
          <cell r="D390">
            <v>19963.399999999998</v>
          </cell>
          <cell r="E390">
            <v>150</v>
          </cell>
          <cell r="F390">
            <v>0</v>
          </cell>
          <cell r="G390">
            <v>2676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</row>
        <row r="391">
          <cell r="A391">
            <v>41606</v>
          </cell>
          <cell r="B391">
            <v>49.999999999999993</v>
          </cell>
          <cell r="C391">
            <v>0</v>
          </cell>
          <cell r="D391">
            <v>20013.399999999998</v>
          </cell>
          <cell r="E391">
            <v>0</v>
          </cell>
          <cell r="F391">
            <v>0</v>
          </cell>
          <cell r="G391">
            <v>2676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</row>
        <row r="392">
          <cell r="A392">
            <v>41607</v>
          </cell>
          <cell r="B392">
            <v>0</v>
          </cell>
          <cell r="C392">
            <v>0</v>
          </cell>
          <cell r="D392">
            <v>20013.399999999998</v>
          </cell>
          <cell r="E392">
            <v>0</v>
          </cell>
          <cell r="F392">
            <v>0</v>
          </cell>
          <cell r="G392">
            <v>2676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</row>
        <row r="393">
          <cell r="A393">
            <v>41610</v>
          </cell>
          <cell r="B393">
            <v>50</v>
          </cell>
          <cell r="C393">
            <v>0</v>
          </cell>
          <cell r="D393">
            <v>20063.399999999998</v>
          </cell>
          <cell r="E393">
            <v>200</v>
          </cell>
          <cell r="F393">
            <v>0</v>
          </cell>
          <cell r="G393">
            <v>2876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3200</v>
          </cell>
          <cell r="O393">
            <v>0</v>
          </cell>
          <cell r="P393">
            <v>3200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</row>
        <row r="394">
          <cell r="A394">
            <v>41611</v>
          </cell>
          <cell r="B394">
            <v>0</v>
          </cell>
          <cell r="C394">
            <v>0</v>
          </cell>
          <cell r="D394">
            <v>20063.399999999998</v>
          </cell>
          <cell r="E394">
            <v>0</v>
          </cell>
          <cell r="F394">
            <v>0</v>
          </cell>
          <cell r="G394">
            <v>2876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3500</v>
          </cell>
          <cell r="O394">
            <v>2200</v>
          </cell>
          <cell r="P394">
            <v>4500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</row>
        <row r="395">
          <cell r="A395">
            <v>41612</v>
          </cell>
          <cell r="B395">
            <v>50</v>
          </cell>
          <cell r="C395">
            <v>0</v>
          </cell>
          <cell r="D395">
            <v>20113.399999999998</v>
          </cell>
          <cell r="E395">
            <v>0</v>
          </cell>
          <cell r="F395">
            <v>0</v>
          </cell>
          <cell r="G395">
            <v>2876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3999.9</v>
          </cell>
          <cell r="O395">
            <v>3500</v>
          </cell>
          <cell r="P395">
            <v>4999.8999999999996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</row>
        <row r="396">
          <cell r="A396">
            <v>41613</v>
          </cell>
          <cell r="B396">
            <v>50</v>
          </cell>
          <cell r="C396">
            <v>0</v>
          </cell>
          <cell r="D396">
            <v>20163.399999999998</v>
          </cell>
          <cell r="E396">
            <v>220</v>
          </cell>
          <cell r="F396">
            <v>0</v>
          </cell>
          <cell r="G396">
            <v>3096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4200</v>
          </cell>
          <cell r="O396">
            <v>3999.9</v>
          </cell>
          <cell r="P396">
            <v>5200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</row>
        <row r="397">
          <cell r="A397">
            <v>41614</v>
          </cell>
          <cell r="B397">
            <v>0</v>
          </cell>
          <cell r="C397">
            <v>0</v>
          </cell>
          <cell r="D397">
            <v>20163.399999999998</v>
          </cell>
          <cell r="E397">
            <v>0</v>
          </cell>
          <cell r="F397">
            <v>0</v>
          </cell>
          <cell r="G397">
            <v>3096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5000</v>
          </cell>
          <cell r="O397">
            <v>4200</v>
          </cell>
          <cell r="P397">
            <v>6000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</row>
        <row r="398">
          <cell r="A398">
            <v>41617</v>
          </cell>
          <cell r="B398">
            <v>50</v>
          </cell>
          <cell r="C398">
            <v>0</v>
          </cell>
          <cell r="D398">
            <v>20213.399999999998</v>
          </cell>
          <cell r="E398">
            <v>0</v>
          </cell>
          <cell r="F398">
            <v>250</v>
          </cell>
          <cell r="G398">
            <v>2846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4320</v>
          </cell>
          <cell r="O398">
            <v>5000</v>
          </cell>
          <cell r="P398">
            <v>5320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</row>
        <row r="399">
          <cell r="A399">
            <v>41618</v>
          </cell>
          <cell r="B399">
            <v>0</v>
          </cell>
          <cell r="C399">
            <v>0</v>
          </cell>
          <cell r="D399">
            <v>20213.399999999998</v>
          </cell>
          <cell r="E399">
            <v>130</v>
          </cell>
          <cell r="F399">
            <v>0</v>
          </cell>
          <cell r="G399">
            <v>2976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5000</v>
          </cell>
          <cell r="O399">
            <v>4000</v>
          </cell>
          <cell r="P399">
            <v>6320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</row>
        <row r="400">
          <cell r="A400">
            <v>41619</v>
          </cell>
          <cell r="B400">
            <v>50</v>
          </cell>
          <cell r="C400">
            <v>0</v>
          </cell>
          <cell r="D400">
            <v>20263.399999999998</v>
          </cell>
          <cell r="E400">
            <v>0</v>
          </cell>
          <cell r="F400">
            <v>0</v>
          </cell>
          <cell r="G400">
            <v>2976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4499.9999999999991</v>
          </cell>
          <cell r="O400">
            <v>5000</v>
          </cell>
          <cell r="P400">
            <v>5820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</row>
        <row r="401">
          <cell r="A401">
            <v>41620</v>
          </cell>
          <cell r="B401">
            <v>50</v>
          </cell>
          <cell r="C401">
            <v>1621</v>
          </cell>
          <cell r="D401">
            <v>18692.399999999998</v>
          </cell>
          <cell r="E401">
            <v>0</v>
          </cell>
          <cell r="F401">
            <v>0</v>
          </cell>
          <cell r="G401">
            <v>2976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4000</v>
          </cell>
          <cell r="O401">
            <v>4499.9999999999991</v>
          </cell>
          <cell r="P401">
            <v>5320.0000000000009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</row>
        <row r="402">
          <cell r="A402">
            <v>41621</v>
          </cell>
          <cell r="B402">
            <v>0</v>
          </cell>
          <cell r="C402">
            <v>0</v>
          </cell>
          <cell r="D402">
            <v>18692.399999999998</v>
          </cell>
          <cell r="E402">
            <v>0</v>
          </cell>
          <cell r="F402">
            <v>0</v>
          </cell>
          <cell r="G402">
            <v>2976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4449</v>
          </cell>
          <cell r="O402">
            <v>5000</v>
          </cell>
          <cell r="P402">
            <v>4769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</row>
        <row r="403">
          <cell r="A403">
            <v>41624</v>
          </cell>
          <cell r="B403">
            <v>50</v>
          </cell>
          <cell r="C403">
            <v>0</v>
          </cell>
          <cell r="D403">
            <v>18742.399999999998</v>
          </cell>
          <cell r="E403">
            <v>0</v>
          </cell>
          <cell r="F403">
            <v>0</v>
          </cell>
          <cell r="G403">
            <v>2976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4000</v>
          </cell>
          <cell r="O403">
            <v>4769</v>
          </cell>
          <cell r="P403">
            <v>4000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</row>
        <row r="404">
          <cell r="A404">
            <v>41625</v>
          </cell>
          <cell r="B404">
            <v>0</v>
          </cell>
          <cell r="C404">
            <v>0</v>
          </cell>
          <cell r="D404">
            <v>18742.399999999998</v>
          </cell>
          <cell r="E404">
            <v>0</v>
          </cell>
          <cell r="F404">
            <v>0</v>
          </cell>
          <cell r="G404">
            <v>2976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4000</v>
          </cell>
          <cell r="O404">
            <v>4000</v>
          </cell>
          <cell r="P404">
            <v>4000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</row>
        <row r="405">
          <cell r="A405">
            <v>41626</v>
          </cell>
          <cell r="B405">
            <v>50</v>
          </cell>
          <cell r="C405">
            <v>0</v>
          </cell>
          <cell r="D405">
            <v>18792.399999999998</v>
          </cell>
          <cell r="E405">
            <v>300</v>
          </cell>
          <cell r="F405">
            <v>0</v>
          </cell>
          <cell r="G405">
            <v>3276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3000</v>
          </cell>
          <cell r="O405">
            <v>4000</v>
          </cell>
          <cell r="P405">
            <v>3000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</row>
        <row r="406">
          <cell r="A406">
            <v>41627</v>
          </cell>
          <cell r="B406">
            <v>50</v>
          </cell>
          <cell r="C406">
            <v>0</v>
          </cell>
          <cell r="D406">
            <v>18842.399999999998</v>
          </cell>
          <cell r="E406">
            <v>0</v>
          </cell>
          <cell r="F406">
            <v>0</v>
          </cell>
          <cell r="G406">
            <v>3276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3000</v>
          </cell>
          <cell r="O406">
            <v>3000</v>
          </cell>
          <cell r="P406">
            <v>3000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</row>
        <row r="407">
          <cell r="A407">
            <v>41628</v>
          </cell>
          <cell r="B407">
            <v>0</v>
          </cell>
          <cell r="C407">
            <v>0</v>
          </cell>
          <cell r="D407">
            <v>18842.399999999998</v>
          </cell>
          <cell r="E407">
            <v>0</v>
          </cell>
          <cell r="F407">
            <v>0</v>
          </cell>
          <cell r="G407">
            <v>3276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5037.9000000000005</v>
          </cell>
          <cell r="O407">
            <v>3000</v>
          </cell>
          <cell r="P407">
            <v>5037.9000000000005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</row>
        <row r="408">
          <cell r="A408">
            <v>41631</v>
          </cell>
          <cell r="B408">
            <v>50</v>
          </cell>
          <cell r="C408">
            <v>0</v>
          </cell>
          <cell r="D408">
            <v>18892.399999999998</v>
          </cell>
          <cell r="E408">
            <v>0</v>
          </cell>
          <cell r="F408">
            <v>10</v>
          </cell>
          <cell r="G408">
            <v>3266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2780</v>
          </cell>
          <cell r="O408">
            <v>5037.9000000000005</v>
          </cell>
          <cell r="P408">
            <v>2780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</row>
        <row r="409">
          <cell r="A409">
            <v>41632</v>
          </cell>
          <cell r="B409">
            <v>0</v>
          </cell>
          <cell r="C409">
            <v>0</v>
          </cell>
          <cell r="D409">
            <v>18892.399999999998</v>
          </cell>
          <cell r="E409">
            <v>0</v>
          </cell>
          <cell r="F409">
            <v>0</v>
          </cell>
          <cell r="G409">
            <v>3266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1500</v>
          </cell>
          <cell r="O409">
            <v>2780</v>
          </cell>
          <cell r="P409">
            <v>1500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</row>
        <row r="410">
          <cell r="A410">
            <v>41633</v>
          </cell>
          <cell r="B410">
            <v>0</v>
          </cell>
          <cell r="C410">
            <v>0</v>
          </cell>
          <cell r="D410">
            <v>18892.399999999998</v>
          </cell>
          <cell r="E410">
            <v>0</v>
          </cell>
          <cell r="F410">
            <v>0</v>
          </cell>
          <cell r="G410">
            <v>3266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1500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</row>
        <row r="411">
          <cell r="A411">
            <v>41634</v>
          </cell>
          <cell r="B411">
            <v>50</v>
          </cell>
          <cell r="C411">
            <v>0</v>
          </cell>
          <cell r="D411">
            <v>18942.399999999998</v>
          </cell>
          <cell r="E411">
            <v>0</v>
          </cell>
          <cell r="F411">
            <v>0</v>
          </cell>
          <cell r="G411">
            <v>3266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1500</v>
          </cell>
          <cell r="O411">
            <v>1500</v>
          </cell>
          <cell r="P411">
            <v>1500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</row>
        <row r="412">
          <cell r="A412">
            <v>41635</v>
          </cell>
          <cell r="B412">
            <v>0</v>
          </cell>
          <cell r="C412">
            <v>0</v>
          </cell>
          <cell r="D412">
            <v>18942.399999999998</v>
          </cell>
          <cell r="E412">
            <v>0</v>
          </cell>
          <cell r="F412">
            <v>0</v>
          </cell>
          <cell r="G412">
            <v>3266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500</v>
          </cell>
          <cell r="O412">
            <v>1500</v>
          </cell>
          <cell r="P412">
            <v>500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</row>
        <row r="413">
          <cell r="A413">
            <v>41638</v>
          </cell>
          <cell r="B413">
            <v>50</v>
          </cell>
          <cell r="C413">
            <v>0</v>
          </cell>
          <cell r="D413">
            <v>18992.399999999998</v>
          </cell>
          <cell r="E413">
            <v>55</v>
          </cell>
          <cell r="F413">
            <v>210</v>
          </cell>
          <cell r="G413">
            <v>3111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500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</row>
        <row r="414">
          <cell r="A414">
            <v>41639</v>
          </cell>
          <cell r="B414">
            <v>0</v>
          </cell>
          <cell r="C414">
            <v>0</v>
          </cell>
          <cell r="D414">
            <v>18992.399999999998</v>
          </cell>
          <cell r="E414">
            <v>0</v>
          </cell>
          <cell r="F414">
            <v>0</v>
          </cell>
          <cell r="G414">
            <v>3111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</row>
        <row r="415">
          <cell r="A415">
            <v>41640</v>
          </cell>
          <cell r="B415">
            <v>0</v>
          </cell>
          <cell r="C415">
            <v>0</v>
          </cell>
          <cell r="D415">
            <v>18992.399999999998</v>
          </cell>
          <cell r="E415">
            <v>0</v>
          </cell>
          <cell r="F415">
            <v>0</v>
          </cell>
          <cell r="G415">
            <v>3111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</row>
        <row r="416">
          <cell r="A416">
            <v>41641</v>
          </cell>
          <cell r="B416">
            <v>50</v>
          </cell>
          <cell r="C416">
            <v>0</v>
          </cell>
          <cell r="D416">
            <v>19042.399999999998</v>
          </cell>
          <cell r="E416">
            <v>300</v>
          </cell>
          <cell r="F416">
            <v>0</v>
          </cell>
          <cell r="G416">
            <v>3411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6000</v>
          </cell>
          <cell r="O416">
            <v>0</v>
          </cell>
          <cell r="P416">
            <v>6000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</row>
        <row r="417">
          <cell r="A417">
            <v>41642</v>
          </cell>
          <cell r="B417">
            <v>0</v>
          </cell>
          <cell r="C417">
            <v>0</v>
          </cell>
          <cell r="D417">
            <v>19042.399999999998</v>
          </cell>
          <cell r="E417">
            <v>175</v>
          </cell>
          <cell r="F417">
            <v>0</v>
          </cell>
          <cell r="G417">
            <v>3586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4500</v>
          </cell>
          <cell r="O417">
            <v>4000</v>
          </cell>
          <cell r="P417">
            <v>6500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</row>
        <row r="418">
          <cell r="A418">
            <v>41645</v>
          </cell>
          <cell r="B418">
            <v>50</v>
          </cell>
          <cell r="C418">
            <v>0</v>
          </cell>
          <cell r="D418">
            <v>19092.399999999998</v>
          </cell>
          <cell r="E418">
            <v>300</v>
          </cell>
          <cell r="F418">
            <v>570</v>
          </cell>
          <cell r="G418">
            <v>3316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3500</v>
          </cell>
          <cell r="O418">
            <v>4500</v>
          </cell>
          <cell r="P418">
            <v>5500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</row>
        <row r="419">
          <cell r="A419">
            <v>41646</v>
          </cell>
          <cell r="B419">
            <v>0</v>
          </cell>
          <cell r="C419">
            <v>0</v>
          </cell>
          <cell r="D419">
            <v>19092.399999999998</v>
          </cell>
          <cell r="E419">
            <v>100</v>
          </cell>
          <cell r="F419">
            <v>170</v>
          </cell>
          <cell r="G419">
            <v>3246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2445</v>
          </cell>
          <cell r="O419">
            <v>3500</v>
          </cell>
          <cell r="P419">
            <v>4445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</row>
        <row r="420">
          <cell r="A420">
            <v>41647</v>
          </cell>
          <cell r="B420">
            <v>50</v>
          </cell>
          <cell r="C420">
            <v>0</v>
          </cell>
          <cell r="D420">
            <v>19142.399999999998</v>
          </cell>
          <cell r="E420">
            <v>415</v>
          </cell>
          <cell r="F420">
            <v>600</v>
          </cell>
          <cell r="G420">
            <v>3061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2000</v>
          </cell>
          <cell r="O420">
            <v>2445</v>
          </cell>
          <cell r="P420">
            <v>4000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</row>
        <row r="421">
          <cell r="A421">
            <v>41648</v>
          </cell>
          <cell r="B421">
            <v>50</v>
          </cell>
          <cell r="C421">
            <v>2250</v>
          </cell>
          <cell r="D421">
            <v>16942.399999999998</v>
          </cell>
          <cell r="E421">
            <v>0</v>
          </cell>
          <cell r="F421">
            <v>0</v>
          </cell>
          <cell r="G421">
            <v>3061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1140</v>
          </cell>
          <cell r="O421">
            <v>4000</v>
          </cell>
          <cell r="P421">
            <v>1140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</row>
        <row r="422">
          <cell r="A422">
            <v>41649</v>
          </cell>
          <cell r="B422">
            <v>0</v>
          </cell>
          <cell r="C422">
            <v>0</v>
          </cell>
          <cell r="D422">
            <v>16942.399999999998</v>
          </cell>
          <cell r="E422">
            <v>0</v>
          </cell>
          <cell r="F422">
            <v>0</v>
          </cell>
          <cell r="G422">
            <v>3061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999.99999999999989</v>
          </cell>
          <cell r="O422">
            <v>1140</v>
          </cell>
          <cell r="P422">
            <v>1000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</row>
        <row r="423">
          <cell r="A423">
            <v>41652</v>
          </cell>
          <cell r="B423">
            <v>450</v>
          </cell>
          <cell r="C423">
            <v>0</v>
          </cell>
          <cell r="D423">
            <v>17392.399999999998</v>
          </cell>
          <cell r="E423">
            <v>358</v>
          </cell>
          <cell r="F423">
            <v>300</v>
          </cell>
          <cell r="G423">
            <v>3119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999.99999999999989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</row>
        <row r="424">
          <cell r="A424">
            <v>41653</v>
          </cell>
          <cell r="B424">
            <v>800</v>
          </cell>
          <cell r="C424">
            <v>0</v>
          </cell>
          <cell r="D424">
            <v>18192.399999999998</v>
          </cell>
          <cell r="E424">
            <v>300</v>
          </cell>
          <cell r="F424">
            <v>60</v>
          </cell>
          <cell r="G424">
            <v>3359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</row>
        <row r="425">
          <cell r="A425">
            <v>41654</v>
          </cell>
          <cell r="B425">
            <v>650</v>
          </cell>
          <cell r="C425">
            <v>0</v>
          </cell>
          <cell r="D425">
            <v>18842.399999999998</v>
          </cell>
          <cell r="E425">
            <v>482</v>
          </cell>
          <cell r="F425">
            <v>0</v>
          </cell>
          <cell r="G425">
            <v>3841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</row>
        <row r="426">
          <cell r="A426">
            <v>41655</v>
          </cell>
          <cell r="B426">
            <v>250</v>
          </cell>
          <cell r="C426">
            <v>400</v>
          </cell>
          <cell r="D426">
            <v>18692.399999999998</v>
          </cell>
          <cell r="E426">
            <v>180</v>
          </cell>
          <cell r="F426">
            <v>0</v>
          </cell>
          <cell r="G426">
            <v>4021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</row>
        <row r="427">
          <cell r="A427">
            <v>41656</v>
          </cell>
          <cell r="B427">
            <v>0</v>
          </cell>
          <cell r="C427">
            <v>0</v>
          </cell>
          <cell r="D427">
            <v>18692.399999999998</v>
          </cell>
          <cell r="E427">
            <v>0</v>
          </cell>
          <cell r="F427">
            <v>0</v>
          </cell>
          <cell r="G427">
            <v>4021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</row>
        <row r="428">
          <cell r="A428">
            <v>41659</v>
          </cell>
          <cell r="B428">
            <v>50</v>
          </cell>
          <cell r="C428">
            <v>200</v>
          </cell>
          <cell r="D428">
            <v>18542.399999999998</v>
          </cell>
          <cell r="E428">
            <v>89.5</v>
          </cell>
          <cell r="F428">
            <v>0</v>
          </cell>
          <cell r="G428">
            <v>4110.5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500</v>
          </cell>
          <cell r="O428">
            <v>0</v>
          </cell>
          <cell r="P428">
            <v>500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</row>
        <row r="429">
          <cell r="A429">
            <v>41660</v>
          </cell>
          <cell r="B429">
            <v>0</v>
          </cell>
          <cell r="C429">
            <v>500</v>
          </cell>
          <cell r="D429">
            <v>18042.399999999998</v>
          </cell>
          <cell r="E429">
            <v>0</v>
          </cell>
          <cell r="F429">
            <v>0</v>
          </cell>
          <cell r="G429">
            <v>4110.5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500</v>
          </cell>
          <cell r="O429">
            <v>500</v>
          </cell>
          <cell r="P429">
            <v>500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</row>
        <row r="430">
          <cell r="A430">
            <v>41661</v>
          </cell>
          <cell r="B430">
            <v>50</v>
          </cell>
          <cell r="C430">
            <v>400</v>
          </cell>
          <cell r="D430">
            <v>17692.399999999998</v>
          </cell>
          <cell r="E430">
            <v>0</v>
          </cell>
          <cell r="F430">
            <v>0</v>
          </cell>
          <cell r="G430">
            <v>4110.5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500</v>
          </cell>
          <cell r="O430">
            <v>500</v>
          </cell>
          <cell r="P430">
            <v>500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</row>
        <row r="431">
          <cell r="A431">
            <v>41662</v>
          </cell>
          <cell r="B431">
            <v>50</v>
          </cell>
          <cell r="C431">
            <v>100</v>
          </cell>
          <cell r="D431">
            <v>17642.399999999998</v>
          </cell>
          <cell r="E431">
            <v>600</v>
          </cell>
          <cell r="F431">
            <v>0</v>
          </cell>
          <cell r="G431">
            <v>4710.5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500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</row>
        <row r="432">
          <cell r="A432">
            <v>41663</v>
          </cell>
          <cell r="B432">
            <v>0</v>
          </cell>
          <cell r="C432">
            <v>0</v>
          </cell>
          <cell r="D432">
            <v>17642.399999999998</v>
          </cell>
          <cell r="E432">
            <v>400</v>
          </cell>
          <cell r="F432">
            <v>0</v>
          </cell>
          <cell r="G432">
            <v>5110.5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</row>
        <row r="433">
          <cell r="A433">
            <v>41666</v>
          </cell>
          <cell r="B433">
            <v>50.100000000000009</v>
          </cell>
          <cell r="C433">
            <v>0</v>
          </cell>
          <cell r="D433">
            <v>17692.499999999996</v>
          </cell>
          <cell r="E433">
            <v>100</v>
          </cell>
          <cell r="F433">
            <v>0</v>
          </cell>
          <cell r="G433">
            <v>5210.5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</row>
        <row r="434">
          <cell r="A434">
            <v>41667</v>
          </cell>
          <cell r="B434">
            <v>0</v>
          </cell>
          <cell r="C434">
            <v>0</v>
          </cell>
          <cell r="D434">
            <v>17692.499999999996</v>
          </cell>
          <cell r="E434">
            <v>150</v>
          </cell>
          <cell r="F434">
            <v>0</v>
          </cell>
          <cell r="G434">
            <v>5360.5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1000</v>
          </cell>
          <cell r="O434">
            <v>0</v>
          </cell>
          <cell r="P434">
            <v>1000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</row>
        <row r="435">
          <cell r="A435">
            <v>41668</v>
          </cell>
          <cell r="B435">
            <v>50</v>
          </cell>
          <cell r="C435">
            <v>0</v>
          </cell>
          <cell r="D435">
            <v>17742.499999999996</v>
          </cell>
          <cell r="E435">
            <v>0</v>
          </cell>
          <cell r="F435">
            <v>0</v>
          </cell>
          <cell r="G435">
            <v>5360.5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1000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</row>
        <row r="436">
          <cell r="A436">
            <v>41669</v>
          </cell>
          <cell r="B436">
            <v>50</v>
          </cell>
          <cell r="C436">
            <v>0</v>
          </cell>
          <cell r="D436">
            <v>17792.499999999996</v>
          </cell>
          <cell r="E436">
            <v>100</v>
          </cell>
          <cell r="F436">
            <v>0</v>
          </cell>
          <cell r="G436">
            <v>5460.5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500</v>
          </cell>
          <cell r="O436">
            <v>0</v>
          </cell>
          <cell r="P436">
            <v>1500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</row>
        <row r="437">
          <cell r="A437">
            <v>41670</v>
          </cell>
          <cell r="B437">
            <v>0</v>
          </cell>
          <cell r="C437">
            <v>0</v>
          </cell>
          <cell r="D437">
            <v>17792.499999999996</v>
          </cell>
          <cell r="E437">
            <v>190</v>
          </cell>
          <cell r="F437">
            <v>216</v>
          </cell>
          <cell r="G437">
            <v>5434.5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500</v>
          </cell>
          <cell r="O437">
            <v>0</v>
          </cell>
          <cell r="P437">
            <v>2000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</row>
        <row r="438">
          <cell r="A438">
            <v>41673</v>
          </cell>
          <cell r="B438">
            <v>50</v>
          </cell>
          <cell r="C438">
            <v>0</v>
          </cell>
          <cell r="D438">
            <v>17842.499999999996</v>
          </cell>
          <cell r="E438">
            <v>0</v>
          </cell>
          <cell r="F438">
            <v>140</v>
          </cell>
          <cell r="G438">
            <v>5294.5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2000</v>
          </cell>
          <cell r="O438">
            <v>0</v>
          </cell>
          <cell r="P438">
            <v>4000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</row>
        <row r="439">
          <cell r="A439">
            <v>41674</v>
          </cell>
          <cell r="B439">
            <v>0</v>
          </cell>
          <cell r="C439">
            <v>0</v>
          </cell>
          <cell r="D439">
            <v>17842.499999999996</v>
          </cell>
          <cell r="E439">
            <v>300</v>
          </cell>
          <cell r="F439">
            <v>0</v>
          </cell>
          <cell r="G439">
            <v>5594.5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2000</v>
          </cell>
          <cell r="O439">
            <v>1000</v>
          </cell>
          <cell r="P439">
            <v>5000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</row>
        <row r="440">
          <cell r="A440">
            <v>41675</v>
          </cell>
          <cell r="B440">
            <v>50.000000000000014</v>
          </cell>
          <cell r="C440">
            <v>0</v>
          </cell>
          <cell r="D440">
            <v>17892.499999999996</v>
          </cell>
          <cell r="E440">
            <v>0</v>
          </cell>
          <cell r="F440">
            <v>150</v>
          </cell>
          <cell r="G440">
            <v>5444.5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1500</v>
          </cell>
          <cell r="O440">
            <v>2000</v>
          </cell>
          <cell r="P440">
            <v>4500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</row>
        <row r="441">
          <cell r="A441">
            <v>41676</v>
          </cell>
          <cell r="B441">
            <v>30</v>
          </cell>
          <cell r="C441">
            <v>2000</v>
          </cell>
          <cell r="D441">
            <v>15922.499999999996</v>
          </cell>
          <cell r="E441">
            <v>0</v>
          </cell>
          <cell r="F441">
            <v>200</v>
          </cell>
          <cell r="G441">
            <v>5244.5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500</v>
          </cell>
          <cell r="O441">
            <v>2000</v>
          </cell>
          <cell r="P441">
            <v>3000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</row>
        <row r="442">
          <cell r="A442">
            <v>41677</v>
          </cell>
          <cell r="B442">
            <v>0</v>
          </cell>
          <cell r="C442">
            <v>0</v>
          </cell>
          <cell r="D442">
            <v>15922.499999999996</v>
          </cell>
          <cell r="E442">
            <v>0</v>
          </cell>
          <cell r="F442">
            <v>0</v>
          </cell>
          <cell r="G442">
            <v>5244.5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1000</v>
          </cell>
          <cell r="O442">
            <v>1000</v>
          </cell>
          <cell r="P442">
            <v>3000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</row>
        <row r="443">
          <cell r="A443">
            <v>41680</v>
          </cell>
          <cell r="B443">
            <v>30</v>
          </cell>
          <cell r="C443">
            <v>0</v>
          </cell>
          <cell r="D443">
            <v>15952.499999999996</v>
          </cell>
          <cell r="E443">
            <v>0</v>
          </cell>
          <cell r="F443">
            <v>220</v>
          </cell>
          <cell r="G443">
            <v>5024.5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1500</v>
          </cell>
          <cell r="O443">
            <v>3000</v>
          </cell>
          <cell r="P443">
            <v>1500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</row>
        <row r="444">
          <cell r="A444">
            <v>41681</v>
          </cell>
          <cell r="B444">
            <v>0</v>
          </cell>
          <cell r="C444">
            <v>0</v>
          </cell>
          <cell r="D444">
            <v>15952.499999999996</v>
          </cell>
          <cell r="E444">
            <v>0</v>
          </cell>
          <cell r="F444">
            <v>130</v>
          </cell>
          <cell r="G444">
            <v>4894.5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500</v>
          </cell>
          <cell r="O444">
            <v>1500</v>
          </cell>
          <cell r="P444">
            <v>500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</row>
        <row r="445">
          <cell r="A445">
            <v>41682</v>
          </cell>
          <cell r="B445">
            <v>30</v>
          </cell>
          <cell r="C445">
            <v>0</v>
          </cell>
          <cell r="D445">
            <v>15982.499999999996</v>
          </cell>
          <cell r="E445">
            <v>0</v>
          </cell>
          <cell r="F445">
            <v>0</v>
          </cell>
          <cell r="G445">
            <v>4894.5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1000</v>
          </cell>
          <cell r="O445">
            <v>500</v>
          </cell>
          <cell r="P445">
            <v>1000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</row>
        <row r="446">
          <cell r="A446">
            <v>41683</v>
          </cell>
          <cell r="B446">
            <v>30</v>
          </cell>
          <cell r="C446">
            <v>0</v>
          </cell>
          <cell r="D446">
            <v>16012.499999999996</v>
          </cell>
          <cell r="E446">
            <v>0</v>
          </cell>
          <cell r="F446">
            <v>0</v>
          </cell>
          <cell r="G446">
            <v>4894.5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500</v>
          </cell>
          <cell r="O446">
            <v>1000</v>
          </cell>
          <cell r="P446">
            <v>500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</row>
        <row r="447">
          <cell r="A447">
            <v>41684</v>
          </cell>
          <cell r="B447">
            <v>0</v>
          </cell>
          <cell r="C447">
            <v>0</v>
          </cell>
          <cell r="D447">
            <v>16012.499999999996</v>
          </cell>
          <cell r="E447">
            <v>0</v>
          </cell>
          <cell r="F447">
            <v>0</v>
          </cell>
          <cell r="G447">
            <v>4894.5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1000</v>
          </cell>
          <cell r="O447">
            <v>500</v>
          </cell>
          <cell r="P447">
            <v>1000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</row>
        <row r="448">
          <cell r="A448">
            <v>41687</v>
          </cell>
          <cell r="B448">
            <v>30</v>
          </cell>
          <cell r="C448">
            <v>0</v>
          </cell>
          <cell r="D448">
            <v>16042.499999999996</v>
          </cell>
          <cell r="E448">
            <v>0</v>
          </cell>
          <cell r="F448">
            <v>0</v>
          </cell>
          <cell r="G448">
            <v>4894.5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700</v>
          </cell>
          <cell r="O448">
            <v>1000</v>
          </cell>
          <cell r="P448">
            <v>700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</row>
        <row r="449">
          <cell r="A449">
            <v>41688</v>
          </cell>
          <cell r="B449">
            <v>0</v>
          </cell>
          <cell r="C449">
            <v>0</v>
          </cell>
          <cell r="D449">
            <v>16042.499999999996</v>
          </cell>
          <cell r="E449">
            <v>10</v>
          </cell>
          <cell r="F449">
            <v>300</v>
          </cell>
          <cell r="G449">
            <v>4604.5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400</v>
          </cell>
          <cell r="O449">
            <v>700</v>
          </cell>
          <cell r="P449">
            <v>400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</row>
        <row r="450">
          <cell r="A450">
            <v>41689</v>
          </cell>
          <cell r="B450">
            <v>30</v>
          </cell>
          <cell r="C450">
            <v>0</v>
          </cell>
          <cell r="D450">
            <v>16072.499999999996</v>
          </cell>
          <cell r="E450">
            <v>295</v>
          </cell>
          <cell r="F450">
            <v>0</v>
          </cell>
          <cell r="G450">
            <v>4899.5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500</v>
          </cell>
          <cell r="O450">
            <v>400</v>
          </cell>
          <cell r="P450">
            <v>500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</row>
        <row r="451">
          <cell r="A451">
            <v>41690</v>
          </cell>
          <cell r="B451">
            <v>30</v>
          </cell>
          <cell r="C451">
            <v>0</v>
          </cell>
          <cell r="D451">
            <v>16102.499999999996</v>
          </cell>
          <cell r="E451">
            <v>0</v>
          </cell>
          <cell r="F451">
            <v>0</v>
          </cell>
          <cell r="G451">
            <v>4899.5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1000</v>
          </cell>
          <cell r="O451">
            <v>500</v>
          </cell>
          <cell r="P451">
            <v>1000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</row>
        <row r="452">
          <cell r="A452">
            <v>41691</v>
          </cell>
          <cell r="B452">
            <v>0</v>
          </cell>
          <cell r="C452">
            <v>0</v>
          </cell>
          <cell r="D452">
            <v>16102.499999999996</v>
          </cell>
          <cell r="E452">
            <v>0</v>
          </cell>
          <cell r="F452">
            <v>0</v>
          </cell>
          <cell r="G452">
            <v>4899.5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1500</v>
          </cell>
          <cell r="O452">
            <v>1000</v>
          </cell>
          <cell r="P452">
            <v>1500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</row>
        <row r="453">
          <cell r="A453">
            <v>41694</v>
          </cell>
          <cell r="B453">
            <v>30</v>
          </cell>
          <cell r="C453">
            <v>0</v>
          </cell>
          <cell r="D453">
            <v>16132.499999999996</v>
          </cell>
          <cell r="E453">
            <v>0</v>
          </cell>
          <cell r="F453">
            <v>0</v>
          </cell>
          <cell r="G453">
            <v>4899.5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1000</v>
          </cell>
          <cell r="O453">
            <v>1000</v>
          </cell>
          <cell r="P453">
            <v>1500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</row>
        <row r="454">
          <cell r="A454">
            <v>41695</v>
          </cell>
          <cell r="B454">
            <v>0</v>
          </cell>
          <cell r="C454">
            <v>0</v>
          </cell>
          <cell r="D454">
            <v>16132.499999999996</v>
          </cell>
          <cell r="E454">
            <v>0</v>
          </cell>
          <cell r="F454">
            <v>0</v>
          </cell>
          <cell r="G454">
            <v>4899.5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500</v>
          </cell>
          <cell r="P454">
            <v>1000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</row>
        <row r="455">
          <cell r="A455">
            <v>41696</v>
          </cell>
          <cell r="B455">
            <v>30</v>
          </cell>
          <cell r="C455">
            <v>0</v>
          </cell>
          <cell r="D455">
            <v>16162.499999999996</v>
          </cell>
          <cell r="E455">
            <v>0</v>
          </cell>
          <cell r="F455">
            <v>0</v>
          </cell>
          <cell r="G455">
            <v>4899.5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1000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</row>
        <row r="456">
          <cell r="A456">
            <v>41697</v>
          </cell>
          <cell r="B456">
            <v>30</v>
          </cell>
          <cell r="C456">
            <v>0</v>
          </cell>
          <cell r="D456">
            <v>16192.499999999996</v>
          </cell>
          <cell r="E456">
            <v>0</v>
          </cell>
          <cell r="F456">
            <v>0</v>
          </cell>
          <cell r="G456">
            <v>4899.5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1000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</row>
        <row r="457">
          <cell r="A457">
            <v>41698</v>
          </cell>
          <cell r="B457">
            <v>0</v>
          </cell>
          <cell r="C457">
            <v>0</v>
          </cell>
          <cell r="D457">
            <v>16192.499999999996</v>
          </cell>
          <cell r="E457">
            <v>0</v>
          </cell>
          <cell r="F457">
            <v>55</v>
          </cell>
          <cell r="G457">
            <v>4844.5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500</v>
          </cell>
          <cell r="P457">
            <v>500</v>
          </cell>
          <cell r="Q457">
            <v>500</v>
          </cell>
          <cell r="R457">
            <v>0</v>
          </cell>
          <cell r="S457">
            <v>500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</row>
        <row r="458">
          <cell r="A458">
            <v>41701</v>
          </cell>
          <cell r="B458">
            <v>30</v>
          </cell>
          <cell r="C458">
            <v>0</v>
          </cell>
          <cell r="D458">
            <v>16222.499999999996</v>
          </cell>
          <cell r="E458">
            <v>208</v>
          </cell>
          <cell r="F458">
            <v>300</v>
          </cell>
          <cell r="G458">
            <v>4752.5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4000</v>
          </cell>
          <cell r="O458">
            <v>500</v>
          </cell>
          <cell r="P458">
            <v>4000</v>
          </cell>
          <cell r="Q458">
            <v>0</v>
          </cell>
          <cell r="R458">
            <v>500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</row>
        <row r="459">
          <cell r="A459">
            <v>41702</v>
          </cell>
          <cell r="B459">
            <v>0</v>
          </cell>
          <cell r="C459">
            <v>0</v>
          </cell>
          <cell r="D459">
            <v>16222.499999999996</v>
          </cell>
          <cell r="E459">
            <v>0</v>
          </cell>
          <cell r="F459">
            <v>175</v>
          </cell>
          <cell r="G459">
            <v>4577.5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2300</v>
          </cell>
          <cell r="O459">
            <v>2000</v>
          </cell>
          <cell r="P459">
            <v>4300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</row>
        <row r="460">
          <cell r="A460">
            <v>41703</v>
          </cell>
          <cell r="B460">
            <v>30</v>
          </cell>
          <cell r="C460">
            <v>0</v>
          </cell>
          <cell r="D460">
            <v>16252.499999999996</v>
          </cell>
          <cell r="E460">
            <v>0</v>
          </cell>
          <cell r="F460">
            <v>0</v>
          </cell>
          <cell r="G460">
            <v>4577.5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1300</v>
          </cell>
          <cell r="O460">
            <v>1300</v>
          </cell>
          <cell r="P460">
            <v>4300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</row>
        <row r="461">
          <cell r="A461">
            <v>41704</v>
          </cell>
          <cell r="B461">
            <v>30</v>
          </cell>
          <cell r="C461">
            <v>0</v>
          </cell>
          <cell r="D461">
            <v>16282.499999999996</v>
          </cell>
          <cell r="E461">
            <v>0</v>
          </cell>
          <cell r="F461">
            <v>300</v>
          </cell>
          <cell r="G461">
            <v>4277.5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500</v>
          </cell>
          <cell r="O461">
            <v>1300</v>
          </cell>
          <cell r="P461">
            <v>3500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</row>
        <row r="462">
          <cell r="A462">
            <v>41705</v>
          </cell>
          <cell r="B462">
            <v>0</v>
          </cell>
          <cell r="C462">
            <v>0</v>
          </cell>
          <cell r="D462">
            <v>16282.499999999996</v>
          </cell>
          <cell r="E462">
            <v>300</v>
          </cell>
          <cell r="F462">
            <v>100</v>
          </cell>
          <cell r="G462">
            <v>4477.5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500</v>
          </cell>
          <cell r="P462">
            <v>3000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</row>
        <row r="463">
          <cell r="A463">
            <v>41708</v>
          </cell>
          <cell r="B463">
            <v>30</v>
          </cell>
          <cell r="C463">
            <v>0</v>
          </cell>
          <cell r="D463">
            <v>16312.499999999996</v>
          </cell>
          <cell r="E463">
            <v>542.1</v>
          </cell>
          <cell r="F463">
            <v>415</v>
          </cell>
          <cell r="G463">
            <v>4604.6000000000004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1000</v>
          </cell>
          <cell r="O463">
            <v>2000</v>
          </cell>
          <cell r="P463">
            <v>2000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</row>
        <row r="464">
          <cell r="A464">
            <v>41709</v>
          </cell>
          <cell r="B464">
            <v>0</v>
          </cell>
          <cell r="C464">
            <v>0</v>
          </cell>
          <cell r="D464">
            <v>16312.499999999996</v>
          </cell>
          <cell r="E464">
            <v>300</v>
          </cell>
          <cell r="F464">
            <v>0</v>
          </cell>
          <cell r="G464">
            <v>4904.6000000000004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1500.1</v>
          </cell>
          <cell r="O464">
            <v>2000</v>
          </cell>
          <cell r="P464">
            <v>1500.1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</row>
        <row r="465">
          <cell r="A465">
            <v>41710</v>
          </cell>
          <cell r="B465">
            <v>30</v>
          </cell>
          <cell r="C465">
            <v>0</v>
          </cell>
          <cell r="D465">
            <v>16342.499999999996</v>
          </cell>
          <cell r="E465">
            <v>243</v>
          </cell>
          <cell r="F465">
            <v>0</v>
          </cell>
          <cell r="G465">
            <v>5147.6000000000004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1000</v>
          </cell>
          <cell r="O465">
            <v>1500.1</v>
          </cell>
          <cell r="P465">
            <v>1000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</row>
        <row r="466">
          <cell r="A466">
            <v>41711</v>
          </cell>
          <cell r="B466">
            <v>30</v>
          </cell>
          <cell r="C466">
            <v>1970</v>
          </cell>
          <cell r="D466">
            <v>14402.499999999996</v>
          </cell>
          <cell r="E466">
            <v>0</v>
          </cell>
          <cell r="F466">
            <v>358</v>
          </cell>
          <cell r="G466">
            <v>4789.6000000000004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500</v>
          </cell>
          <cell r="O466">
            <v>1000</v>
          </cell>
          <cell r="P466">
            <v>500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</row>
        <row r="467">
          <cell r="A467">
            <v>41712</v>
          </cell>
          <cell r="B467">
            <v>0</v>
          </cell>
          <cell r="C467">
            <v>0</v>
          </cell>
          <cell r="D467">
            <v>14402.499999999996</v>
          </cell>
          <cell r="E467">
            <v>20</v>
          </cell>
          <cell r="F467">
            <v>300</v>
          </cell>
          <cell r="G467">
            <v>4509.6000000000004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500</v>
          </cell>
          <cell r="O467">
            <v>500</v>
          </cell>
          <cell r="P467">
            <v>500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</row>
        <row r="468">
          <cell r="A468">
            <v>41715</v>
          </cell>
          <cell r="B468">
            <v>30</v>
          </cell>
          <cell r="C468">
            <v>0</v>
          </cell>
          <cell r="D468">
            <v>14432.499999999996</v>
          </cell>
          <cell r="E468">
            <v>300</v>
          </cell>
          <cell r="F468">
            <v>190</v>
          </cell>
          <cell r="G468">
            <v>4619.6000000000004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500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</row>
        <row r="469">
          <cell r="A469">
            <v>41716</v>
          </cell>
          <cell r="B469">
            <v>0</v>
          </cell>
          <cell r="C469">
            <v>0</v>
          </cell>
          <cell r="D469">
            <v>14432.499999999996</v>
          </cell>
          <cell r="E469">
            <v>600</v>
          </cell>
          <cell r="F469">
            <v>292</v>
          </cell>
          <cell r="G469">
            <v>4927.6000000000004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</row>
        <row r="470">
          <cell r="A470">
            <v>41717</v>
          </cell>
          <cell r="B470">
            <v>30</v>
          </cell>
          <cell r="C470">
            <v>0</v>
          </cell>
          <cell r="D470">
            <v>14462.499999999996</v>
          </cell>
          <cell r="E470">
            <v>0</v>
          </cell>
          <cell r="F470">
            <v>180</v>
          </cell>
          <cell r="G470">
            <v>4747.6000000000004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500</v>
          </cell>
          <cell r="O470">
            <v>0</v>
          </cell>
          <cell r="P470">
            <v>500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</row>
        <row r="471">
          <cell r="A471">
            <v>41718</v>
          </cell>
          <cell r="B471">
            <v>30</v>
          </cell>
          <cell r="C471">
            <v>0</v>
          </cell>
          <cell r="D471">
            <v>14492.499999999996</v>
          </cell>
          <cell r="E471">
            <v>300</v>
          </cell>
          <cell r="F471">
            <v>89.5</v>
          </cell>
          <cell r="G471">
            <v>4958.1000000000004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500</v>
          </cell>
          <cell r="O471">
            <v>500</v>
          </cell>
          <cell r="P471">
            <v>500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</row>
        <row r="472">
          <cell r="A472">
            <v>41719</v>
          </cell>
          <cell r="B472">
            <v>0</v>
          </cell>
          <cell r="C472">
            <v>0</v>
          </cell>
          <cell r="D472">
            <v>14492.499999999996</v>
          </cell>
          <cell r="E472">
            <v>0</v>
          </cell>
          <cell r="F472">
            <v>0</v>
          </cell>
          <cell r="G472">
            <v>4958.1000000000004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700.09999999999991</v>
          </cell>
          <cell r="O472">
            <v>500</v>
          </cell>
          <cell r="P472">
            <v>700.09999999999991</v>
          </cell>
          <cell r="Q472">
            <v>0</v>
          </cell>
          <cell r="R472">
            <v>0</v>
          </cell>
          <cell r="S472">
            <v>0</v>
          </cell>
          <cell r="T472">
            <v>300</v>
          </cell>
          <cell r="U472">
            <v>0</v>
          </cell>
          <cell r="V472">
            <v>300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</row>
        <row r="473">
          <cell r="A473">
            <v>41722</v>
          </cell>
          <cell r="B473">
            <v>30</v>
          </cell>
          <cell r="C473">
            <v>0</v>
          </cell>
          <cell r="D473">
            <v>14522.499999999996</v>
          </cell>
          <cell r="E473">
            <v>0</v>
          </cell>
          <cell r="F473">
            <v>300</v>
          </cell>
          <cell r="G473">
            <v>4658.1000000000004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500</v>
          </cell>
          <cell r="O473">
            <v>700.09999999999991</v>
          </cell>
          <cell r="P473">
            <v>500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300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</row>
        <row r="474">
          <cell r="A474">
            <v>41723</v>
          </cell>
          <cell r="B474">
            <v>0</v>
          </cell>
          <cell r="C474">
            <v>0</v>
          </cell>
          <cell r="D474">
            <v>14522.499999999996</v>
          </cell>
          <cell r="E474">
            <v>163</v>
          </cell>
          <cell r="F474">
            <v>300</v>
          </cell>
          <cell r="G474">
            <v>4521.1000000000004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1000</v>
          </cell>
          <cell r="O474">
            <v>500</v>
          </cell>
          <cell r="P474">
            <v>1000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300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</row>
        <row r="475">
          <cell r="A475">
            <v>41724</v>
          </cell>
          <cell r="B475">
            <v>30</v>
          </cell>
          <cell r="C475">
            <v>0</v>
          </cell>
          <cell r="D475">
            <v>14552.499999999996</v>
          </cell>
          <cell r="E475">
            <v>0</v>
          </cell>
          <cell r="F475">
            <v>115</v>
          </cell>
          <cell r="G475">
            <v>4406.1000000000004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1000</v>
          </cell>
          <cell r="O475">
            <v>1000</v>
          </cell>
          <cell r="P475">
            <v>1000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300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</row>
        <row r="476">
          <cell r="A476">
            <v>41725</v>
          </cell>
          <cell r="B476">
            <v>30</v>
          </cell>
          <cell r="C476">
            <v>0</v>
          </cell>
          <cell r="D476">
            <v>14582.499999999996</v>
          </cell>
          <cell r="E476">
            <v>0</v>
          </cell>
          <cell r="F476">
            <v>285</v>
          </cell>
          <cell r="G476">
            <v>4121.1000000000004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500</v>
          </cell>
          <cell r="P476">
            <v>500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300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</row>
        <row r="477">
          <cell r="A477">
            <v>41726</v>
          </cell>
          <cell r="B477">
            <v>0</v>
          </cell>
          <cell r="C477">
            <v>0</v>
          </cell>
          <cell r="D477">
            <v>14582.499999999996</v>
          </cell>
          <cell r="E477">
            <v>0</v>
          </cell>
          <cell r="F477">
            <v>100</v>
          </cell>
          <cell r="G477">
            <v>4021.1000000000004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500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300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</row>
        <row r="478">
          <cell r="A478">
            <v>41729</v>
          </cell>
          <cell r="B478">
            <v>30</v>
          </cell>
          <cell r="C478">
            <v>0</v>
          </cell>
          <cell r="D478">
            <v>14612.499999999996</v>
          </cell>
          <cell r="E478">
            <v>0</v>
          </cell>
          <cell r="F478">
            <v>150</v>
          </cell>
          <cell r="G478">
            <v>3871.1000000000004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500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300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</row>
        <row r="479">
          <cell r="A479">
            <v>41730</v>
          </cell>
          <cell r="B479">
            <v>0</v>
          </cell>
          <cell r="C479">
            <v>0</v>
          </cell>
          <cell r="D479">
            <v>14612.499999999996</v>
          </cell>
          <cell r="E479">
            <v>0</v>
          </cell>
          <cell r="F479">
            <v>100</v>
          </cell>
          <cell r="G479">
            <v>3771.1000000000004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2000</v>
          </cell>
          <cell r="O479">
            <v>0</v>
          </cell>
          <cell r="P479">
            <v>2500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300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</row>
        <row r="480">
          <cell r="A480">
            <v>41731</v>
          </cell>
          <cell r="B480">
            <v>30</v>
          </cell>
          <cell r="C480">
            <v>0</v>
          </cell>
          <cell r="D480">
            <v>14642.499999999996</v>
          </cell>
          <cell r="E480">
            <v>0</v>
          </cell>
          <cell r="F480">
            <v>190</v>
          </cell>
          <cell r="G480">
            <v>3581.1000000000004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1500</v>
          </cell>
          <cell r="O480">
            <v>1500</v>
          </cell>
          <cell r="P480">
            <v>2500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300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</row>
        <row r="481">
          <cell r="A481">
            <v>41732</v>
          </cell>
          <cell r="B481">
            <v>30</v>
          </cell>
          <cell r="C481">
            <v>0</v>
          </cell>
          <cell r="D481">
            <v>14672.499999999996</v>
          </cell>
          <cell r="E481">
            <v>200</v>
          </cell>
          <cell r="F481">
            <v>0</v>
          </cell>
          <cell r="G481">
            <v>3781.1000000000004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1000</v>
          </cell>
          <cell r="O481">
            <v>1000</v>
          </cell>
          <cell r="P481">
            <v>2500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300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</row>
        <row r="482">
          <cell r="A482">
            <v>41733</v>
          </cell>
          <cell r="B482">
            <v>0</v>
          </cell>
          <cell r="C482">
            <v>0</v>
          </cell>
          <cell r="D482">
            <v>14672.499999999996</v>
          </cell>
          <cell r="E482">
            <v>0</v>
          </cell>
          <cell r="F482">
            <v>300</v>
          </cell>
          <cell r="G482">
            <v>3481.1000000000004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700</v>
          </cell>
          <cell r="O482">
            <v>1000</v>
          </cell>
          <cell r="P482">
            <v>2200</v>
          </cell>
          <cell r="Q482">
            <v>0</v>
          </cell>
          <cell r="R482">
            <v>0</v>
          </cell>
          <cell r="S482">
            <v>0</v>
          </cell>
          <cell r="T482">
            <v>300</v>
          </cell>
          <cell r="U482">
            <v>0</v>
          </cell>
          <cell r="V482">
            <v>600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</row>
        <row r="483">
          <cell r="A483">
            <v>41736</v>
          </cell>
          <cell r="B483">
            <v>50.000000000000007</v>
          </cell>
          <cell r="C483">
            <v>0</v>
          </cell>
          <cell r="D483">
            <v>14722.499999999996</v>
          </cell>
          <cell r="E483">
            <v>0</v>
          </cell>
          <cell r="F483">
            <v>0</v>
          </cell>
          <cell r="G483">
            <v>3481.1000000000004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500</v>
          </cell>
          <cell r="O483">
            <v>700</v>
          </cell>
          <cell r="P483">
            <v>2000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600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</row>
        <row r="484">
          <cell r="A484">
            <v>41737</v>
          </cell>
          <cell r="B484">
            <v>0</v>
          </cell>
          <cell r="C484">
            <v>0</v>
          </cell>
          <cell r="D484">
            <v>14722.499999999996</v>
          </cell>
          <cell r="E484">
            <v>0</v>
          </cell>
          <cell r="F484">
            <v>0</v>
          </cell>
          <cell r="G484">
            <v>3481.1000000000004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500</v>
          </cell>
          <cell r="O484">
            <v>1500</v>
          </cell>
          <cell r="P484">
            <v>1000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600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</row>
        <row r="485">
          <cell r="A485">
            <v>41738</v>
          </cell>
          <cell r="B485">
            <v>50</v>
          </cell>
          <cell r="C485">
            <v>0</v>
          </cell>
          <cell r="D485">
            <v>14772.499999999996</v>
          </cell>
          <cell r="E485">
            <v>0</v>
          </cell>
          <cell r="F485">
            <v>0</v>
          </cell>
          <cell r="G485">
            <v>3481.1000000000004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500</v>
          </cell>
          <cell r="O485">
            <v>1000</v>
          </cell>
          <cell r="P485">
            <v>500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600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</row>
        <row r="486">
          <cell r="A486">
            <v>41739</v>
          </cell>
          <cell r="B486">
            <v>350</v>
          </cell>
          <cell r="C486">
            <v>2040.4</v>
          </cell>
          <cell r="D486">
            <v>13082.099999999997</v>
          </cell>
          <cell r="E486">
            <v>0</v>
          </cell>
          <cell r="F486">
            <v>0</v>
          </cell>
          <cell r="G486">
            <v>3481.1000000000004</v>
          </cell>
          <cell r="H486">
            <v>0</v>
          </cell>
          <cell r="I486">
            <v>0</v>
          </cell>
          <cell r="J486">
            <v>0</v>
          </cell>
          <cell r="K486">
            <v>799.90000000000009</v>
          </cell>
          <cell r="L486">
            <v>0</v>
          </cell>
          <cell r="M486">
            <v>799.90000000000009</v>
          </cell>
          <cell r="N486">
            <v>0</v>
          </cell>
          <cell r="O486">
            <v>500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600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</row>
        <row r="487">
          <cell r="A487">
            <v>41740</v>
          </cell>
          <cell r="B487">
            <v>299.99999999999994</v>
          </cell>
          <cell r="C487">
            <v>0</v>
          </cell>
          <cell r="D487">
            <v>13382.099999999997</v>
          </cell>
          <cell r="E487">
            <v>0</v>
          </cell>
          <cell r="F487">
            <v>0</v>
          </cell>
          <cell r="G487">
            <v>3481.1000000000004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799.90000000000009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600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</row>
        <row r="488">
          <cell r="A488">
            <v>41743</v>
          </cell>
          <cell r="B488">
            <v>50</v>
          </cell>
          <cell r="C488">
            <v>0</v>
          </cell>
          <cell r="D488">
            <v>13432.099999999997</v>
          </cell>
          <cell r="E488">
            <v>0</v>
          </cell>
          <cell r="F488">
            <v>0</v>
          </cell>
          <cell r="G488">
            <v>3481.1000000000004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600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</row>
        <row r="489">
          <cell r="A489">
            <v>41744</v>
          </cell>
          <cell r="B489">
            <v>300</v>
          </cell>
          <cell r="C489">
            <v>1900</v>
          </cell>
          <cell r="D489">
            <v>11832.099999999997</v>
          </cell>
          <cell r="E489">
            <v>0</v>
          </cell>
          <cell r="F489">
            <v>0</v>
          </cell>
          <cell r="G489">
            <v>3481.1000000000004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600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</row>
        <row r="490">
          <cell r="A490">
            <v>41745</v>
          </cell>
          <cell r="B490">
            <v>50</v>
          </cell>
          <cell r="C490">
            <v>0</v>
          </cell>
          <cell r="D490">
            <v>11882.099999999997</v>
          </cell>
          <cell r="E490">
            <v>0</v>
          </cell>
          <cell r="F490">
            <v>10</v>
          </cell>
          <cell r="G490">
            <v>3471.1000000000004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300</v>
          </cell>
          <cell r="U490">
            <v>0</v>
          </cell>
          <cell r="V490">
            <v>900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</row>
        <row r="491">
          <cell r="A491">
            <v>41746</v>
          </cell>
          <cell r="B491">
            <v>0</v>
          </cell>
          <cell r="C491">
            <v>0</v>
          </cell>
          <cell r="D491">
            <v>11882.099999999997</v>
          </cell>
          <cell r="E491">
            <v>0</v>
          </cell>
          <cell r="F491">
            <v>0</v>
          </cell>
          <cell r="G491">
            <v>3471.1000000000004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900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</row>
        <row r="492">
          <cell r="A492">
            <v>41747</v>
          </cell>
          <cell r="B492">
            <v>0</v>
          </cell>
          <cell r="C492">
            <v>0</v>
          </cell>
          <cell r="D492">
            <v>11882.099999999997</v>
          </cell>
          <cell r="E492">
            <v>0</v>
          </cell>
          <cell r="F492">
            <v>0</v>
          </cell>
          <cell r="G492">
            <v>3471.1000000000004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900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</row>
        <row r="493">
          <cell r="A493">
            <v>41750</v>
          </cell>
          <cell r="B493">
            <v>50.1</v>
          </cell>
          <cell r="C493">
            <v>0</v>
          </cell>
          <cell r="D493">
            <v>11932.199999999997</v>
          </cell>
          <cell r="E493">
            <v>0</v>
          </cell>
          <cell r="F493">
            <v>295</v>
          </cell>
          <cell r="G493">
            <v>3176.1000000000004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900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</row>
        <row r="494">
          <cell r="A494">
            <v>41751</v>
          </cell>
          <cell r="B494">
            <v>0</v>
          </cell>
          <cell r="C494">
            <v>0</v>
          </cell>
          <cell r="D494">
            <v>11932.199999999997</v>
          </cell>
          <cell r="E494">
            <v>0</v>
          </cell>
          <cell r="F494">
            <v>0</v>
          </cell>
          <cell r="G494">
            <v>3176.1000000000004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900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</row>
        <row r="495">
          <cell r="A495">
            <v>41752</v>
          </cell>
          <cell r="B495">
            <v>50</v>
          </cell>
          <cell r="C495">
            <v>0</v>
          </cell>
          <cell r="D495">
            <v>11982.199999999997</v>
          </cell>
          <cell r="E495">
            <v>0</v>
          </cell>
          <cell r="F495">
            <v>0</v>
          </cell>
          <cell r="G495">
            <v>3176.1000000000004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900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</row>
        <row r="496">
          <cell r="A496">
            <v>41753</v>
          </cell>
          <cell r="B496">
            <v>50</v>
          </cell>
          <cell r="C496">
            <v>0</v>
          </cell>
          <cell r="D496">
            <v>12032.199999999997</v>
          </cell>
          <cell r="E496">
            <v>0</v>
          </cell>
          <cell r="F496">
            <v>0</v>
          </cell>
          <cell r="G496">
            <v>3176.1000000000004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900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</row>
        <row r="497">
          <cell r="A497">
            <v>41754</v>
          </cell>
          <cell r="B497">
            <v>0</v>
          </cell>
          <cell r="C497">
            <v>0</v>
          </cell>
          <cell r="D497">
            <v>12032.199999999997</v>
          </cell>
          <cell r="E497">
            <v>0</v>
          </cell>
          <cell r="F497">
            <v>0</v>
          </cell>
          <cell r="G497">
            <v>3176.1000000000004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900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</row>
        <row r="498">
          <cell r="A498">
            <v>41757</v>
          </cell>
          <cell r="B498">
            <v>350</v>
          </cell>
          <cell r="C498">
            <v>0</v>
          </cell>
          <cell r="D498">
            <v>12382.199999999997</v>
          </cell>
          <cell r="E498">
            <v>10</v>
          </cell>
          <cell r="F498">
            <v>0</v>
          </cell>
          <cell r="G498">
            <v>3186.1000000000004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900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</row>
        <row r="499">
          <cell r="A499">
            <v>41758</v>
          </cell>
          <cell r="B499">
            <v>300</v>
          </cell>
          <cell r="C499">
            <v>0</v>
          </cell>
          <cell r="D499">
            <v>12682.199999999997</v>
          </cell>
          <cell r="E499">
            <v>0</v>
          </cell>
          <cell r="F499">
            <v>0</v>
          </cell>
          <cell r="G499">
            <v>3186.1000000000004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900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</row>
        <row r="500">
          <cell r="A500">
            <v>41759</v>
          </cell>
          <cell r="B500">
            <v>75</v>
          </cell>
          <cell r="C500">
            <v>0</v>
          </cell>
          <cell r="D500">
            <v>12757.199999999997</v>
          </cell>
          <cell r="E500">
            <v>0</v>
          </cell>
          <cell r="F500">
            <v>0</v>
          </cell>
          <cell r="G500">
            <v>3186.1000000000004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900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</row>
        <row r="501">
          <cell r="A501">
            <v>41760</v>
          </cell>
          <cell r="B501">
            <v>0</v>
          </cell>
          <cell r="C501">
            <v>0</v>
          </cell>
          <cell r="D501">
            <v>12757.199999999997</v>
          </cell>
          <cell r="E501">
            <v>0</v>
          </cell>
          <cell r="F501">
            <v>0</v>
          </cell>
          <cell r="G501">
            <v>3186.1000000000004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900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</row>
        <row r="502">
          <cell r="A502">
            <v>41761</v>
          </cell>
          <cell r="B502">
            <v>0</v>
          </cell>
          <cell r="C502">
            <v>0</v>
          </cell>
          <cell r="D502">
            <v>12757.199999999997</v>
          </cell>
          <cell r="E502">
            <v>0</v>
          </cell>
          <cell r="F502">
            <v>0</v>
          </cell>
          <cell r="G502">
            <v>3186.1000000000004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2271.5</v>
          </cell>
          <cell r="O502">
            <v>0</v>
          </cell>
          <cell r="P502">
            <v>2271.5</v>
          </cell>
          <cell r="Q502">
            <v>0</v>
          </cell>
          <cell r="R502">
            <v>0</v>
          </cell>
          <cell r="S502">
            <v>0</v>
          </cell>
          <cell r="T502">
            <v>300</v>
          </cell>
          <cell r="U502">
            <v>0</v>
          </cell>
          <cell r="V502">
            <v>1200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</row>
        <row r="503">
          <cell r="A503">
            <v>41764</v>
          </cell>
          <cell r="B503">
            <v>75</v>
          </cell>
          <cell r="C503">
            <v>0</v>
          </cell>
          <cell r="D503">
            <v>12832.199999999997</v>
          </cell>
          <cell r="E503">
            <v>200</v>
          </cell>
          <cell r="F503">
            <v>208</v>
          </cell>
          <cell r="G503">
            <v>3178.1000000000004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2000</v>
          </cell>
          <cell r="O503">
            <v>2271.5</v>
          </cell>
          <cell r="P503">
            <v>2000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1200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</row>
        <row r="504">
          <cell r="A504">
            <v>41765</v>
          </cell>
          <cell r="B504">
            <v>0</v>
          </cell>
          <cell r="C504">
            <v>0</v>
          </cell>
          <cell r="D504">
            <v>12832.199999999997</v>
          </cell>
          <cell r="E504">
            <v>0</v>
          </cell>
          <cell r="F504">
            <v>0</v>
          </cell>
          <cell r="G504">
            <v>3178.1000000000004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2000</v>
          </cell>
          <cell r="O504">
            <v>2000</v>
          </cell>
          <cell r="P504">
            <v>2000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1200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</row>
        <row r="505">
          <cell r="A505">
            <v>41766</v>
          </cell>
          <cell r="B505">
            <v>75</v>
          </cell>
          <cell r="C505">
            <v>0</v>
          </cell>
          <cell r="D505">
            <v>12907.199999999997</v>
          </cell>
          <cell r="E505">
            <v>0</v>
          </cell>
          <cell r="F505">
            <v>300</v>
          </cell>
          <cell r="G505">
            <v>2878.1000000000004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2000</v>
          </cell>
          <cell r="O505">
            <v>2000</v>
          </cell>
          <cell r="P505">
            <v>2000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1200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</row>
        <row r="506">
          <cell r="A506">
            <v>41767</v>
          </cell>
          <cell r="B506">
            <v>75</v>
          </cell>
          <cell r="C506">
            <v>1962.1</v>
          </cell>
          <cell r="D506">
            <v>11020.099999999997</v>
          </cell>
          <cell r="E506">
            <v>0</v>
          </cell>
          <cell r="F506">
            <v>0</v>
          </cell>
          <cell r="G506">
            <v>2878.1000000000004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2000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1200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</row>
        <row r="507">
          <cell r="A507">
            <v>41768</v>
          </cell>
          <cell r="B507">
            <v>0</v>
          </cell>
          <cell r="C507">
            <v>0</v>
          </cell>
          <cell r="D507">
            <v>11020.099999999997</v>
          </cell>
          <cell r="E507">
            <v>0</v>
          </cell>
          <cell r="F507">
            <v>0</v>
          </cell>
          <cell r="G507">
            <v>2878.1000000000004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100</v>
          </cell>
          <cell r="O507">
            <v>0</v>
          </cell>
          <cell r="P507">
            <v>100</v>
          </cell>
          <cell r="Q507">
            <v>0</v>
          </cell>
          <cell r="R507">
            <v>0</v>
          </cell>
          <cell r="S507">
            <v>0</v>
          </cell>
          <cell r="T507">
            <v>100</v>
          </cell>
          <cell r="U507">
            <v>0</v>
          </cell>
          <cell r="V507">
            <v>1300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</row>
        <row r="508">
          <cell r="A508">
            <v>41771</v>
          </cell>
          <cell r="B508">
            <v>274.89999999999998</v>
          </cell>
          <cell r="C508">
            <v>0</v>
          </cell>
          <cell r="D508">
            <v>11294.999999999996</v>
          </cell>
          <cell r="E508">
            <v>0</v>
          </cell>
          <cell r="F508">
            <v>300.10000000000002</v>
          </cell>
          <cell r="G508">
            <v>2578.0000000000005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100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1300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</row>
        <row r="509">
          <cell r="A509">
            <v>41772</v>
          </cell>
          <cell r="B509">
            <v>300.10000000000002</v>
          </cell>
          <cell r="C509">
            <v>0</v>
          </cell>
          <cell r="D509">
            <v>11595.099999999997</v>
          </cell>
          <cell r="E509">
            <v>0</v>
          </cell>
          <cell r="F509">
            <v>242</v>
          </cell>
          <cell r="G509">
            <v>2336.0000000000005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100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1300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</row>
        <row r="510">
          <cell r="A510">
            <v>41773</v>
          </cell>
          <cell r="B510">
            <v>300</v>
          </cell>
          <cell r="C510">
            <v>0</v>
          </cell>
          <cell r="D510">
            <v>11895.099999999997</v>
          </cell>
          <cell r="E510">
            <v>0</v>
          </cell>
          <cell r="F510">
            <v>300</v>
          </cell>
          <cell r="G510">
            <v>2036.0000000000005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100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1300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</row>
        <row r="511">
          <cell r="A511">
            <v>41774</v>
          </cell>
          <cell r="B511">
            <v>500</v>
          </cell>
          <cell r="C511">
            <v>0</v>
          </cell>
          <cell r="D511">
            <v>12395.099999999997</v>
          </cell>
          <cell r="E511">
            <v>100</v>
          </cell>
          <cell r="F511">
            <v>243</v>
          </cell>
          <cell r="G511">
            <v>1893.0000000000005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100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1300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</row>
        <row r="512">
          <cell r="A512">
            <v>41775</v>
          </cell>
          <cell r="B512">
            <v>400</v>
          </cell>
          <cell r="C512">
            <v>0</v>
          </cell>
          <cell r="D512">
            <v>12795.099999999997</v>
          </cell>
          <cell r="E512">
            <v>0</v>
          </cell>
          <cell r="F512">
            <v>20</v>
          </cell>
          <cell r="G512">
            <v>1873.0000000000005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100</v>
          </cell>
          <cell r="Q512">
            <v>0</v>
          </cell>
          <cell r="R512">
            <v>0</v>
          </cell>
          <cell r="S512">
            <v>0</v>
          </cell>
          <cell r="T512">
            <v>300</v>
          </cell>
          <cell r="U512">
            <v>0</v>
          </cell>
          <cell r="V512">
            <v>1600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</row>
        <row r="513">
          <cell r="A513">
            <v>41778</v>
          </cell>
          <cell r="B513">
            <v>500</v>
          </cell>
          <cell r="C513">
            <v>0</v>
          </cell>
          <cell r="D513">
            <v>13295.099999999997</v>
          </cell>
          <cell r="E513">
            <v>0</v>
          </cell>
          <cell r="F513">
            <v>300</v>
          </cell>
          <cell r="G513">
            <v>1573.0000000000005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100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1600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</row>
        <row r="514">
          <cell r="A514">
            <v>41779</v>
          </cell>
          <cell r="B514">
            <v>400</v>
          </cell>
          <cell r="C514">
            <v>0</v>
          </cell>
          <cell r="D514">
            <v>13695.099999999997</v>
          </cell>
          <cell r="E514">
            <v>200</v>
          </cell>
          <cell r="F514">
            <v>300</v>
          </cell>
          <cell r="G514">
            <v>1473.0000000000005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100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1600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</row>
        <row r="515">
          <cell r="A515">
            <v>41780</v>
          </cell>
          <cell r="B515">
            <v>499.90000000000003</v>
          </cell>
          <cell r="C515">
            <v>0</v>
          </cell>
          <cell r="D515">
            <v>14194.999999999996</v>
          </cell>
          <cell r="E515">
            <v>200</v>
          </cell>
          <cell r="F515">
            <v>300</v>
          </cell>
          <cell r="G515">
            <v>1373.0000000000005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100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1600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</row>
        <row r="516">
          <cell r="A516">
            <v>41781</v>
          </cell>
          <cell r="B516">
            <v>700.09999999999991</v>
          </cell>
          <cell r="C516">
            <v>0</v>
          </cell>
          <cell r="D516">
            <v>14895.099999999997</v>
          </cell>
          <cell r="E516">
            <v>0</v>
          </cell>
          <cell r="F516">
            <v>300</v>
          </cell>
          <cell r="G516">
            <v>1073.0000000000005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100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1600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</row>
        <row r="517">
          <cell r="A517">
            <v>41782</v>
          </cell>
          <cell r="B517">
            <v>500</v>
          </cell>
          <cell r="C517">
            <v>0</v>
          </cell>
          <cell r="D517">
            <v>15395.099999999997</v>
          </cell>
          <cell r="E517">
            <v>0</v>
          </cell>
          <cell r="F517">
            <v>0</v>
          </cell>
          <cell r="G517">
            <v>1073.0000000000005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100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1600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</row>
        <row r="518">
          <cell r="A518">
            <v>41785</v>
          </cell>
          <cell r="B518">
            <v>1100</v>
          </cell>
          <cell r="C518">
            <v>0</v>
          </cell>
          <cell r="D518">
            <v>16495.099999999999</v>
          </cell>
          <cell r="E518">
            <v>0</v>
          </cell>
          <cell r="F518">
            <v>0</v>
          </cell>
          <cell r="G518">
            <v>1073.0000000000005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100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1600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</row>
        <row r="519">
          <cell r="A519">
            <v>41786</v>
          </cell>
          <cell r="B519">
            <v>699.5</v>
          </cell>
          <cell r="C519">
            <v>0</v>
          </cell>
          <cell r="D519">
            <v>17194.599999999999</v>
          </cell>
          <cell r="E519">
            <v>0</v>
          </cell>
          <cell r="F519">
            <v>163</v>
          </cell>
          <cell r="G519">
            <v>910.00000000000045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100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1600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</row>
        <row r="520">
          <cell r="A520">
            <v>41787</v>
          </cell>
          <cell r="B520">
            <v>271.5</v>
          </cell>
          <cell r="C520">
            <v>0</v>
          </cell>
          <cell r="D520">
            <v>17466.099999999999</v>
          </cell>
          <cell r="E520">
            <v>0</v>
          </cell>
          <cell r="F520">
            <v>0</v>
          </cell>
          <cell r="G520">
            <v>910.00000000000045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100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1600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</row>
        <row r="521">
          <cell r="A521">
            <v>41788</v>
          </cell>
          <cell r="B521">
            <v>99.999999999999972</v>
          </cell>
          <cell r="C521">
            <v>0</v>
          </cell>
          <cell r="D521">
            <v>17566.099999999999</v>
          </cell>
          <cell r="E521">
            <v>0</v>
          </cell>
          <cell r="F521">
            <v>0</v>
          </cell>
          <cell r="G521">
            <v>910.00000000000045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100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1600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</row>
        <row r="522">
          <cell r="A522">
            <v>41789</v>
          </cell>
          <cell r="B522">
            <v>0</v>
          </cell>
          <cell r="C522">
            <v>0</v>
          </cell>
          <cell r="D522">
            <v>17566.099999999999</v>
          </cell>
          <cell r="E522">
            <v>0</v>
          </cell>
          <cell r="F522">
            <v>0</v>
          </cell>
          <cell r="G522">
            <v>910.00000000000045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100</v>
          </cell>
          <cell r="Q522">
            <v>0</v>
          </cell>
          <cell r="R522">
            <v>0</v>
          </cell>
          <cell r="S522">
            <v>0</v>
          </cell>
          <cell r="T522">
            <v>300.00000000000006</v>
          </cell>
          <cell r="U522">
            <v>0</v>
          </cell>
          <cell r="V522">
            <v>1900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</row>
        <row r="523">
          <cell r="A523">
            <v>41792</v>
          </cell>
          <cell r="B523">
            <v>100</v>
          </cell>
          <cell r="C523">
            <v>1171.5</v>
          </cell>
          <cell r="D523">
            <v>16494.599999999999</v>
          </cell>
          <cell r="E523">
            <v>0</v>
          </cell>
          <cell r="F523">
            <v>0</v>
          </cell>
          <cell r="G523">
            <v>910.00000000000045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2000</v>
          </cell>
          <cell r="O523">
            <v>0</v>
          </cell>
          <cell r="P523">
            <v>2100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1900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</row>
        <row r="524">
          <cell r="A524">
            <v>41793</v>
          </cell>
          <cell r="B524">
            <v>0</v>
          </cell>
          <cell r="C524">
            <v>599.5</v>
          </cell>
          <cell r="D524">
            <v>15895.099999999999</v>
          </cell>
          <cell r="E524">
            <v>0</v>
          </cell>
          <cell r="F524">
            <v>200</v>
          </cell>
          <cell r="G524">
            <v>710.00000000000045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1500</v>
          </cell>
          <cell r="O524">
            <v>2000</v>
          </cell>
          <cell r="P524">
            <v>1600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1900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</row>
        <row r="525">
          <cell r="A525">
            <v>41794</v>
          </cell>
          <cell r="B525">
            <v>100</v>
          </cell>
          <cell r="C525">
            <v>399.90000000000003</v>
          </cell>
          <cell r="D525">
            <v>15595.199999999999</v>
          </cell>
          <cell r="E525">
            <v>0</v>
          </cell>
          <cell r="F525">
            <v>0</v>
          </cell>
          <cell r="G525">
            <v>710.00000000000045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1000</v>
          </cell>
          <cell r="O525">
            <v>1500</v>
          </cell>
          <cell r="P525">
            <v>1100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1900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</row>
        <row r="526">
          <cell r="A526">
            <v>41795</v>
          </cell>
          <cell r="B526">
            <v>100</v>
          </cell>
          <cell r="C526">
            <v>500.09999999999997</v>
          </cell>
          <cell r="D526">
            <v>15195.099999999999</v>
          </cell>
          <cell r="E526">
            <v>0</v>
          </cell>
          <cell r="F526">
            <v>0</v>
          </cell>
          <cell r="G526">
            <v>710.00000000000045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500</v>
          </cell>
          <cell r="O526">
            <v>1000</v>
          </cell>
          <cell r="P526">
            <v>600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1900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</row>
        <row r="527">
          <cell r="A527">
            <v>41796</v>
          </cell>
          <cell r="B527">
            <v>0</v>
          </cell>
          <cell r="C527">
            <v>500</v>
          </cell>
          <cell r="D527">
            <v>14695.099999999999</v>
          </cell>
          <cell r="E527">
            <v>0</v>
          </cell>
          <cell r="F527">
            <v>0</v>
          </cell>
          <cell r="G527">
            <v>710.00000000000045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500</v>
          </cell>
          <cell r="P527">
            <v>100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1900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</row>
        <row r="528">
          <cell r="A528">
            <v>41799</v>
          </cell>
          <cell r="B528">
            <v>100</v>
          </cell>
          <cell r="C528">
            <v>0</v>
          </cell>
          <cell r="D528">
            <v>14795.099999999999</v>
          </cell>
          <cell r="E528">
            <v>0</v>
          </cell>
          <cell r="F528">
            <v>0</v>
          </cell>
          <cell r="G528">
            <v>710.00000000000045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100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1900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</row>
        <row r="529">
          <cell r="A529">
            <v>41800</v>
          </cell>
          <cell r="B529">
            <v>0</v>
          </cell>
          <cell r="C529">
            <v>0</v>
          </cell>
          <cell r="D529">
            <v>14795.099999999999</v>
          </cell>
          <cell r="E529">
            <v>0</v>
          </cell>
          <cell r="F529">
            <v>0</v>
          </cell>
          <cell r="G529">
            <v>710.00000000000045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100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1900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</row>
        <row r="530">
          <cell r="A530">
            <v>41801</v>
          </cell>
          <cell r="B530">
            <v>100</v>
          </cell>
          <cell r="C530">
            <v>0</v>
          </cell>
          <cell r="D530">
            <v>14895.099999999999</v>
          </cell>
          <cell r="E530">
            <v>0</v>
          </cell>
          <cell r="F530">
            <v>0</v>
          </cell>
          <cell r="G530">
            <v>710.00000000000045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100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1900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</row>
        <row r="531">
          <cell r="A531">
            <v>41802</v>
          </cell>
          <cell r="B531">
            <v>400.09999999999997</v>
          </cell>
          <cell r="C531">
            <v>450</v>
          </cell>
          <cell r="D531">
            <v>14845.199999999999</v>
          </cell>
          <cell r="E531">
            <v>0</v>
          </cell>
          <cell r="F531">
            <v>0</v>
          </cell>
          <cell r="G531">
            <v>710.00000000000045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100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1900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</row>
        <row r="532">
          <cell r="A532">
            <v>41803</v>
          </cell>
          <cell r="B532">
            <v>100</v>
          </cell>
          <cell r="C532">
            <v>0</v>
          </cell>
          <cell r="D532">
            <v>14945.199999999999</v>
          </cell>
          <cell r="E532">
            <v>0</v>
          </cell>
          <cell r="F532">
            <v>0</v>
          </cell>
          <cell r="G532">
            <v>710.00000000000045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100</v>
          </cell>
          <cell r="Q532">
            <v>0</v>
          </cell>
          <cell r="R532">
            <v>0</v>
          </cell>
          <cell r="S532">
            <v>0</v>
          </cell>
          <cell r="T532">
            <v>300</v>
          </cell>
          <cell r="U532">
            <v>0</v>
          </cell>
          <cell r="V532">
            <v>2200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</row>
        <row r="533">
          <cell r="A533">
            <v>41806</v>
          </cell>
          <cell r="B533">
            <v>300</v>
          </cell>
          <cell r="C533">
            <v>0</v>
          </cell>
          <cell r="D533">
            <v>15245.199999999999</v>
          </cell>
          <cell r="E533">
            <v>0</v>
          </cell>
          <cell r="F533">
            <v>0</v>
          </cell>
          <cell r="G533">
            <v>710.00000000000045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100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2200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</row>
        <row r="534">
          <cell r="A534">
            <v>41807</v>
          </cell>
          <cell r="B534">
            <v>200</v>
          </cell>
          <cell r="C534">
            <v>0</v>
          </cell>
          <cell r="D534">
            <v>15445.199999999999</v>
          </cell>
          <cell r="E534">
            <v>0</v>
          </cell>
          <cell r="F534">
            <v>0</v>
          </cell>
          <cell r="G534">
            <v>710.00000000000045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100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2200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</row>
        <row r="535">
          <cell r="A535">
            <v>41808</v>
          </cell>
          <cell r="B535">
            <v>100</v>
          </cell>
          <cell r="C535">
            <v>0</v>
          </cell>
          <cell r="D535">
            <v>15545.199999999999</v>
          </cell>
          <cell r="E535">
            <v>0</v>
          </cell>
          <cell r="F535">
            <v>0</v>
          </cell>
          <cell r="G535">
            <v>710.00000000000045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100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2200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</row>
        <row r="536">
          <cell r="A536">
            <v>41809</v>
          </cell>
          <cell r="B536">
            <v>200</v>
          </cell>
          <cell r="C536">
            <v>0</v>
          </cell>
          <cell r="D536">
            <v>15745.199999999999</v>
          </cell>
          <cell r="E536">
            <v>0</v>
          </cell>
          <cell r="F536">
            <v>0</v>
          </cell>
          <cell r="G536">
            <v>710.00000000000045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100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2200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</row>
        <row r="537">
          <cell r="A537">
            <v>41810</v>
          </cell>
          <cell r="B537">
            <v>100</v>
          </cell>
          <cell r="C537">
            <v>0</v>
          </cell>
          <cell r="D537">
            <v>15845.199999999999</v>
          </cell>
          <cell r="E537">
            <v>0</v>
          </cell>
          <cell r="F537">
            <v>0</v>
          </cell>
          <cell r="G537">
            <v>710.00000000000045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100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2200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</row>
        <row r="538">
          <cell r="A538">
            <v>41813</v>
          </cell>
          <cell r="B538">
            <v>200</v>
          </cell>
          <cell r="C538">
            <v>0</v>
          </cell>
          <cell r="D538">
            <v>16045.199999999999</v>
          </cell>
          <cell r="E538">
            <v>0</v>
          </cell>
          <cell r="F538">
            <v>0</v>
          </cell>
          <cell r="G538">
            <v>710.00000000000045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100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2200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</row>
        <row r="539">
          <cell r="A539">
            <v>41814</v>
          </cell>
          <cell r="B539">
            <v>0</v>
          </cell>
          <cell r="C539">
            <v>0</v>
          </cell>
          <cell r="D539">
            <v>16045.199999999999</v>
          </cell>
          <cell r="E539">
            <v>0</v>
          </cell>
          <cell r="F539">
            <v>0</v>
          </cell>
          <cell r="G539">
            <v>710.00000000000045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100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2200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</row>
        <row r="540">
          <cell r="A540">
            <v>41815</v>
          </cell>
          <cell r="B540">
            <v>100</v>
          </cell>
          <cell r="C540">
            <v>0</v>
          </cell>
          <cell r="D540">
            <v>16145.199999999999</v>
          </cell>
          <cell r="E540">
            <v>0</v>
          </cell>
          <cell r="F540">
            <v>0</v>
          </cell>
          <cell r="G540">
            <v>710.00000000000045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100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2200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</row>
        <row r="541">
          <cell r="A541">
            <v>41816</v>
          </cell>
          <cell r="B541">
            <v>100.00000000000001</v>
          </cell>
          <cell r="C541">
            <v>0</v>
          </cell>
          <cell r="D541">
            <v>16245.199999999999</v>
          </cell>
          <cell r="E541">
            <v>0</v>
          </cell>
          <cell r="F541">
            <v>0</v>
          </cell>
          <cell r="G541">
            <v>710.00000000000045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100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2200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</row>
        <row r="542">
          <cell r="A542">
            <v>41817</v>
          </cell>
          <cell r="B542">
            <v>0</v>
          </cell>
          <cell r="C542">
            <v>0</v>
          </cell>
          <cell r="D542">
            <v>16245.199999999999</v>
          </cell>
          <cell r="E542">
            <v>0</v>
          </cell>
          <cell r="F542">
            <v>0</v>
          </cell>
          <cell r="G542">
            <v>710.00000000000045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100</v>
          </cell>
          <cell r="Q542">
            <v>0</v>
          </cell>
          <cell r="R542">
            <v>0</v>
          </cell>
          <cell r="S542">
            <v>0</v>
          </cell>
          <cell r="T542">
            <v>300</v>
          </cell>
          <cell r="U542">
            <v>0</v>
          </cell>
          <cell r="V542">
            <v>2500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</row>
        <row r="543">
          <cell r="A543">
            <v>41820</v>
          </cell>
          <cell r="B543">
            <v>100</v>
          </cell>
          <cell r="C543">
            <v>0</v>
          </cell>
          <cell r="D543">
            <v>16345.199999999999</v>
          </cell>
          <cell r="E543">
            <v>0</v>
          </cell>
          <cell r="F543">
            <v>10</v>
          </cell>
          <cell r="G543">
            <v>700.00000000000045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100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2500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</row>
        <row r="544">
          <cell r="A544">
            <v>41821</v>
          </cell>
          <cell r="B544">
            <v>0</v>
          </cell>
          <cell r="C544">
            <v>0</v>
          </cell>
          <cell r="D544">
            <v>16345.199999999999</v>
          </cell>
          <cell r="E544">
            <v>0</v>
          </cell>
          <cell r="F544">
            <v>0</v>
          </cell>
          <cell r="G544">
            <v>700.00000000000045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1500</v>
          </cell>
          <cell r="O544">
            <v>0</v>
          </cell>
          <cell r="P544">
            <v>1600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2500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</row>
        <row r="545">
          <cell r="A545">
            <v>41822</v>
          </cell>
          <cell r="B545">
            <v>100</v>
          </cell>
          <cell r="C545">
            <v>0</v>
          </cell>
          <cell r="D545">
            <v>16445.199999999997</v>
          </cell>
          <cell r="E545">
            <v>0</v>
          </cell>
          <cell r="F545">
            <v>0</v>
          </cell>
          <cell r="G545">
            <v>700.00000000000045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2000</v>
          </cell>
          <cell r="O545">
            <v>500</v>
          </cell>
          <cell r="P545">
            <v>3100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2500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</row>
        <row r="546">
          <cell r="A546">
            <v>41823</v>
          </cell>
          <cell r="B546">
            <v>100</v>
          </cell>
          <cell r="C546">
            <v>0</v>
          </cell>
          <cell r="D546">
            <v>16545.199999999997</v>
          </cell>
          <cell r="E546">
            <v>0</v>
          </cell>
          <cell r="F546">
            <v>0</v>
          </cell>
          <cell r="G546">
            <v>700.00000000000045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2200</v>
          </cell>
          <cell r="O546">
            <v>2000</v>
          </cell>
          <cell r="P546">
            <v>3300</v>
          </cell>
          <cell r="Q546">
            <v>0</v>
          </cell>
          <cell r="R546">
            <v>0</v>
          </cell>
          <cell r="S546">
            <v>0</v>
          </cell>
          <cell r="T546">
            <v>200</v>
          </cell>
          <cell r="U546">
            <v>0</v>
          </cell>
          <cell r="V546">
            <v>2700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</row>
        <row r="547">
          <cell r="A547">
            <v>41824</v>
          </cell>
          <cell r="B547">
            <v>0</v>
          </cell>
          <cell r="C547">
            <v>0</v>
          </cell>
          <cell r="D547">
            <v>16545.199999999997</v>
          </cell>
          <cell r="E547">
            <v>0</v>
          </cell>
          <cell r="F547">
            <v>0</v>
          </cell>
          <cell r="G547">
            <v>700.00000000000045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2000</v>
          </cell>
          <cell r="O547">
            <v>2000</v>
          </cell>
          <cell r="P547">
            <v>3300</v>
          </cell>
          <cell r="Q547">
            <v>0</v>
          </cell>
          <cell r="R547">
            <v>0</v>
          </cell>
          <cell r="S547">
            <v>0</v>
          </cell>
          <cell r="T547">
            <v>200</v>
          </cell>
          <cell r="U547">
            <v>0</v>
          </cell>
          <cell r="V547">
            <v>2900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</row>
        <row r="548">
          <cell r="A548">
            <v>41827</v>
          </cell>
          <cell r="B548">
            <v>100</v>
          </cell>
          <cell r="C548">
            <v>0</v>
          </cell>
          <cell r="D548">
            <v>16645.199999999997</v>
          </cell>
          <cell r="E548">
            <v>0</v>
          </cell>
          <cell r="F548">
            <v>200</v>
          </cell>
          <cell r="G548">
            <v>500.00000000000045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500</v>
          </cell>
          <cell r="O548">
            <v>1800</v>
          </cell>
          <cell r="P548">
            <v>2000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2900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</row>
        <row r="549">
          <cell r="A549">
            <v>41828</v>
          </cell>
          <cell r="B549">
            <v>0</v>
          </cell>
          <cell r="C549">
            <v>0</v>
          </cell>
          <cell r="D549">
            <v>16645.199999999997</v>
          </cell>
          <cell r="E549">
            <v>0</v>
          </cell>
          <cell r="F549">
            <v>0</v>
          </cell>
          <cell r="G549">
            <v>500.00000000000045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500</v>
          </cell>
          <cell r="O549">
            <v>1500</v>
          </cell>
          <cell r="P549">
            <v>1000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2900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</row>
        <row r="550">
          <cell r="A550">
            <v>41829</v>
          </cell>
          <cell r="B550">
            <v>100</v>
          </cell>
          <cell r="C550">
            <v>0</v>
          </cell>
          <cell r="D550">
            <v>16745.199999999997</v>
          </cell>
          <cell r="E550">
            <v>0</v>
          </cell>
          <cell r="F550">
            <v>0</v>
          </cell>
          <cell r="G550">
            <v>500.00000000000045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500</v>
          </cell>
          <cell r="O550">
            <v>500</v>
          </cell>
          <cell r="P550">
            <v>1000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2900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</row>
        <row r="551">
          <cell r="A551">
            <v>41830</v>
          </cell>
          <cell r="B551">
            <v>100</v>
          </cell>
          <cell r="C551">
            <v>2350.1</v>
          </cell>
          <cell r="D551">
            <v>14495.099999999997</v>
          </cell>
          <cell r="E551">
            <v>0</v>
          </cell>
          <cell r="F551">
            <v>0</v>
          </cell>
          <cell r="G551">
            <v>500.00000000000045</v>
          </cell>
          <cell r="H551">
            <v>0</v>
          </cell>
          <cell r="I551">
            <v>0</v>
          </cell>
          <cell r="J551">
            <v>0</v>
          </cell>
          <cell r="K551">
            <v>1000</v>
          </cell>
          <cell r="L551">
            <v>0</v>
          </cell>
          <cell r="M551">
            <v>1000</v>
          </cell>
          <cell r="N551">
            <v>0</v>
          </cell>
          <cell r="O551">
            <v>500</v>
          </cell>
          <cell r="P551">
            <v>500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2900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</row>
        <row r="552">
          <cell r="A552">
            <v>41831</v>
          </cell>
          <cell r="B552">
            <v>300</v>
          </cell>
          <cell r="C552">
            <v>0</v>
          </cell>
          <cell r="D552">
            <v>14795.099999999997</v>
          </cell>
          <cell r="E552">
            <v>0</v>
          </cell>
          <cell r="F552">
            <v>0</v>
          </cell>
          <cell r="G552">
            <v>500.00000000000045</v>
          </cell>
          <cell r="H552">
            <v>0</v>
          </cell>
          <cell r="I552">
            <v>0</v>
          </cell>
          <cell r="J552">
            <v>0</v>
          </cell>
          <cell r="K552">
            <v>1000</v>
          </cell>
          <cell r="L552">
            <v>1000</v>
          </cell>
          <cell r="M552">
            <v>1000</v>
          </cell>
          <cell r="N552">
            <v>0</v>
          </cell>
          <cell r="O552">
            <v>0</v>
          </cell>
          <cell r="P552">
            <v>500</v>
          </cell>
          <cell r="Q552">
            <v>0</v>
          </cell>
          <cell r="R552">
            <v>0</v>
          </cell>
          <cell r="S552">
            <v>0</v>
          </cell>
          <cell r="T552">
            <v>300</v>
          </cell>
          <cell r="U552">
            <v>0</v>
          </cell>
          <cell r="V552">
            <v>3200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</row>
        <row r="553">
          <cell r="A553">
            <v>41834</v>
          </cell>
          <cell r="B553">
            <v>299.79999999999995</v>
          </cell>
          <cell r="C553">
            <v>600.09999999999991</v>
          </cell>
          <cell r="D553">
            <v>14494.799999999996</v>
          </cell>
          <cell r="E553">
            <v>0</v>
          </cell>
          <cell r="F553">
            <v>0</v>
          </cell>
          <cell r="G553">
            <v>500.00000000000045</v>
          </cell>
          <cell r="H553">
            <v>0</v>
          </cell>
          <cell r="I553">
            <v>0</v>
          </cell>
          <cell r="J553">
            <v>0</v>
          </cell>
          <cell r="K553">
            <v>1500.0000000000002</v>
          </cell>
          <cell r="L553">
            <v>1000</v>
          </cell>
          <cell r="M553">
            <v>1500</v>
          </cell>
          <cell r="N553">
            <v>0</v>
          </cell>
          <cell r="O553">
            <v>0</v>
          </cell>
          <cell r="P553">
            <v>500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3200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</row>
        <row r="554">
          <cell r="A554">
            <v>41835</v>
          </cell>
          <cell r="B554">
            <v>200</v>
          </cell>
          <cell r="C554">
            <v>0</v>
          </cell>
          <cell r="D554">
            <v>14694.799999999996</v>
          </cell>
          <cell r="E554">
            <v>0</v>
          </cell>
          <cell r="F554">
            <v>100</v>
          </cell>
          <cell r="G554">
            <v>400.00000000000045</v>
          </cell>
          <cell r="H554">
            <v>0</v>
          </cell>
          <cell r="I554">
            <v>0</v>
          </cell>
          <cell r="J554">
            <v>0</v>
          </cell>
          <cell r="K554">
            <v>1500</v>
          </cell>
          <cell r="L554">
            <v>1500.0000000000002</v>
          </cell>
          <cell r="M554">
            <v>1499.9999999999998</v>
          </cell>
          <cell r="N554">
            <v>0</v>
          </cell>
          <cell r="O554">
            <v>0</v>
          </cell>
          <cell r="P554">
            <v>500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3200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</row>
        <row r="555">
          <cell r="A555">
            <v>41836</v>
          </cell>
          <cell r="B555">
            <v>300</v>
          </cell>
          <cell r="C555">
            <v>0</v>
          </cell>
          <cell r="D555">
            <v>14994.799999999996</v>
          </cell>
          <cell r="E555">
            <v>0</v>
          </cell>
          <cell r="F555">
            <v>0</v>
          </cell>
          <cell r="G555">
            <v>400.00000000000045</v>
          </cell>
          <cell r="H555">
            <v>0</v>
          </cell>
          <cell r="I555">
            <v>0</v>
          </cell>
          <cell r="J555">
            <v>0</v>
          </cell>
          <cell r="K555">
            <v>1400.0000000000002</v>
          </cell>
          <cell r="L555">
            <v>1500</v>
          </cell>
          <cell r="M555">
            <v>1400</v>
          </cell>
          <cell r="N555">
            <v>0</v>
          </cell>
          <cell r="O555">
            <v>0</v>
          </cell>
          <cell r="P555">
            <v>500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3200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</row>
        <row r="556">
          <cell r="A556">
            <v>41837</v>
          </cell>
          <cell r="B556">
            <v>300</v>
          </cell>
          <cell r="C556">
            <v>0</v>
          </cell>
          <cell r="D556">
            <v>15294.799999999996</v>
          </cell>
          <cell r="E556">
            <v>0</v>
          </cell>
          <cell r="F556">
            <v>0</v>
          </cell>
          <cell r="G556">
            <v>400.00000000000045</v>
          </cell>
          <cell r="H556">
            <v>0</v>
          </cell>
          <cell r="I556">
            <v>0</v>
          </cell>
          <cell r="J556">
            <v>0</v>
          </cell>
          <cell r="K556">
            <v>1000</v>
          </cell>
          <cell r="L556">
            <v>1400.0000000000002</v>
          </cell>
          <cell r="M556">
            <v>999.99999999999977</v>
          </cell>
          <cell r="N556">
            <v>0</v>
          </cell>
          <cell r="O556">
            <v>0</v>
          </cell>
          <cell r="P556">
            <v>500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3200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</row>
        <row r="557">
          <cell r="A557">
            <v>41838</v>
          </cell>
          <cell r="B557">
            <v>200</v>
          </cell>
          <cell r="C557">
            <v>0</v>
          </cell>
          <cell r="D557">
            <v>15494.799999999996</v>
          </cell>
          <cell r="E557">
            <v>0</v>
          </cell>
          <cell r="F557">
            <v>0</v>
          </cell>
          <cell r="G557">
            <v>400.00000000000045</v>
          </cell>
          <cell r="H557">
            <v>0</v>
          </cell>
          <cell r="I557">
            <v>0</v>
          </cell>
          <cell r="J557">
            <v>0</v>
          </cell>
          <cell r="K557">
            <v>1000</v>
          </cell>
          <cell r="L557">
            <v>1000</v>
          </cell>
          <cell r="M557">
            <v>999.99999999999977</v>
          </cell>
          <cell r="N557">
            <v>0</v>
          </cell>
          <cell r="O557">
            <v>0</v>
          </cell>
          <cell r="P557">
            <v>500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3200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</row>
        <row r="558">
          <cell r="A558">
            <v>41841</v>
          </cell>
          <cell r="B558">
            <v>300</v>
          </cell>
          <cell r="C558">
            <v>200</v>
          </cell>
          <cell r="D558">
            <v>15594.799999999996</v>
          </cell>
          <cell r="E558">
            <v>0</v>
          </cell>
          <cell r="F558">
            <v>200</v>
          </cell>
          <cell r="G558">
            <v>200.00000000000045</v>
          </cell>
          <cell r="H558">
            <v>0</v>
          </cell>
          <cell r="I558">
            <v>0</v>
          </cell>
          <cell r="J558">
            <v>0</v>
          </cell>
          <cell r="K558">
            <v>1199.8999999999999</v>
          </cell>
          <cell r="L558">
            <v>1000</v>
          </cell>
          <cell r="M558">
            <v>1199.8999999999996</v>
          </cell>
          <cell r="N558">
            <v>0</v>
          </cell>
          <cell r="O558">
            <v>0</v>
          </cell>
          <cell r="P558">
            <v>500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3200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</row>
        <row r="559">
          <cell r="A559">
            <v>41842</v>
          </cell>
          <cell r="B559">
            <v>200</v>
          </cell>
          <cell r="C559">
            <v>0</v>
          </cell>
          <cell r="D559">
            <v>15794.799999999996</v>
          </cell>
          <cell r="E559">
            <v>0</v>
          </cell>
          <cell r="F559">
            <v>200</v>
          </cell>
          <cell r="G559">
            <v>4.5474735088646412E-13</v>
          </cell>
          <cell r="H559">
            <v>0</v>
          </cell>
          <cell r="I559">
            <v>0</v>
          </cell>
          <cell r="J559">
            <v>0</v>
          </cell>
          <cell r="K559">
            <v>2600</v>
          </cell>
          <cell r="L559">
            <v>1199.8999999999999</v>
          </cell>
          <cell r="M559">
            <v>2600</v>
          </cell>
          <cell r="N559">
            <v>0</v>
          </cell>
          <cell r="O559">
            <v>0</v>
          </cell>
          <cell r="P559">
            <v>500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3200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</row>
        <row r="560">
          <cell r="A560">
            <v>41843</v>
          </cell>
          <cell r="B560">
            <v>300</v>
          </cell>
          <cell r="C560">
            <v>0</v>
          </cell>
          <cell r="D560">
            <v>16094.799999999996</v>
          </cell>
          <cell r="E560">
            <v>0</v>
          </cell>
          <cell r="F560">
            <v>0</v>
          </cell>
          <cell r="G560">
            <v>4.5474735088646412E-13</v>
          </cell>
          <cell r="H560">
            <v>0</v>
          </cell>
          <cell r="I560">
            <v>0</v>
          </cell>
          <cell r="J560">
            <v>0</v>
          </cell>
          <cell r="K560">
            <v>2600</v>
          </cell>
          <cell r="L560">
            <v>2600</v>
          </cell>
          <cell r="M560">
            <v>2600</v>
          </cell>
          <cell r="N560">
            <v>0</v>
          </cell>
          <cell r="O560">
            <v>0</v>
          </cell>
          <cell r="P560">
            <v>500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3200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</row>
        <row r="561">
          <cell r="A561">
            <v>41844</v>
          </cell>
          <cell r="B561">
            <v>99.999999999999986</v>
          </cell>
          <cell r="C561">
            <v>0</v>
          </cell>
          <cell r="D561">
            <v>16194.799999999996</v>
          </cell>
          <cell r="E561">
            <v>0</v>
          </cell>
          <cell r="F561">
            <v>0</v>
          </cell>
          <cell r="G561">
            <v>4.5474735088646412E-13</v>
          </cell>
          <cell r="H561">
            <v>0</v>
          </cell>
          <cell r="I561">
            <v>0</v>
          </cell>
          <cell r="J561">
            <v>0</v>
          </cell>
          <cell r="K561">
            <v>2300.0000000000005</v>
          </cell>
          <cell r="L561">
            <v>2600</v>
          </cell>
          <cell r="M561">
            <v>2300</v>
          </cell>
          <cell r="N561">
            <v>0</v>
          </cell>
          <cell r="O561">
            <v>0</v>
          </cell>
          <cell r="P561">
            <v>500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3200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</row>
        <row r="562">
          <cell r="A562">
            <v>41845</v>
          </cell>
          <cell r="B562">
            <v>0</v>
          </cell>
          <cell r="C562">
            <v>0</v>
          </cell>
          <cell r="D562">
            <v>16194.799999999996</v>
          </cell>
          <cell r="E562">
            <v>0</v>
          </cell>
          <cell r="F562">
            <v>0</v>
          </cell>
          <cell r="G562">
            <v>4.5474735088646412E-13</v>
          </cell>
          <cell r="H562">
            <v>0</v>
          </cell>
          <cell r="I562">
            <v>0</v>
          </cell>
          <cell r="J562">
            <v>0</v>
          </cell>
          <cell r="K562">
            <v>1700</v>
          </cell>
          <cell r="L562">
            <v>2300.0000000000005</v>
          </cell>
          <cell r="M562">
            <v>1699.9999999999995</v>
          </cell>
          <cell r="N562">
            <v>0</v>
          </cell>
          <cell r="O562">
            <v>0</v>
          </cell>
          <cell r="P562">
            <v>500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3200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</row>
        <row r="563">
          <cell r="A563">
            <v>41848</v>
          </cell>
          <cell r="B563">
            <v>0</v>
          </cell>
          <cell r="C563">
            <v>0</v>
          </cell>
          <cell r="D563">
            <v>16194.799999999996</v>
          </cell>
          <cell r="E563">
            <v>0</v>
          </cell>
          <cell r="F563">
            <v>0</v>
          </cell>
          <cell r="G563">
            <v>4.5474735088646412E-13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1699.9999999999995</v>
          </cell>
          <cell r="N563">
            <v>0</v>
          </cell>
          <cell r="O563">
            <v>0</v>
          </cell>
          <cell r="P563">
            <v>500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3200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</row>
        <row r="564">
          <cell r="A564">
            <v>41849</v>
          </cell>
          <cell r="B564">
            <v>0</v>
          </cell>
          <cell r="C564">
            <v>0</v>
          </cell>
          <cell r="D564">
            <v>16194.799999999996</v>
          </cell>
          <cell r="E564">
            <v>0</v>
          </cell>
          <cell r="F564">
            <v>0</v>
          </cell>
          <cell r="G564">
            <v>4.5474735088646412E-13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1699.9999999999995</v>
          </cell>
          <cell r="N564">
            <v>0</v>
          </cell>
          <cell r="O564">
            <v>0</v>
          </cell>
          <cell r="P564">
            <v>500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3200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</row>
        <row r="565">
          <cell r="A565">
            <v>41850</v>
          </cell>
          <cell r="B565">
            <v>100</v>
          </cell>
          <cell r="C565">
            <v>0</v>
          </cell>
          <cell r="D565">
            <v>16294.799999999996</v>
          </cell>
          <cell r="E565">
            <v>0</v>
          </cell>
          <cell r="F565">
            <v>0</v>
          </cell>
          <cell r="G565">
            <v>4.5474735088646412E-13</v>
          </cell>
          <cell r="H565">
            <v>0</v>
          </cell>
          <cell r="I565">
            <v>0</v>
          </cell>
          <cell r="J565">
            <v>0</v>
          </cell>
          <cell r="K565">
            <v>2399.9</v>
          </cell>
          <cell r="L565">
            <v>1700</v>
          </cell>
          <cell r="M565">
            <v>2399.8999999999996</v>
          </cell>
          <cell r="N565">
            <v>0</v>
          </cell>
          <cell r="O565">
            <v>0</v>
          </cell>
          <cell r="P565">
            <v>500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3200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</row>
        <row r="566">
          <cell r="A566">
            <v>41851</v>
          </cell>
          <cell r="B566">
            <v>100</v>
          </cell>
          <cell r="C566">
            <v>0</v>
          </cell>
          <cell r="D566">
            <v>16394.799999999996</v>
          </cell>
          <cell r="E566">
            <v>0</v>
          </cell>
          <cell r="F566">
            <v>0</v>
          </cell>
          <cell r="G566">
            <v>4.5474735088646412E-13</v>
          </cell>
          <cell r="H566">
            <v>0</v>
          </cell>
          <cell r="I566">
            <v>0</v>
          </cell>
          <cell r="J566">
            <v>0</v>
          </cell>
          <cell r="K566">
            <v>3200.1000000000004</v>
          </cell>
          <cell r="L566">
            <v>2399.9</v>
          </cell>
          <cell r="M566">
            <v>3200.1</v>
          </cell>
          <cell r="N566">
            <v>0</v>
          </cell>
          <cell r="O566">
            <v>0</v>
          </cell>
          <cell r="P566">
            <v>500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3200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</row>
        <row r="567">
          <cell r="A567">
            <v>41852</v>
          </cell>
          <cell r="B567">
            <v>0</v>
          </cell>
          <cell r="C567">
            <v>0</v>
          </cell>
          <cell r="D567">
            <v>16394.799999999996</v>
          </cell>
          <cell r="E567">
            <v>0</v>
          </cell>
          <cell r="F567">
            <v>0</v>
          </cell>
          <cell r="G567">
            <v>4.5474735088646412E-13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3200.1000000000004</v>
          </cell>
          <cell r="M567">
            <v>0</v>
          </cell>
          <cell r="N567">
            <v>2200</v>
          </cell>
          <cell r="O567">
            <v>0</v>
          </cell>
          <cell r="P567">
            <v>2700</v>
          </cell>
          <cell r="Q567">
            <v>0</v>
          </cell>
          <cell r="R567">
            <v>0</v>
          </cell>
          <cell r="S567">
            <v>0</v>
          </cell>
          <cell r="T567">
            <v>100</v>
          </cell>
          <cell r="U567">
            <v>0</v>
          </cell>
          <cell r="V567">
            <v>3300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</row>
        <row r="568">
          <cell r="A568">
            <v>41855</v>
          </cell>
          <cell r="B568">
            <v>100</v>
          </cell>
          <cell r="C568">
            <v>0</v>
          </cell>
          <cell r="D568">
            <v>16494.799999999996</v>
          </cell>
          <cell r="E568">
            <v>0</v>
          </cell>
          <cell r="F568">
            <v>0</v>
          </cell>
          <cell r="G568">
            <v>4.5474735088646412E-13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1500</v>
          </cell>
          <cell r="O568">
            <v>2100</v>
          </cell>
          <cell r="P568">
            <v>2100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3300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</row>
        <row r="569">
          <cell r="A569">
            <v>41856</v>
          </cell>
          <cell r="B569">
            <v>0</v>
          </cell>
          <cell r="C569">
            <v>0</v>
          </cell>
          <cell r="D569">
            <v>16494.799999999996</v>
          </cell>
          <cell r="E569">
            <v>0</v>
          </cell>
          <cell r="F569">
            <v>0</v>
          </cell>
          <cell r="G569">
            <v>4.5474735088646412E-13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1000</v>
          </cell>
          <cell r="O569">
            <v>1500</v>
          </cell>
          <cell r="P569">
            <v>1600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3300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</row>
        <row r="570">
          <cell r="A570">
            <v>41857</v>
          </cell>
          <cell r="B570">
            <v>100</v>
          </cell>
          <cell r="C570">
            <v>0</v>
          </cell>
          <cell r="D570">
            <v>16594.799999999996</v>
          </cell>
          <cell r="E570">
            <v>0</v>
          </cell>
          <cell r="F570">
            <v>0</v>
          </cell>
          <cell r="G570">
            <v>4.5474735088646412E-13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800</v>
          </cell>
          <cell r="O570">
            <v>1000</v>
          </cell>
          <cell r="P570">
            <v>1400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3300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</row>
        <row r="571">
          <cell r="A571">
            <v>41858</v>
          </cell>
          <cell r="B571">
            <v>100</v>
          </cell>
          <cell r="C571">
            <v>1110.0999999999999</v>
          </cell>
          <cell r="D571">
            <v>15584.699999999995</v>
          </cell>
          <cell r="E571">
            <v>0</v>
          </cell>
          <cell r="F571">
            <v>0</v>
          </cell>
          <cell r="G571">
            <v>4.5474735088646412E-13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300</v>
          </cell>
          <cell r="O571">
            <v>900</v>
          </cell>
          <cell r="P571">
            <v>800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100</v>
          </cell>
          <cell r="V571">
            <v>3200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</row>
        <row r="572">
          <cell r="A572">
            <v>41859</v>
          </cell>
          <cell r="B572">
            <v>0</v>
          </cell>
          <cell r="C572">
            <v>0</v>
          </cell>
          <cell r="D572">
            <v>15584.699999999995</v>
          </cell>
          <cell r="E572">
            <v>0</v>
          </cell>
          <cell r="F572">
            <v>0</v>
          </cell>
          <cell r="G572">
            <v>4.5474735088646412E-13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800</v>
          </cell>
          <cell r="O572">
            <v>300</v>
          </cell>
          <cell r="P572">
            <v>1300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3200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</row>
        <row r="573">
          <cell r="A573">
            <v>41862</v>
          </cell>
          <cell r="B573">
            <v>99.999999999999986</v>
          </cell>
          <cell r="C573">
            <v>0</v>
          </cell>
          <cell r="D573">
            <v>15684.699999999995</v>
          </cell>
          <cell r="E573">
            <v>0</v>
          </cell>
          <cell r="F573">
            <v>0</v>
          </cell>
          <cell r="G573">
            <v>4.5474735088646412E-13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800</v>
          </cell>
          <cell r="P573">
            <v>500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3200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</row>
        <row r="574">
          <cell r="A574">
            <v>41863</v>
          </cell>
          <cell r="B574">
            <v>0</v>
          </cell>
          <cell r="C574">
            <v>0</v>
          </cell>
          <cell r="D574">
            <v>15684.699999999995</v>
          </cell>
          <cell r="E574">
            <v>0</v>
          </cell>
          <cell r="F574">
            <v>0</v>
          </cell>
          <cell r="G574">
            <v>4.5474735088646412E-13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500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3200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</row>
        <row r="575">
          <cell r="A575">
            <v>41864</v>
          </cell>
          <cell r="B575">
            <v>300.10000000000002</v>
          </cell>
          <cell r="C575">
            <v>0</v>
          </cell>
          <cell r="D575">
            <v>15984.799999999996</v>
          </cell>
          <cell r="E575">
            <v>0</v>
          </cell>
          <cell r="F575">
            <v>0</v>
          </cell>
          <cell r="G575">
            <v>4.5474735088646412E-13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500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3200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</row>
        <row r="576">
          <cell r="A576">
            <v>41865</v>
          </cell>
          <cell r="B576">
            <v>300</v>
          </cell>
          <cell r="C576">
            <v>0</v>
          </cell>
          <cell r="D576">
            <v>16284.799999999996</v>
          </cell>
          <cell r="E576">
            <v>0</v>
          </cell>
          <cell r="F576">
            <v>0</v>
          </cell>
          <cell r="G576">
            <v>4.5474735088646412E-13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500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3200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</row>
        <row r="577">
          <cell r="A577">
            <v>41866</v>
          </cell>
          <cell r="B577">
            <v>0</v>
          </cell>
          <cell r="C577">
            <v>0</v>
          </cell>
          <cell r="D577">
            <v>16284.799999999996</v>
          </cell>
          <cell r="E577">
            <v>0</v>
          </cell>
          <cell r="F577">
            <v>0</v>
          </cell>
          <cell r="G577">
            <v>4.5474735088646412E-13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150</v>
          </cell>
          <cell r="O577">
            <v>0</v>
          </cell>
          <cell r="P577">
            <v>650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3200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</row>
        <row r="578">
          <cell r="A578">
            <v>41869</v>
          </cell>
          <cell r="B578">
            <v>100</v>
          </cell>
          <cell r="C578">
            <v>0</v>
          </cell>
          <cell r="D578">
            <v>16384.799999999996</v>
          </cell>
          <cell r="E578">
            <v>0</v>
          </cell>
          <cell r="F578">
            <v>0</v>
          </cell>
          <cell r="G578">
            <v>4.5474735088646412E-13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650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3200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</row>
        <row r="579">
          <cell r="A579">
            <v>41870</v>
          </cell>
          <cell r="B579">
            <v>200</v>
          </cell>
          <cell r="C579">
            <v>0</v>
          </cell>
          <cell r="D579">
            <v>16584.799999999996</v>
          </cell>
          <cell r="E579">
            <v>0</v>
          </cell>
          <cell r="F579">
            <v>0</v>
          </cell>
          <cell r="G579">
            <v>4.5474735088646412E-13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650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3200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</row>
        <row r="580">
          <cell r="A580">
            <v>41871</v>
          </cell>
          <cell r="B580">
            <v>100</v>
          </cell>
          <cell r="C580">
            <v>0</v>
          </cell>
          <cell r="D580">
            <v>16684.799999999996</v>
          </cell>
          <cell r="E580">
            <v>130</v>
          </cell>
          <cell r="F580">
            <v>0</v>
          </cell>
          <cell r="G580">
            <v>130.00000000000045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650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3200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</row>
        <row r="581">
          <cell r="A581">
            <v>41872</v>
          </cell>
          <cell r="B581">
            <v>100</v>
          </cell>
          <cell r="C581">
            <v>0</v>
          </cell>
          <cell r="D581">
            <v>16784.799999999996</v>
          </cell>
          <cell r="E581">
            <v>0</v>
          </cell>
          <cell r="F581">
            <v>0</v>
          </cell>
          <cell r="G581">
            <v>130.00000000000045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650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3200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</row>
        <row r="582">
          <cell r="A582">
            <v>41873</v>
          </cell>
          <cell r="B582">
            <v>0</v>
          </cell>
          <cell r="C582">
            <v>0</v>
          </cell>
          <cell r="D582">
            <v>16784.799999999996</v>
          </cell>
          <cell r="E582">
            <v>0</v>
          </cell>
          <cell r="F582">
            <v>0</v>
          </cell>
          <cell r="G582">
            <v>130.00000000000045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650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3200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</row>
        <row r="583">
          <cell r="A583">
            <v>41876</v>
          </cell>
          <cell r="B583">
            <v>100.00000000000001</v>
          </cell>
          <cell r="C583">
            <v>0</v>
          </cell>
          <cell r="D583">
            <v>16884.799999999996</v>
          </cell>
          <cell r="E583">
            <v>0</v>
          </cell>
          <cell r="F583">
            <v>0</v>
          </cell>
          <cell r="G583">
            <v>130.00000000000045</v>
          </cell>
          <cell r="H583">
            <v>0</v>
          </cell>
          <cell r="I583">
            <v>0</v>
          </cell>
          <cell r="J583">
            <v>0</v>
          </cell>
          <cell r="K583">
            <v>1000</v>
          </cell>
          <cell r="L583">
            <v>0</v>
          </cell>
          <cell r="M583">
            <v>1000</v>
          </cell>
          <cell r="N583">
            <v>0</v>
          </cell>
          <cell r="O583">
            <v>0</v>
          </cell>
          <cell r="P583">
            <v>650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3200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</row>
        <row r="584">
          <cell r="A584">
            <v>41877</v>
          </cell>
          <cell r="B584">
            <v>0</v>
          </cell>
          <cell r="C584">
            <v>0</v>
          </cell>
          <cell r="D584">
            <v>16884.799999999996</v>
          </cell>
          <cell r="E584">
            <v>0</v>
          </cell>
          <cell r="F584">
            <v>0</v>
          </cell>
          <cell r="G584">
            <v>130.00000000000045</v>
          </cell>
          <cell r="H584">
            <v>0</v>
          </cell>
          <cell r="I584">
            <v>0</v>
          </cell>
          <cell r="J584">
            <v>0</v>
          </cell>
          <cell r="K584">
            <v>600</v>
          </cell>
          <cell r="L584">
            <v>0</v>
          </cell>
          <cell r="M584">
            <v>1600</v>
          </cell>
          <cell r="N584">
            <v>0</v>
          </cell>
          <cell r="O584">
            <v>0</v>
          </cell>
          <cell r="P584">
            <v>650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3200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</row>
        <row r="585">
          <cell r="A585">
            <v>41878</v>
          </cell>
          <cell r="B585">
            <v>100</v>
          </cell>
          <cell r="C585">
            <v>0</v>
          </cell>
          <cell r="D585">
            <v>16984.799999999996</v>
          </cell>
          <cell r="E585">
            <v>600</v>
          </cell>
          <cell r="F585">
            <v>0</v>
          </cell>
          <cell r="G585">
            <v>730.00000000000045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1600</v>
          </cell>
          <cell r="N585">
            <v>0</v>
          </cell>
          <cell r="O585">
            <v>0</v>
          </cell>
          <cell r="P585">
            <v>650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3200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</row>
        <row r="586">
          <cell r="A586">
            <v>41879</v>
          </cell>
          <cell r="B586">
            <v>100</v>
          </cell>
          <cell r="C586">
            <v>0</v>
          </cell>
          <cell r="D586">
            <v>17084.799999999996</v>
          </cell>
          <cell r="E586">
            <v>300</v>
          </cell>
          <cell r="F586">
            <v>0</v>
          </cell>
          <cell r="G586">
            <v>1030.0000000000005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1600</v>
          </cell>
          <cell r="N586">
            <v>0</v>
          </cell>
          <cell r="O586">
            <v>0</v>
          </cell>
          <cell r="P586">
            <v>650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3200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</row>
        <row r="587">
          <cell r="A587">
            <v>41880</v>
          </cell>
          <cell r="B587">
            <v>0</v>
          </cell>
          <cell r="C587">
            <v>0</v>
          </cell>
          <cell r="D587">
            <v>17084.799999999996</v>
          </cell>
          <cell r="E587">
            <v>300</v>
          </cell>
          <cell r="F587">
            <v>0</v>
          </cell>
          <cell r="G587">
            <v>1330.0000000000005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1600</v>
          </cell>
          <cell r="N587">
            <v>0</v>
          </cell>
          <cell r="O587">
            <v>0</v>
          </cell>
          <cell r="P587">
            <v>650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3200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</row>
        <row r="588">
          <cell r="A588">
            <v>41883</v>
          </cell>
          <cell r="B588">
            <v>100</v>
          </cell>
          <cell r="C588">
            <v>0</v>
          </cell>
          <cell r="D588">
            <v>17184.799999999996</v>
          </cell>
          <cell r="E588">
            <v>600</v>
          </cell>
          <cell r="F588">
            <v>0</v>
          </cell>
          <cell r="G588">
            <v>1930.0000000000005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1600</v>
          </cell>
          <cell r="M588">
            <v>0</v>
          </cell>
          <cell r="N588">
            <v>3000</v>
          </cell>
          <cell r="O588">
            <v>0</v>
          </cell>
          <cell r="P588">
            <v>3650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3200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</row>
        <row r="589">
          <cell r="A589">
            <v>41884</v>
          </cell>
          <cell r="B589">
            <v>0</v>
          </cell>
          <cell r="C589">
            <v>0</v>
          </cell>
          <cell r="D589">
            <v>17184.799999999996</v>
          </cell>
          <cell r="E589">
            <v>190</v>
          </cell>
          <cell r="F589">
            <v>0</v>
          </cell>
          <cell r="G589">
            <v>2120.0000000000005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3200</v>
          </cell>
          <cell r="O589">
            <v>3000</v>
          </cell>
          <cell r="P589">
            <v>3850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3200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</row>
        <row r="590">
          <cell r="A590">
            <v>41885</v>
          </cell>
          <cell r="B590">
            <v>100</v>
          </cell>
          <cell r="C590">
            <v>0</v>
          </cell>
          <cell r="D590">
            <v>17284.799999999996</v>
          </cell>
          <cell r="E590">
            <v>0</v>
          </cell>
          <cell r="F590">
            <v>0</v>
          </cell>
          <cell r="G590">
            <v>2120.0000000000005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3500</v>
          </cell>
          <cell r="O590">
            <v>3200</v>
          </cell>
          <cell r="P590">
            <v>4150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3200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</row>
        <row r="591">
          <cell r="A591">
            <v>41886</v>
          </cell>
          <cell r="B591">
            <v>100</v>
          </cell>
          <cell r="C591">
            <v>0</v>
          </cell>
          <cell r="D591">
            <v>17384.799999999996</v>
          </cell>
          <cell r="E591">
            <v>110</v>
          </cell>
          <cell r="F591">
            <v>0</v>
          </cell>
          <cell r="G591">
            <v>2230.0000000000005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3400</v>
          </cell>
          <cell r="O591">
            <v>3500</v>
          </cell>
          <cell r="P591">
            <v>4050</v>
          </cell>
          <cell r="Q591">
            <v>0</v>
          </cell>
          <cell r="R591">
            <v>0</v>
          </cell>
          <cell r="S591">
            <v>0</v>
          </cell>
          <cell r="T591">
            <v>300</v>
          </cell>
          <cell r="U591">
            <v>0</v>
          </cell>
          <cell r="V591">
            <v>3500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</row>
        <row r="592">
          <cell r="A592">
            <v>41887</v>
          </cell>
          <cell r="B592">
            <v>0</v>
          </cell>
          <cell r="C592">
            <v>0</v>
          </cell>
          <cell r="D592">
            <v>17384.799999999996</v>
          </cell>
          <cell r="E592">
            <v>0</v>
          </cell>
          <cell r="F592">
            <v>0</v>
          </cell>
          <cell r="G592">
            <v>2230.0000000000005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3200</v>
          </cell>
          <cell r="O592">
            <v>3400</v>
          </cell>
          <cell r="P592">
            <v>3850</v>
          </cell>
          <cell r="Q592">
            <v>0</v>
          </cell>
          <cell r="R592">
            <v>0</v>
          </cell>
          <cell r="S592">
            <v>0</v>
          </cell>
          <cell r="T592">
            <v>300</v>
          </cell>
          <cell r="U592">
            <v>0</v>
          </cell>
          <cell r="V592">
            <v>3800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</row>
        <row r="593">
          <cell r="A593">
            <v>41890</v>
          </cell>
          <cell r="B593">
            <v>100</v>
          </cell>
          <cell r="C593">
            <v>0</v>
          </cell>
          <cell r="D593">
            <v>17484.799999999996</v>
          </cell>
          <cell r="E593">
            <v>0</v>
          </cell>
          <cell r="F593">
            <v>0</v>
          </cell>
          <cell r="G593">
            <v>2230.0000000000005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1800</v>
          </cell>
          <cell r="O593">
            <v>3200</v>
          </cell>
          <cell r="P593">
            <v>2450</v>
          </cell>
          <cell r="Q593">
            <v>0</v>
          </cell>
          <cell r="R593">
            <v>0</v>
          </cell>
          <cell r="S593">
            <v>0</v>
          </cell>
          <cell r="T593">
            <v>300</v>
          </cell>
          <cell r="U593">
            <v>0</v>
          </cell>
          <cell r="V593">
            <v>4100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</row>
        <row r="594">
          <cell r="A594">
            <v>41891</v>
          </cell>
          <cell r="B594">
            <v>0</v>
          </cell>
          <cell r="C594">
            <v>0</v>
          </cell>
          <cell r="D594">
            <v>17484.799999999996</v>
          </cell>
          <cell r="E594">
            <v>745</v>
          </cell>
          <cell r="F594">
            <v>0</v>
          </cell>
          <cell r="G594">
            <v>2975.0000000000005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1950</v>
          </cell>
          <cell r="O594">
            <v>1800</v>
          </cell>
          <cell r="P594">
            <v>2600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4100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</row>
        <row r="595">
          <cell r="A595">
            <v>41892</v>
          </cell>
          <cell r="B595">
            <v>100</v>
          </cell>
          <cell r="C595">
            <v>0</v>
          </cell>
          <cell r="D595">
            <v>17584.799999999996</v>
          </cell>
          <cell r="E595">
            <v>0</v>
          </cell>
          <cell r="F595">
            <v>0</v>
          </cell>
          <cell r="G595">
            <v>2975.0000000000005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2100</v>
          </cell>
          <cell r="O595">
            <v>1950</v>
          </cell>
          <cell r="P595">
            <v>2750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4100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</row>
        <row r="596">
          <cell r="A596">
            <v>41893</v>
          </cell>
          <cell r="B596">
            <v>100</v>
          </cell>
          <cell r="C596">
            <v>820</v>
          </cell>
          <cell r="D596">
            <v>16864.799999999996</v>
          </cell>
          <cell r="E596">
            <v>0</v>
          </cell>
          <cell r="F596">
            <v>0</v>
          </cell>
          <cell r="G596">
            <v>2975.0000000000005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1500</v>
          </cell>
          <cell r="O596">
            <v>2100</v>
          </cell>
          <cell r="P596">
            <v>2150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4100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</row>
        <row r="597">
          <cell r="A597">
            <v>41894</v>
          </cell>
          <cell r="B597">
            <v>0</v>
          </cell>
          <cell r="C597">
            <v>0</v>
          </cell>
          <cell r="D597">
            <v>16864.799999999996</v>
          </cell>
          <cell r="E597">
            <v>300</v>
          </cell>
          <cell r="F597">
            <v>0</v>
          </cell>
          <cell r="G597">
            <v>3275.0000000000005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2300</v>
          </cell>
          <cell r="O597">
            <v>1500</v>
          </cell>
          <cell r="P597">
            <v>2950</v>
          </cell>
          <cell r="Q597">
            <v>0</v>
          </cell>
          <cell r="R597">
            <v>0</v>
          </cell>
          <cell r="S597">
            <v>0</v>
          </cell>
          <cell r="T597">
            <v>300</v>
          </cell>
          <cell r="U597">
            <v>0</v>
          </cell>
          <cell r="V597">
            <v>4400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</row>
        <row r="598">
          <cell r="A598">
            <v>41897</v>
          </cell>
          <cell r="B598">
            <v>100.00000000000001</v>
          </cell>
          <cell r="C598">
            <v>0</v>
          </cell>
          <cell r="D598">
            <v>16964.799999999996</v>
          </cell>
          <cell r="E598">
            <v>295</v>
          </cell>
          <cell r="F598">
            <v>0</v>
          </cell>
          <cell r="G598">
            <v>3570.0000000000005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2300</v>
          </cell>
          <cell r="O598">
            <v>2000</v>
          </cell>
          <cell r="P598">
            <v>3250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4400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</row>
        <row r="599">
          <cell r="A599">
            <v>41898</v>
          </cell>
          <cell r="B599">
            <v>0</v>
          </cell>
          <cell r="C599">
            <v>0</v>
          </cell>
          <cell r="D599">
            <v>16964.799999999996</v>
          </cell>
          <cell r="E599">
            <v>0</v>
          </cell>
          <cell r="F599">
            <v>0</v>
          </cell>
          <cell r="G599">
            <v>3570.0000000000005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1500</v>
          </cell>
          <cell r="O599">
            <v>2000</v>
          </cell>
          <cell r="P599">
            <v>2750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4400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</row>
        <row r="600">
          <cell r="A600">
            <v>41899</v>
          </cell>
          <cell r="B600">
            <v>100</v>
          </cell>
          <cell r="C600">
            <v>0</v>
          </cell>
          <cell r="D600">
            <v>17064.799999999996</v>
          </cell>
          <cell r="E600">
            <v>0</v>
          </cell>
          <cell r="F600">
            <v>0</v>
          </cell>
          <cell r="G600">
            <v>3570.0000000000005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1380</v>
          </cell>
          <cell r="O600">
            <v>1500</v>
          </cell>
          <cell r="P600">
            <v>2630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4400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</row>
        <row r="601">
          <cell r="A601">
            <v>41900</v>
          </cell>
          <cell r="B601">
            <v>100</v>
          </cell>
          <cell r="C601">
            <v>0</v>
          </cell>
          <cell r="D601">
            <v>17164.799999999996</v>
          </cell>
          <cell r="E601">
            <v>0</v>
          </cell>
          <cell r="F601">
            <v>0</v>
          </cell>
          <cell r="G601">
            <v>3570.0000000000005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1400.1</v>
          </cell>
          <cell r="O601">
            <v>1380</v>
          </cell>
          <cell r="P601">
            <v>2650.1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4400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>
            <v>0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</row>
        <row r="602">
          <cell r="A602">
            <v>41901</v>
          </cell>
          <cell r="B602">
            <v>0</v>
          </cell>
          <cell r="C602">
            <v>0</v>
          </cell>
          <cell r="D602">
            <v>17164.799999999996</v>
          </cell>
          <cell r="E602">
            <v>500</v>
          </cell>
          <cell r="F602">
            <v>0</v>
          </cell>
          <cell r="G602">
            <v>4070.0000000000005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1500</v>
          </cell>
          <cell r="O602">
            <v>1400.1</v>
          </cell>
          <cell r="P602">
            <v>2750.0000000000005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4400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>
            <v>0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</row>
        <row r="603">
          <cell r="A603">
            <v>41904</v>
          </cell>
          <cell r="B603">
            <v>100.00000000000003</v>
          </cell>
          <cell r="C603">
            <v>0</v>
          </cell>
          <cell r="D603">
            <v>17264.799999999996</v>
          </cell>
          <cell r="E603">
            <v>290</v>
          </cell>
          <cell r="F603">
            <v>0</v>
          </cell>
          <cell r="G603">
            <v>4360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2200</v>
          </cell>
          <cell r="O603">
            <v>1800</v>
          </cell>
          <cell r="P603">
            <v>3150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4400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</row>
        <row r="604">
          <cell r="A604">
            <v>41905</v>
          </cell>
          <cell r="B604">
            <v>0</v>
          </cell>
          <cell r="C604">
            <v>0</v>
          </cell>
          <cell r="D604">
            <v>17264.799999999996</v>
          </cell>
          <cell r="E604">
            <v>300</v>
          </cell>
          <cell r="F604">
            <v>0</v>
          </cell>
          <cell r="G604">
            <v>4660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2500</v>
          </cell>
          <cell r="O604">
            <v>2200</v>
          </cell>
          <cell r="P604">
            <v>3450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4400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</row>
        <row r="605">
          <cell r="A605">
            <v>41906</v>
          </cell>
          <cell r="B605">
            <v>100</v>
          </cell>
          <cell r="C605">
            <v>0</v>
          </cell>
          <cell r="D605">
            <v>17364.799999999996</v>
          </cell>
          <cell r="E605">
            <v>330</v>
          </cell>
          <cell r="F605">
            <v>0</v>
          </cell>
          <cell r="G605">
            <v>4990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2547</v>
          </cell>
          <cell r="O605">
            <v>2500</v>
          </cell>
          <cell r="P605">
            <v>3497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4400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</row>
        <row r="606">
          <cell r="A606">
            <v>41907</v>
          </cell>
          <cell r="B606">
            <v>100</v>
          </cell>
          <cell r="C606">
            <v>0</v>
          </cell>
          <cell r="D606">
            <v>17464.799999999996</v>
          </cell>
          <cell r="E606">
            <v>400</v>
          </cell>
          <cell r="F606">
            <v>0</v>
          </cell>
          <cell r="G606">
            <v>5390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2500</v>
          </cell>
          <cell r="O606">
            <v>2547</v>
          </cell>
          <cell r="P606">
            <v>3450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4400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</row>
        <row r="607">
          <cell r="A607">
            <v>41908</v>
          </cell>
          <cell r="B607">
            <v>0</v>
          </cell>
          <cell r="C607">
            <v>0</v>
          </cell>
          <cell r="D607">
            <v>17464.799999999996</v>
          </cell>
          <cell r="E607">
            <v>115</v>
          </cell>
          <cell r="F607">
            <v>0</v>
          </cell>
          <cell r="G607">
            <v>5505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3500</v>
          </cell>
          <cell r="O607">
            <v>2500</v>
          </cell>
          <cell r="P607">
            <v>4450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4400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</row>
        <row r="608">
          <cell r="A608">
            <v>41911</v>
          </cell>
          <cell r="B608">
            <v>100</v>
          </cell>
          <cell r="C608">
            <v>0</v>
          </cell>
          <cell r="D608">
            <v>17564.799999999996</v>
          </cell>
          <cell r="E608">
            <v>320</v>
          </cell>
          <cell r="F608">
            <v>0</v>
          </cell>
          <cell r="G608">
            <v>5825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3900</v>
          </cell>
          <cell r="O608">
            <v>3500</v>
          </cell>
          <cell r="P608">
            <v>4850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4400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</row>
        <row r="609">
          <cell r="A609">
            <v>41912</v>
          </cell>
          <cell r="B609">
            <v>0</v>
          </cell>
          <cell r="C609">
            <v>0</v>
          </cell>
          <cell r="D609">
            <v>17564.799999999996</v>
          </cell>
          <cell r="E609">
            <v>130</v>
          </cell>
          <cell r="F609">
            <v>0</v>
          </cell>
          <cell r="G609">
            <v>5955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3150</v>
          </cell>
          <cell r="O609">
            <v>2900</v>
          </cell>
          <cell r="P609">
            <v>5100</v>
          </cell>
          <cell r="Q609">
            <v>0</v>
          </cell>
          <cell r="R609">
            <v>0</v>
          </cell>
          <cell r="S609">
            <v>0</v>
          </cell>
          <cell r="T609">
            <v>300</v>
          </cell>
          <cell r="U609">
            <v>0</v>
          </cell>
          <cell r="V609">
            <v>4700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</row>
        <row r="610">
          <cell r="A610">
            <v>41913</v>
          </cell>
          <cell r="B610">
            <v>100</v>
          </cell>
          <cell r="C610">
            <v>0</v>
          </cell>
          <cell r="D610">
            <v>17664.799999999996</v>
          </cell>
          <cell r="E610">
            <v>170</v>
          </cell>
          <cell r="F610">
            <v>0</v>
          </cell>
          <cell r="G610">
            <v>6125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4515</v>
          </cell>
          <cell r="O610">
            <v>1850</v>
          </cell>
          <cell r="P610">
            <v>7765</v>
          </cell>
          <cell r="Q610">
            <v>0</v>
          </cell>
          <cell r="R610">
            <v>0</v>
          </cell>
          <cell r="S610">
            <v>0</v>
          </cell>
          <cell r="T610">
            <v>91.5</v>
          </cell>
          <cell r="U610">
            <v>0</v>
          </cell>
          <cell r="V610">
            <v>4791.5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</row>
        <row r="611">
          <cell r="A611">
            <v>41914</v>
          </cell>
          <cell r="B611">
            <v>100</v>
          </cell>
          <cell r="C611">
            <v>0</v>
          </cell>
          <cell r="D611">
            <v>17764.799999999996</v>
          </cell>
          <cell r="E611">
            <v>155</v>
          </cell>
          <cell r="F611">
            <v>0</v>
          </cell>
          <cell r="G611">
            <v>6280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5000</v>
          </cell>
          <cell r="O611">
            <v>3500</v>
          </cell>
          <cell r="P611">
            <v>9265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4791.5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</row>
        <row r="612">
          <cell r="A612">
            <v>41915</v>
          </cell>
          <cell r="B612">
            <v>0</v>
          </cell>
          <cell r="C612">
            <v>0</v>
          </cell>
          <cell r="D612">
            <v>17764.799999999996</v>
          </cell>
          <cell r="E612">
            <v>140</v>
          </cell>
          <cell r="F612">
            <v>0</v>
          </cell>
          <cell r="G612">
            <v>6420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3500</v>
          </cell>
          <cell r="O612">
            <v>4000</v>
          </cell>
          <cell r="P612">
            <v>8765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4791.5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</row>
        <row r="613">
          <cell r="A613">
            <v>41918</v>
          </cell>
          <cell r="B613">
            <v>100</v>
          </cell>
          <cell r="C613">
            <v>0</v>
          </cell>
          <cell r="D613">
            <v>17864.799999999996</v>
          </cell>
          <cell r="E613">
            <v>0</v>
          </cell>
          <cell r="F613">
            <v>0</v>
          </cell>
          <cell r="G613">
            <v>6420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3200</v>
          </cell>
          <cell r="O613">
            <v>4500</v>
          </cell>
          <cell r="P613">
            <v>7465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4791.5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</row>
        <row r="614">
          <cell r="A614">
            <v>41919</v>
          </cell>
          <cell r="B614">
            <v>0</v>
          </cell>
          <cell r="C614">
            <v>0</v>
          </cell>
          <cell r="D614">
            <v>17864.799999999996</v>
          </cell>
          <cell r="E614">
            <v>0</v>
          </cell>
          <cell r="F614">
            <v>0</v>
          </cell>
          <cell r="G614">
            <v>6420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2614</v>
          </cell>
          <cell r="O614">
            <v>4200</v>
          </cell>
          <cell r="P614">
            <v>5879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4791.5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</row>
        <row r="615">
          <cell r="A615">
            <v>41920</v>
          </cell>
          <cell r="B615">
            <v>0</v>
          </cell>
          <cell r="C615">
            <v>0</v>
          </cell>
          <cell r="D615">
            <v>17864.799999999996</v>
          </cell>
          <cell r="E615">
            <v>0</v>
          </cell>
          <cell r="F615">
            <v>0</v>
          </cell>
          <cell r="G615">
            <v>6420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5879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4791.5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</row>
        <row r="616">
          <cell r="A616">
            <v>41921</v>
          </cell>
          <cell r="B616">
            <v>100</v>
          </cell>
          <cell r="C616">
            <v>2199.8000000000002</v>
          </cell>
          <cell r="D616">
            <v>15764.999999999996</v>
          </cell>
          <cell r="E616">
            <v>0</v>
          </cell>
          <cell r="F616">
            <v>0</v>
          </cell>
          <cell r="G616">
            <v>6420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3209</v>
          </cell>
          <cell r="O616">
            <v>5014</v>
          </cell>
          <cell r="P616">
            <v>4074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400</v>
          </cell>
          <cell r="V616">
            <v>4391.5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</row>
        <row r="617">
          <cell r="A617">
            <v>41922</v>
          </cell>
          <cell r="B617">
            <v>0</v>
          </cell>
          <cell r="C617">
            <v>0</v>
          </cell>
          <cell r="D617">
            <v>15764.999999999996</v>
          </cell>
          <cell r="E617">
            <v>0</v>
          </cell>
          <cell r="F617">
            <v>0</v>
          </cell>
          <cell r="G617">
            <v>6420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3179</v>
          </cell>
          <cell r="O617">
            <v>3209</v>
          </cell>
          <cell r="P617">
            <v>4044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4391.5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>
            <v>0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>
            <v>0</v>
          </cell>
          <cell r="AO617">
            <v>0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</row>
        <row r="618">
          <cell r="A618">
            <v>41925</v>
          </cell>
          <cell r="B618">
            <v>100.1</v>
          </cell>
          <cell r="C618">
            <v>0</v>
          </cell>
          <cell r="D618">
            <v>15865.099999999997</v>
          </cell>
          <cell r="E618">
            <v>0</v>
          </cell>
          <cell r="F618">
            <v>0</v>
          </cell>
          <cell r="G618">
            <v>6420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2830</v>
          </cell>
          <cell r="O618">
            <v>3179</v>
          </cell>
          <cell r="P618">
            <v>3695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4391.5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>
            <v>0</v>
          </cell>
          <cell r="AO618">
            <v>0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</row>
        <row r="619">
          <cell r="A619">
            <v>41926</v>
          </cell>
          <cell r="B619">
            <v>0</v>
          </cell>
          <cell r="C619">
            <v>0</v>
          </cell>
          <cell r="D619">
            <v>15865.099999999997</v>
          </cell>
          <cell r="E619">
            <v>0</v>
          </cell>
          <cell r="F619">
            <v>0</v>
          </cell>
          <cell r="G619">
            <v>6420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1800</v>
          </cell>
          <cell r="O619">
            <v>1830</v>
          </cell>
          <cell r="P619">
            <v>3665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4391.5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</row>
        <row r="620">
          <cell r="A620">
            <v>41927</v>
          </cell>
          <cell r="B620">
            <v>100</v>
          </cell>
          <cell r="C620">
            <v>0</v>
          </cell>
          <cell r="D620">
            <v>15965.099999999997</v>
          </cell>
          <cell r="E620">
            <v>0</v>
          </cell>
          <cell r="F620">
            <v>0</v>
          </cell>
          <cell r="G620">
            <v>6420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1800</v>
          </cell>
          <cell r="O620">
            <v>1800</v>
          </cell>
          <cell r="P620">
            <v>3665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4391.5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</row>
        <row r="621">
          <cell r="A621">
            <v>41928</v>
          </cell>
          <cell r="B621">
            <v>99.999999999999986</v>
          </cell>
          <cell r="C621">
            <v>230.1</v>
          </cell>
          <cell r="D621">
            <v>15834.999999999996</v>
          </cell>
          <cell r="E621">
            <v>0</v>
          </cell>
          <cell r="F621">
            <v>0</v>
          </cell>
          <cell r="G621">
            <v>6420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1500</v>
          </cell>
          <cell r="O621">
            <v>1800</v>
          </cell>
          <cell r="P621">
            <v>3365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4391.5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>
            <v>0</v>
          </cell>
          <cell r="AO621">
            <v>0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</row>
        <row r="622">
          <cell r="A622">
            <v>41929</v>
          </cell>
          <cell r="B622">
            <v>0</v>
          </cell>
          <cell r="C622">
            <v>0</v>
          </cell>
          <cell r="D622">
            <v>15834.999999999996</v>
          </cell>
          <cell r="E622">
            <v>0</v>
          </cell>
          <cell r="F622">
            <v>0</v>
          </cell>
          <cell r="G622">
            <v>6420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2400</v>
          </cell>
          <cell r="O622">
            <v>1500</v>
          </cell>
          <cell r="P622">
            <v>4265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4391.5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</row>
        <row r="623">
          <cell r="A623">
            <v>41932</v>
          </cell>
          <cell r="B623">
            <v>100</v>
          </cell>
          <cell r="C623">
            <v>0</v>
          </cell>
          <cell r="D623">
            <v>15934.999999999996</v>
          </cell>
          <cell r="E623">
            <v>0</v>
          </cell>
          <cell r="F623">
            <v>130</v>
          </cell>
          <cell r="G623">
            <v>6290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2500</v>
          </cell>
          <cell r="O623">
            <v>3400</v>
          </cell>
          <cell r="P623">
            <v>3365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4391.5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</row>
        <row r="624">
          <cell r="A624">
            <v>41933</v>
          </cell>
          <cell r="B624">
            <v>0</v>
          </cell>
          <cell r="C624">
            <v>0</v>
          </cell>
          <cell r="D624">
            <v>15934.999999999996</v>
          </cell>
          <cell r="E624">
            <v>0</v>
          </cell>
          <cell r="F624">
            <v>0</v>
          </cell>
          <cell r="G624">
            <v>6290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1900</v>
          </cell>
          <cell r="O624">
            <v>2000</v>
          </cell>
          <cell r="P624">
            <v>3265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4391.5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</row>
        <row r="625">
          <cell r="A625">
            <v>41934</v>
          </cell>
          <cell r="B625">
            <v>100</v>
          </cell>
          <cell r="C625">
            <v>0</v>
          </cell>
          <cell r="D625">
            <v>16034.999999999996</v>
          </cell>
          <cell r="E625">
            <v>0</v>
          </cell>
          <cell r="F625">
            <v>0</v>
          </cell>
          <cell r="G625">
            <v>6290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1700</v>
          </cell>
          <cell r="O625">
            <v>1900</v>
          </cell>
          <cell r="P625">
            <v>3065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4391.5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</row>
        <row r="626">
          <cell r="A626">
            <v>41935</v>
          </cell>
          <cell r="B626">
            <v>100</v>
          </cell>
          <cell r="C626">
            <v>0</v>
          </cell>
          <cell r="D626">
            <v>16134.999999999996</v>
          </cell>
          <cell r="E626">
            <v>0</v>
          </cell>
          <cell r="F626">
            <v>0</v>
          </cell>
          <cell r="G626">
            <v>6290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1100</v>
          </cell>
          <cell r="O626">
            <v>1700</v>
          </cell>
          <cell r="P626">
            <v>2465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4391.5</v>
          </cell>
          <cell r="W626">
            <v>230</v>
          </cell>
          <cell r="X626">
            <v>0</v>
          </cell>
          <cell r="Y626">
            <v>230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</row>
        <row r="627">
          <cell r="A627">
            <v>41936</v>
          </cell>
          <cell r="B627">
            <v>0</v>
          </cell>
          <cell r="C627">
            <v>0</v>
          </cell>
          <cell r="D627">
            <v>16134.999999999996</v>
          </cell>
          <cell r="E627">
            <v>0</v>
          </cell>
          <cell r="F627">
            <v>0</v>
          </cell>
          <cell r="G627">
            <v>6290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600</v>
          </cell>
          <cell r="O627">
            <v>1100</v>
          </cell>
          <cell r="P627">
            <v>1965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4391.5</v>
          </cell>
          <cell r="W627">
            <v>600.1</v>
          </cell>
          <cell r="X627">
            <v>0</v>
          </cell>
          <cell r="Y627">
            <v>830.1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</row>
        <row r="628">
          <cell r="A628">
            <v>41939</v>
          </cell>
          <cell r="B628">
            <v>100</v>
          </cell>
          <cell r="C628">
            <v>0</v>
          </cell>
          <cell r="D628">
            <v>16234.999999999996</v>
          </cell>
          <cell r="E628">
            <v>205</v>
          </cell>
          <cell r="F628">
            <v>600</v>
          </cell>
          <cell r="G628">
            <v>5895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500</v>
          </cell>
          <cell r="O628">
            <v>1100</v>
          </cell>
          <cell r="P628">
            <v>1365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4391.5</v>
          </cell>
          <cell r="W628">
            <v>900</v>
          </cell>
          <cell r="X628">
            <v>0</v>
          </cell>
          <cell r="Y628">
            <v>1730.1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</row>
        <row r="629">
          <cell r="A629">
            <v>41940</v>
          </cell>
          <cell r="B629">
            <v>0</v>
          </cell>
          <cell r="C629">
            <v>0</v>
          </cell>
          <cell r="D629">
            <v>16234.999999999996</v>
          </cell>
          <cell r="E629">
            <v>0</v>
          </cell>
          <cell r="F629">
            <v>300</v>
          </cell>
          <cell r="G629">
            <v>5595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500</v>
          </cell>
          <cell r="P629">
            <v>865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4391.5</v>
          </cell>
          <cell r="W629">
            <v>825</v>
          </cell>
          <cell r="X629">
            <v>0</v>
          </cell>
          <cell r="Y629">
            <v>2555.1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</row>
        <row r="630">
          <cell r="A630">
            <v>41941</v>
          </cell>
          <cell r="B630">
            <v>100</v>
          </cell>
          <cell r="C630">
            <v>0</v>
          </cell>
          <cell r="D630">
            <v>16334.999999999996</v>
          </cell>
          <cell r="E630">
            <v>0</v>
          </cell>
          <cell r="F630">
            <v>0</v>
          </cell>
          <cell r="G630">
            <v>5595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865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4391.5</v>
          </cell>
          <cell r="W630">
            <v>300</v>
          </cell>
          <cell r="X630">
            <v>0</v>
          </cell>
          <cell r="Y630">
            <v>2855.1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</row>
        <row r="631">
          <cell r="A631">
            <v>41942</v>
          </cell>
          <cell r="B631">
            <v>100</v>
          </cell>
          <cell r="C631">
            <v>0</v>
          </cell>
          <cell r="D631">
            <v>16434.999999999996</v>
          </cell>
          <cell r="E631">
            <v>0</v>
          </cell>
          <cell r="F631">
            <v>0</v>
          </cell>
          <cell r="G631">
            <v>5595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865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4391.5</v>
          </cell>
          <cell r="W631">
            <v>300</v>
          </cell>
          <cell r="X631">
            <v>0</v>
          </cell>
          <cell r="Y631">
            <v>3155.1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</row>
        <row r="632">
          <cell r="A632">
            <v>41943</v>
          </cell>
          <cell r="B632">
            <v>0</v>
          </cell>
          <cell r="C632">
            <v>0</v>
          </cell>
          <cell r="D632">
            <v>16434.999999999996</v>
          </cell>
          <cell r="E632">
            <v>210</v>
          </cell>
          <cell r="F632">
            <v>300</v>
          </cell>
          <cell r="G632">
            <v>5505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865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4391.5</v>
          </cell>
          <cell r="W632">
            <v>1150</v>
          </cell>
          <cell r="X632">
            <v>0</v>
          </cell>
          <cell r="Y632">
            <v>4305.1000000000004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</row>
        <row r="633">
          <cell r="A633">
            <v>41946</v>
          </cell>
          <cell r="B633">
            <v>99.999999999999943</v>
          </cell>
          <cell r="C633">
            <v>0</v>
          </cell>
          <cell r="D633">
            <v>16534.999999999996</v>
          </cell>
          <cell r="E633">
            <v>600</v>
          </cell>
          <cell r="F633">
            <v>600</v>
          </cell>
          <cell r="G633">
            <v>5505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3500.1</v>
          </cell>
          <cell r="O633">
            <v>100</v>
          </cell>
          <cell r="P633">
            <v>4265.1000000000004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100</v>
          </cell>
          <cell r="V633">
            <v>4291.5</v>
          </cell>
          <cell r="W633">
            <v>600</v>
          </cell>
          <cell r="X633">
            <v>0</v>
          </cell>
          <cell r="Y633">
            <v>4905.1000000000004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</row>
        <row r="634">
          <cell r="A634">
            <v>41947</v>
          </cell>
          <cell r="B634">
            <v>0</v>
          </cell>
          <cell r="C634">
            <v>0</v>
          </cell>
          <cell r="D634">
            <v>16534.999999999996</v>
          </cell>
          <cell r="E634">
            <v>100</v>
          </cell>
          <cell r="F634">
            <v>190</v>
          </cell>
          <cell r="G634">
            <v>5415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3800</v>
          </cell>
          <cell r="O634">
            <v>3500.1</v>
          </cell>
          <cell r="P634">
            <v>4565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4291.5</v>
          </cell>
          <cell r="W634">
            <v>300</v>
          </cell>
          <cell r="X634">
            <v>0</v>
          </cell>
          <cell r="Y634">
            <v>5205.1000000000004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</row>
        <row r="635">
          <cell r="A635">
            <v>41948</v>
          </cell>
          <cell r="B635">
            <v>100</v>
          </cell>
          <cell r="C635">
            <v>0</v>
          </cell>
          <cell r="D635">
            <v>16634.999999999996</v>
          </cell>
          <cell r="E635">
            <v>150</v>
          </cell>
          <cell r="F635">
            <v>110</v>
          </cell>
          <cell r="G635">
            <v>5455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3900</v>
          </cell>
          <cell r="O635">
            <v>3800</v>
          </cell>
          <cell r="P635">
            <v>4665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4291.5</v>
          </cell>
          <cell r="W635">
            <v>0</v>
          </cell>
          <cell r="X635">
            <v>0</v>
          </cell>
          <cell r="Y635">
            <v>5205.1000000000004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>
            <v>0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</row>
        <row r="636">
          <cell r="A636">
            <v>41949</v>
          </cell>
          <cell r="B636">
            <v>100.00000000000001</v>
          </cell>
          <cell r="C636">
            <v>1999.9</v>
          </cell>
          <cell r="D636">
            <v>14735.099999999997</v>
          </cell>
          <cell r="E636">
            <v>0</v>
          </cell>
          <cell r="F636">
            <v>0</v>
          </cell>
          <cell r="G636">
            <v>5455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2000</v>
          </cell>
          <cell r="O636">
            <v>3900</v>
          </cell>
          <cell r="P636">
            <v>2765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4291.5</v>
          </cell>
          <cell r="W636">
            <v>473.59999999999997</v>
          </cell>
          <cell r="X636">
            <v>0</v>
          </cell>
          <cell r="Y636">
            <v>5678.7000000000007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</row>
        <row r="637">
          <cell r="A637">
            <v>41950</v>
          </cell>
          <cell r="B637">
            <v>0</v>
          </cell>
          <cell r="C637">
            <v>0</v>
          </cell>
          <cell r="D637">
            <v>14735.099999999997</v>
          </cell>
          <cell r="E637">
            <v>0</v>
          </cell>
          <cell r="F637">
            <v>0</v>
          </cell>
          <cell r="G637">
            <v>5455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3812</v>
          </cell>
          <cell r="O637">
            <v>2000</v>
          </cell>
          <cell r="P637">
            <v>4577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4291.5</v>
          </cell>
          <cell r="W637">
            <v>0</v>
          </cell>
          <cell r="X637">
            <v>0</v>
          </cell>
          <cell r="Y637">
            <v>5678.7000000000007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</row>
        <row r="638">
          <cell r="A638">
            <v>41953</v>
          </cell>
          <cell r="B638">
            <v>100</v>
          </cell>
          <cell r="C638">
            <v>0</v>
          </cell>
          <cell r="D638">
            <v>14835.099999999997</v>
          </cell>
          <cell r="E638">
            <v>0</v>
          </cell>
          <cell r="F638">
            <v>745</v>
          </cell>
          <cell r="G638">
            <v>4710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2400</v>
          </cell>
          <cell r="O638">
            <v>3812</v>
          </cell>
          <cell r="P638">
            <v>3165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4291.5</v>
          </cell>
          <cell r="W638">
            <v>900</v>
          </cell>
          <cell r="X638">
            <v>0</v>
          </cell>
          <cell r="Y638">
            <v>6578.7000000000007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</row>
        <row r="639">
          <cell r="A639">
            <v>41954</v>
          </cell>
          <cell r="B639">
            <v>0</v>
          </cell>
          <cell r="C639">
            <v>0</v>
          </cell>
          <cell r="D639">
            <v>14835.099999999997</v>
          </cell>
          <cell r="E639">
            <v>0</v>
          </cell>
          <cell r="F639">
            <v>0</v>
          </cell>
          <cell r="G639">
            <v>4710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2300.1</v>
          </cell>
          <cell r="O639">
            <v>2400</v>
          </cell>
          <cell r="P639">
            <v>3065.1000000000004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4291.5</v>
          </cell>
          <cell r="W639">
            <v>599.90000000000009</v>
          </cell>
          <cell r="X639">
            <v>0</v>
          </cell>
          <cell r="Y639">
            <v>7178.6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</row>
        <row r="640">
          <cell r="A640">
            <v>41955</v>
          </cell>
          <cell r="B640">
            <v>100</v>
          </cell>
          <cell r="C640">
            <v>0</v>
          </cell>
          <cell r="D640">
            <v>14935.099999999997</v>
          </cell>
          <cell r="E640">
            <v>200</v>
          </cell>
          <cell r="F640">
            <v>300</v>
          </cell>
          <cell r="G640">
            <v>4610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2500</v>
          </cell>
          <cell r="O640">
            <v>2300.1</v>
          </cell>
          <cell r="P640">
            <v>3265.0000000000005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4291.5</v>
          </cell>
          <cell r="W640">
            <v>892.4</v>
          </cell>
          <cell r="X640">
            <v>0</v>
          </cell>
          <cell r="Y640">
            <v>8071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</row>
        <row r="641">
          <cell r="A641">
            <v>41956</v>
          </cell>
          <cell r="B641">
            <v>100</v>
          </cell>
          <cell r="C641">
            <v>0</v>
          </cell>
          <cell r="D641">
            <v>15035.099999999997</v>
          </cell>
          <cell r="E641">
            <v>0</v>
          </cell>
          <cell r="F641">
            <v>0</v>
          </cell>
          <cell r="G641">
            <v>4610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3500</v>
          </cell>
          <cell r="O641">
            <v>2650</v>
          </cell>
          <cell r="P641">
            <v>4115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4291.5</v>
          </cell>
          <cell r="W641">
            <v>600</v>
          </cell>
          <cell r="X641">
            <v>0</v>
          </cell>
          <cell r="Y641">
            <v>8671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>
            <v>0</v>
          </cell>
          <cell r="AO641">
            <v>0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</row>
        <row r="642">
          <cell r="A642">
            <v>41957</v>
          </cell>
          <cell r="B642">
            <v>0</v>
          </cell>
          <cell r="C642">
            <v>0</v>
          </cell>
          <cell r="D642">
            <v>15035.099999999997</v>
          </cell>
          <cell r="E642">
            <v>0</v>
          </cell>
          <cell r="F642">
            <v>295</v>
          </cell>
          <cell r="G642">
            <v>4315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3500.0999999999995</v>
          </cell>
          <cell r="O642">
            <v>3500</v>
          </cell>
          <cell r="P642">
            <v>4115.0999999999995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4291.5</v>
          </cell>
          <cell r="W642">
            <v>194</v>
          </cell>
          <cell r="X642">
            <v>0</v>
          </cell>
          <cell r="Y642">
            <v>8865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</row>
        <row r="643">
          <cell r="A643">
            <v>41960</v>
          </cell>
          <cell r="B643">
            <v>100</v>
          </cell>
          <cell r="C643">
            <v>0</v>
          </cell>
          <cell r="D643">
            <v>15135.099999999997</v>
          </cell>
          <cell r="E643">
            <v>0</v>
          </cell>
          <cell r="F643">
            <v>0</v>
          </cell>
          <cell r="G643">
            <v>4315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5500</v>
          </cell>
          <cell r="O643">
            <v>3500.0999999999995</v>
          </cell>
          <cell r="P643">
            <v>6114.9999999999991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4291.5</v>
          </cell>
          <cell r="W643">
            <v>0</v>
          </cell>
          <cell r="X643">
            <v>0</v>
          </cell>
          <cell r="Y643">
            <v>8865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</row>
        <row r="644">
          <cell r="A644">
            <v>41961</v>
          </cell>
          <cell r="B644">
            <v>0</v>
          </cell>
          <cell r="C644">
            <v>0</v>
          </cell>
          <cell r="D644">
            <v>15135.099999999997</v>
          </cell>
          <cell r="E644">
            <v>0</v>
          </cell>
          <cell r="F644">
            <v>0</v>
          </cell>
          <cell r="G644">
            <v>4315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5575</v>
          </cell>
          <cell r="O644">
            <v>4500</v>
          </cell>
          <cell r="P644">
            <v>7190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4291.5</v>
          </cell>
          <cell r="W644">
            <v>0</v>
          </cell>
          <cell r="X644">
            <v>0</v>
          </cell>
          <cell r="Y644">
            <v>8865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</row>
        <row r="645">
          <cell r="A645">
            <v>41962</v>
          </cell>
          <cell r="B645">
            <v>100</v>
          </cell>
          <cell r="C645">
            <v>0</v>
          </cell>
          <cell r="D645">
            <v>15235.099999999997</v>
          </cell>
          <cell r="E645">
            <v>0</v>
          </cell>
          <cell r="F645">
            <v>500</v>
          </cell>
          <cell r="G645">
            <v>3815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3705</v>
          </cell>
          <cell r="O645">
            <v>4575</v>
          </cell>
          <cell r="P645">
            <v>6320</v>
          </cell>
          <cell r="Q645">
            <v>0</v>
          </cell>
          <cell r="R645">
            <v>0</v>
          </cell>
          <cell r="S645">
            <v>0</v>
          </cell>
          <cell r="T645">
            <v>300</v>
          </cell>
          <cell r="U645">
            <v>0</v>
          </cell>
          <cell r="V645">
            <v>4591.5</v>
          </cell>
          <cell r="W645">
            <v>0</v>
          </cell>
          <cell r="X645">
            <v>0</v>
          </cell>
          <cell r="Y645">
            <v>8865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</row>
        <row r="646">
          <cell r="A646">
            <v>41963</v>
          </cell>
          <cell r="B646">
            <v>100</v>
          </cell>
          <cell r="C646">
            <v>0</v>
          </cell>
          <cell r="D646">
            <v>15335.099999999997</v>
          </cell>
          <cell r="E646">
            <v>0</v>
          </cell>
          <cell r="F646">
            <v>0</v>
          </cell>
          <cell r="G646">
            <v>3815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3500</v>
          </cell>
          <cell r="O646">
            <v>3705</v>
          </cell>
          <cell r="P646">
            <v>6115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4591.5</v>
          </cell>
          <cell r="W646">
            <v>0</v>
          </cell>
          <cell r="X646">
            <v>0</v>
          </cell>
          <cell r="Y646">
            <v>8865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</row>
        <row r="647">
          <cell r="A647">
            <v>41964</v>
          </cell>
          <cell r="B647">
            <v>0</v>
          </cell>
          <cell r="C647">
            <v>0</v>
          </cell>
          <cell r="D647">
            <v>15335.099999999997</v>
          </cell>
          <cell r="E647">
            <v>0</v>
          </cell>
          <cell r="F647">
            <v>290</v>
          </cell>
          <cell r="G647">
            <v>3525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3500</v>
          </cell>
          <cell r="O647">
            <v>3500</v>
          </cell>
          <cell r="P647">
            <v>6115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4591.5</v>
          </cell>
          <cell r="W647">
            <v>265</v>
          </cell>
          <cell r="X647">
            <v>0</v>
          </cell>
          <cell r="Y647">
            <v>9130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</row>
        <row r="648">
          <cell r="A648">
            <v>41967</v>
          </cell>
          <cell r="B648">
            <v>99.999999999999986</v>
          </cell>
          <cell r="C648">
            <v>0</v>
          </cell>
          <cell r="D648">
            <v>15435.099999999997</v>
          </cell>
          <cell r="E648">
            <v>60</v>
          </cell>
          <cell r="F648">
            <v>300</v>
          </cell>
          <cell r="G648">
            <v>3285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2446</v>
          </cell>
          <cell r="O648">
            <v>4500</v>
          </cell>
          <cell r="P648">
            <v>4061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4591.5</v>
          </cell>
          <cell r="W648">
            <v>300</v>
          </cell>
          <cell r="X648">
            <v>0</v>
          </cell>
          <cell r="Y648">
            <v>9430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</row>
        <row r="649">
          <cell r="A649">
            <v>41968</v>
          </cell>
          <cell r="B649">
            <v>0</v>
          </cell>
          <cell r="C649">
            <v>0</v>
          </cell>
          <cell r="D649">
            <v>15435.099999999997</v>
          </cell>
          <cell r="E649">
            <v>0</v>
          </cell>
          <cell r="F649">
            <v>330</v>
          </cell>
          <cell r="G649">
            <v>2955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1130</v>
          </cell>
          <cell r="O649">
            <v>3446</v>
          </cell>
          <cell r="P649">
            <v>1745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4591.5</v>
          </cell>
          <cell r="W649">
            <v>0</v>
          </cell>
          <cell r="X649">
            <v>0</v>
          </cell>
          <cell r="Y649">
            <v>9430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</row>
        <row r="650">
          <cell r="A650">
            <v>41969</v>
          </cell>
          <cell r="B650">
            <v>100</v>
          </cell>
          <cell r="C650">
            <v>0</v>
          </cell>
          <cell r="D650">
            <v>15535.099999999997</v>
          </cell>
          <cell r="E650">
            <v>0</v>
          </cell>
          <cell r="F650">
            <v>400</v>
          </cell>
          <cell r="G650">
            <v>2555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600</v>
          </cell>
          <cell r="O650">
            <v>1130</v>
          </cell>
          <cell r="P650">
            <v>1215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4591.5</v>
          </cell>
          <cell r="W650">
            <v>0</v>
          </cell>
          <cell r="X650">
            <v>0</v>
          </cell>
          <cell r="Y650">
            <v>9430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</row>
        <row r="651">
          <cell r="A651">
            <v>41970</v>
          </cell>
          <cell r="B651">
            <v>100</v>
          </cell>
          <cell r="C651">
            <v>0</v>
          </cell>
          <cell r="D651">
            <v>15635.099999999997</v>
          </cell>
          <cell r="E651">
            <v>0</v>
          </cell>
          <cell r="F651">
            <v>0</v>
          </cell>
          <cell r="G651">
            <v>2555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1000</v>
          </cell>
          <cell r="O651">
            <v>600</v>
          </cell>
          <cell r="P651">
            <v>1615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4591.5</v>
          </cell>
          <cell r="W651">
            <v>0</v>
          </cell>
          <cell r="X651">
            <v>0</v>
          </cell>
          <cell r="Y651">
            <v>9430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</row>
        <row r="652">
          <cell r="A652">
            <v>41971</v>
          </cell>
          <cell r="B652">
            <v>0</v>
          </cell>
          <cell r="C652">
            <v>0</v>
          </cell>
          <cell r="D652">
            <v>15635.099999999997</v>
          </cell>
          <cell r="E652">
            <v>300</v>
          </cell>
          <cell r="F652">
            <v>115</v>
          </cell>
          <cell r="G652">
            <v>2740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900</v>
          </cell>
          <cell r="O652">
            <v>1000</v>
          </cell>
          <cell r="P652">
            <v>1515</v>
          </cell>
          <cell r="Q652">
            <v>0</v>
          </cell>
          <cell r="R652">
            <v>0</v>
          </cell>
          <cell r="S652">
            <v>0</v>
          </cell>
          <cell r="T652">
            <v>500</v>
          </cell>
          <cell r="U652">
            <v>0</v>
          </cell>
          <cell r="V652">
            <v>5091.5</v>
          </cell>
          <cell r="W652">
            <v>599.90000000000009</v>
          </cell>
          <cell r="X652">
            <v>0</v>
          </cell>
          <cell r="Y652">
            <v>10029.9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</row>
        <row r="653">
          <cell r="A653">
            <v>41974</v>
          </cell>
          <cell r="B653">
            <v>100</v>
          </cell>
          <cell r="C653">
            <v>0</v>
          </cell>
          <cell r="D653">
            <v>15735.099999999997</v>
          </cell>
          <cell r="E653">
            <v>240</v>
          </cell>
          <cell r="F653">
            <v>320</v>
          </cell>
          <cell r="G653">
            <v>2660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3200</v>
          </cell>
          <cell r="O653">
            <v>900</v>
          </cell>
          <cell r="P653">
            <v>3815</v>
          </cell>
          <cell r="Q653">
            <v>0</v>
          </cell>
          <cell r="R653">
            <v>0</v>
          </cell>
          <cell r="S653">
            <v>0</v>
          </cell>
          <cell r="T653">
            <v>500</v>
          </cell>
          <cell r="U653">
            <v>0</v>
          </cell>
          <cell r="V653">
            <v>5591.5</v>
          </cell>
          <cell r="W653">
            <v>600.1</v>
          </cell>
          <cell r="X653">
            <v>0</v>
          </cell>
          <cell r="Y653">
            <v>10630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</row>
        <row r="654">
          <cell r="A654">
            <v>41975</v>
          </cell>
          <cell r="B654">
            <v>0</v>
          </cell>
          <cell r="C654">
            <v>0</v>
          </cell>
          <cell r="D654">
            <v>15735.099999999997</v>
          </cell>
          <cell r="E654">
            <v>50</v>
          </cell>
          <cell r="F654">
            <v>130</v>
          </cell>
          <cell r="G654">
            <v>2580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3100</v>
          </cell>
          <cell r="O654">
            <v>3200</v>
          </cell>
          <cell r="P654">
            <v>3715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5591.5</v>
          </cell>
          <cell r="W654">
            <v>899.8</v>
          </cell>
          <cell r="X654">
            <v>0</v>
          </cell>
          <cell r="Y654">
            <v>11529.8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</row>
        <row r="655">
          <cell r="A655">
            <v>41976</v>
          </cell>
          <cell r="B655">
            <v>100</v>
          </cell>
          <cell r="C655">
            <v>0</v>
          </cell>
          <cell r="D655">
            <v>15835.099999999997</v>
          </cell>
          <cell r="E655">
            <v>0</v>
          </cell>
          <cell r="F655">
            <v>170</v>
          </cell>
          <cell r="G655">
            <v>2410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2700</v>
          </cell>
          <cell r="O655">
            <v>3100</v>
          </cell>
          <cell r="P655">
            <v>3315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5591.5</v>
          </cell>
          <cell r="W655">
            <v>0</v>
          </cell>
          <cell r="X655">
            <v>0</v>
          </cell>
          <cell r="Y655">
            <v>11529.8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</row>
        <row r="656">
          <cell r="A656">
            <v>41977</v>
          </cell>
          <cell r="B656">
            <v>100</v>
          </cell>
          <cell r="C656">
            <v>0</v>
          </cell>
          <cell r="D656">
            <v>15935.099999999997</v>
          </cell>
          <cell r="E656">
            <v>60</v>
          </cell>
          <cell r="F656">
            <v>155</v>
          </cell>
          <cell r="G656">
            <v>2315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3300</v>
          </cell>
          <cell r="O656">
            <v>2700</v>
          </cell>
          <cell r="P656">
            <v>3915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300</v>
          </cell>
          <cell r="V656">
            <v>5291.5</v>
          </cell>
          <cell r="W656">
            <v>300</v>
          </cell>
          <cell r="X656">
            <v>0</v>
          </cell>
          <cell r="Y656">
            <v>11829.8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</row>
        <row r="657">
          <cell r="A657">
            <v>41978</v>
          </cell>
          <cell r="B657">
            <v>0</v>
          </cell>
          <cell r="C657">
            <v>0</v>
          </cell>
          <cell r="D657">
            <v>15935.099999999997</v>
          </cell>
          <cell r="E657">
            <v>120</v>
          </cell>
          <cell r="F657">
            <v>140</v>
          </cell>
          <cell r="G657">
            <v>2295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4500</v>
          </cell>
          <cell r="O657">
            <v>3300</v>
          </cell>
          <cell r="P657">
            <v>5115</v>
          </cell>
          <cell r="Q657">
            <v>0</v>
          </cell>
          <cell r="R657">
            <v>0</v>
          </cell>
          <cell r="S657">
            <v>0</v>
          </cell>
          <cell r="T657">
            <v>300</v>
          </cell>
          <cell r="U657">
            <v>300</v>
          </cell>
          <cell r="V657">
            <v>5291.5</v>
          </cell>
          <cell r="W657">
            <v>600</v>
          </cell>
          <cell r="X657">
            <v>0</v>
          </cell>
          <cell r="Y657">
            <v>12429.8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</row>
        <row r="658">
          <cell r="A658">
            <v>41981</v>
          </cell>
          <cell r="B658">
            <v>0</v>
          </cell>
          <cell r="C658">
            <v>0</v>
          </cell>
          <cell r="D658">
            <v>15935.099999999997</v>
          </cell>
          <cell r="E658">
            <v>0</v>
          </cell>
          <cell r="F658">
            <v>0</v>
          </cell>
          <cell r="G658">
            <v>2295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5115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5291.5</v>
          </cell>
          <cell r="W658">
            <v>0</v>
          </cell>
          <cell r="X658">
            <v>0</v>
          </cell>
          <cell r="Y658">
            <v>12429.8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</row>
        <row r="659">
          <cell r="A659">
            <v>41982</v>
          </cell>
          <cell r="B659">
            <v>0</v>
          </cell>
          <cell r="C659">
            <v>0</v>
          </cell>
          <cell r="D659">
            <v>15935.099999999997</v>
          </cell>
          <cell r="E659">
            <v>200</v>
          </cell>
          <cell r="F659">
            <v>0</v>
          </cell>
          <cell r="G659">
            <v>2495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4400</v>
          </cell>
          <cell r="O659">
            <v>4200</v>
          </cell>
          <cell r="P659">
            <v>5315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300</v>
          </cell>
          <cell r="V659">
            <v>4991.5</v>
          </cell>
          <cell r="W659">
            <v>600</v>
          </cell>
          <cell r="X659">
            <v>0</v>
          </cell>
          <cell r="Y659">
            <v>13029.8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</row>
        <row r="660">
          <cell r="A660">
            <v>41983</v>
          </cell>
          <cell r="B660">
            <v>100</v>
          </cell>
          <cell r="C660">
            <v>0</v>
          </cell>
          <cell r="D660">
            <v>16035.099999999997</v>
          </cell>
          <cell r="E660">
            <v>0</v>
          </cell>
          <cell r="F660">
            <v>0</v>
          </cell>
          <cell r="G660">
            <v>2495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4400</v>
          </cell>
          <cell r="O660">
            <v>4400</v>
          </cell>
          <cell r="P660">
            <v>5315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4991.5</v>
          </cell>
          <cell r="W660">
            <v>300</v>
          </cell>
          <cell r="X660">
            <v>0</v>
          </cell>
          <cell r="Y660">
            <v>13329.8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</row>
        <row r="661">
          <cell r="A661">
            <v>41984</v>
          </cell>
          <cell r="B661">
            <v>100</v>
          </cell>
          <cell r="C661">
            <v>1000</v>
          </cell>
          <cell r="D661">
            <v>15135.099999999997</v>
          </cell>
          <cell r="E661">
            <v>0</v>
          </cell>
          <cell r="F661">
            <v>0</v>
          </cell>
          <cell r="G661">
            <v>2495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3600</v>
          </cell>
          <cell r="O661">
            <v>4400</v>
          </cell>
          <cell r="P661">
            <v>4515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4991.5</v>
          </cell>
          <cell r="W661">
            <v>1200</v>
          </cell>
          <cell r="X661">
            <v>0</v>
          </cell>
          <cell r="Y661">
            <v>14529.8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</row>
        <row r="662">
          <cell r="A662">
            <v>41985</v>
          </cell>
          <cell r="B662">
            <v>0</v>
          </cell>
          <cell r="C662">
            <v>0</v>
          </cell>
          <cell r="D662">
            <v>15135.099999999997</v>
          </cell>
          <cell r="E662">
            <v>0</v>
          </cell>
          <cell r="F662">
            <v>0</v>
          </cell>
          <cell r="G662">
            <v>2495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3459</v>
          </cell>
          <cell r="O662">
            <v>3900</v>
          </cell>
          <cell r="P662">
            <v>4074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300</v>
          </cell>
          <cell r="V662">
            <v>4691.5</v>
          </cell>
          <cell r="W662">
            <v>598.4</v>
          </cell>
          <cell r="X662">
            <v>0</v>
          </cell>
          <cell r="Y662">
            <v>15128.199999999999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</row>
        <row r="663">
          <cell r="A663">
            <v>41988</v>
          </cell>
          <cell r="B663">
            <v>100</v>
          </cell>
          <cell r="C663">
            <v>0</v>
          </cell>
          <cell r="D663">
            <v>15235.099999999997</v>
          </cell>
          <cell r="E663">
            <v>0</v>
          </cell>
          <cell r="F663">
            <v>0</v>
          </cell>
          <cell r="G663">
            <v>2495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2674</v>
          </cell>
          <cell r="O663">
            <v>3459</v>
          </cell>
          <cell r="P663">
            <v>3289</v>
          </cell>
          <cell r="Q663">
            <v>0</v>
          </cell>
          <cell r="R663">
            <v>0</v>
          </cell>
          <cell r="S663">
            <v>0</v>
          </cell>
          <cell r="T663">
            <v>400</v>
          </cell>
          <cell r="U663">
            <v>0</v>
          </cell>
          <cell r="V663">
            <v>5091.5</v>
          </cell>
          <cell r="W663">
            <v>0</v>
          </cell>
          <cell r="X663">
            <v>0</v>
          </cell>
          <cell r="Y663">
            <v>15128.199999999999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</row>
        <row r="664">
          <cell r="A664">
            <v>41989</v>
          </cell>
          <cell r="B664">
            <v>0</v>
          </cell>
          <cell r="C664">
            <v>0</v>
          </cell>
          <cell r="D664">
            <v>15235.099999999997</v>
          </cell>
          <cell r="E664">
            <v>0</v>
          </cell>
          <cell r="F664">
            <v>0</v>
          </cell>
          <cell r="G664">
            <v>2495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2600</v>
          </cell>
          <cell r="O664">
            <v>2674</v>
          </cell>
          <cell r="P664">
            <v>3215</v>
          </cell>
          <cell r="Q664">
            <v>0</v>
          </cell>
          <cell r="R664">
            <v>0</v>
          </cell>
          <cell r="S664">
            <v>0</v>
          </cell>
          <cell r="T664">
            <v>400</v>
          </cell>
          <cell r="U664">
            <v>0</v>
          </cell>
          <cell r="V664">
            <v>5491.5</v>
          </cell>
          <cell r="W664">
            <v>600</v>
          </cell>
          <cell r="X664">
            <v>0</v>
          </cell>
          <cell r="Y664">
            <v>15728.199999999999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</row>
        <row r="665">
          <cell r="A665">
            <v>41990</v>
          </cell>
          <cell r="B665">
            <v>67</v>
          </cell>
          <cell r="C665">
            <v>0</v>
          </cell>
          <cell r="D665">
            <v>15302.099999999997</v>
          </cell>
          <cell r="E665">
            <v>0</v>
          </cell>
          <cell r="F665">
            <v>0</v>
          </cell>
          <cell r="G665">
            <v>2495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2600</v>
          </cell>
          <cell r="O665">
            <v>2600</v>
          </cell>
          <cell r="P665">
            <v>3215</v>
          </cell>
          <cell r="Q665">
            <v>0</v>
          </cell>
          <cell r="R665">
            <v>0</v>
          </cell>
          <cell r="S665">
            <v>0</v>
          </cell>
          <cell r="T665">
            <v>400</v>
          </cell>
          <cell r="U665">
            <v>0</v>
          </cell>
          <cell r="V665">
            <v>5891.5</v>
          </cell>
          <cell r="W665">
            <v>0</v>
          </cell>
          <cell r="X665">
            <v>0</v>
          </cell>
          <cell r="Y665">
            <v>15728.199999999999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</row>
        <row r="666">
          <cell r="A666">
            <v>41991</v>
          </cell>
          <cell r="B666">
            <v>78</v>
          </cell>
          <cell r="C666">
            <v>0</v>
          </cell>
          <cell r="D666">
            <v>15380.099999999997</v>
          </cell>
          <cell r="E666">
            <v>0</v>
          </cell>
          <cell r="F666">
            <v>0</v>
          </cell>
          <cell r="G666">
            <v>2495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2000</v>
          </cell>
          <cell r="O666">
            <v>2600</v>
          </cell>
          <cell r="P666">
            <v>2615</v>
          </cell>
          <cell r="Q666">
            <v>0</v>
          </cell>
          <cell r="R666">
            <v>0</v>
          </cell>
          <cell r="S666">
            <v>0</v>
          </cell>
          <cell r="T666">
            <v>1000</v>
          </cell>
          <cell r="U666">
            <v>0</v>
          </cell>
          <cell r="V666">
            <v>6891.5</v>
          </cell>
          <cell r="W666">
            <v>0</v>
          </cell>
          <cell r="X666">
            <v>0</v>
          </cell>
          <cell r="Y666">
            <v>15728.199999999999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0</v>
          </cell>
          <cell r="AI666">
            <v>0</v>
          </cell>
          <cell r="AJ666">
            <v>0</v>
          </cell>
          <cell r="AK666">
            <v>0</v>
          </cell>
          <cell r="AL666">
            <v>0</v>
          </cell>
          <cell r="AM666">
            <v>0</v>
          </cell>
          <cell r="AN666">
            <v>0</v>
          </cell>
          <cell r="AO666">
            <v>0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</row>
        <row r="667">
          <cell r="A667">
            <v>41992</v>
          </cell>
          <cell r="B667">
            <v>0</v>
          </cell>
          <cell r="C667">
            <v>0</v>
          </cell>
          <cell r="D667">
            <v>15380.099999999997</v>
          </cell>
          <cell r="E667">
            <v>0</v>
          </cell>
          <cell r="F667">
            <v>0</v>
          </cell>
          <cell r="G667">
            <v>2495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1000</v>
          </cell>
          <cell r="O667">
            <v>1000</v>
          </cell>
          <cell r="P667">
            <v>2615</v>
          </cell>
          <cell r="Q667">
            <v>0</v>
          </cell>
          <cell r="R667">
            <v>0</v>
          </cell>
          <cell r="S667">
            <v>0</v>
          </cell>
          <cell r="T667">
            <v>400</v>
          </cell>
          <cell r="U667">
            <v>0</v>
          </cell>
          <cell r="V667">
            <v>7291.5</v>
          </cell>
          <cell r="W667">
            <v>300.10000000000002</v>
          </cell>
          <cell r="X667">
            <v>0</v>
          </cell>
          <cell r="Y667">
            <v>16028.3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</row>
        <row r="668">
          <cell r="A668">
            <v>41995</v>
          </cell>
          <cell r="B668">
            <v>100</v>
          </cell>
          <cell r="C668">
            <v>0</v>
          </cell>
          <cell r="D668">
            <v>15480.099999999997</v>
          </cell>
          <cell r="E668">
            <v>0</v>
          </cell>
          <cell r="F668">
            <v>0</v>
          </cell>
          <cell r="G668">
            <v>2495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1200</v>
          </cell>
          <cell r="O668">
            <v>1000</v>
          </cell>
          <cell r="P668">
            <v>2815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7291.5</v>
          </cell>
          <cell r="W668">
            <v>600</v>
          </cell>
          <cell r="X668">
            <v>0</v>
          </cell>
          <cell r="Y668">
            <v>16628.3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>
            <v>0</v>
          </cell>
          <cell r="AG668">
            <v>0</v>
          </cell>
          <cell r="AH668">
            <v>0</v>
          </cell>
          <cell r="AI668">
            <v>0</v>
          </cell>
          <cell r="AJ668">
            <v>0</v>
          </cell>
          <cell r="AK668">
            <v>0</v>
          </cell>
          <cell r="AL668">
            <v>0</v>
          </cell>
          <cell r="AM668">
            <v>0</v>
          </cell>
          <cell r="AN668">
            <v>0</v>
          </cell>
          <cell r="AO668">
            <v>0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</row>
        <row r="669">
          <cell r="A669">
            <v>41996</v>
          </cell>
          <cell r="B669">
            <v>0</v>
          </cell>
          <cell r="C669">
            <v>0</v>
          </cell>
          <cell r="D669">
            <v>15480.099999999997</v>
          </cell>
          <cell r="E669">
            <v>0</v>
          </cell>
          <cell r="F669">
            <v>0</v>
          </cell>
          <cell r="G669">
            <v>2495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800</v>
          </cell>
          <cell r="O669">
            <v>1200</v>
          </cell>
          <cell r="P669">
            <v>2415</v>
          </cell>
          <cell r="Q669">
            <v>0</v>
          </cell>
          <cell r="R669">
            <v>0</v>
          </cell>
          <cell r="S669">
            <v>0</v>
          </cell>
          <cell r="T669">
            <v>500</v>
          </cell>
          <cell r="U669">
            <v>0</v>
          </cell>
          <cell r="V669">
            <v>7791.5</v>
          </cell>
          <cell r="W669">
            <v>0</v>
          </cell>
          <cell r="X669">
            <v>230</v>
          </cell>
          <cell r="Y669">
            <v>16398.3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</row>
        <row r="670">
          <cell r="A670">
            <v>41997</v>
          </cell>
          <cell r="B670">
            <v>20</v>
          </cell>
          <cell r="C670">
            <v>0</v>
          </cell>
          <cell r="D670">
            <v>15500.099999999997</v>
          </cell>
          <cell r="E670">
            <v>300</v>
          </cell>
          <cell r="F670">
            <v>0</v>
          </cell>
          <cell r="G670">
            <v>2795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1045</v>
          </cell>
          <cell r="O670">
            <v>800</v>
          </cell>
          <cell r="P670">
            <v>2660</v>
          </cell>
          <cell r="Q670">
            <v>0</v>
          </cell>
          <cell r="R670">
            <v>0</v>
          </cell>
          <cell r="S670">
            <v>0</v>
          </cell>
          <cell r="T670">
            <v>400</v>
          </cell>
          <cell r="U670">
            <v>0</v>
          </cell>
          <cell r="V670">
            <v>8191.5</v>
          </cell>
          <cell r="W670">
            <v>300</v>
          </cell>
          <cell r="X670">
            <v>600.1</v>
          </cell>
          <cell r="Y670">
            <v>16098.199999999999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</row>
        <row r="671">
          <cell r="A671">
            <v>41998</v>
          </cell>
          <cell r="B671">
            <v>0</v>
          </cell>
          <cell r="C671">
            <v>0</v>
          </cell>
          <cell r="D671">
            <v>15500.099999999997</v>
          </cell>
          <cell r="E671">
            <v>0</v>
          </cell>
          <cell r="F671">
            <v>0</v>
          </cell>
          <cell r="G671">
            <v>2795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2660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8191.5</v>
          </cell>
          <cell r="W671">
            <v>0</v>
          </cell>
          <cell r="X671">
            <v>0</v>
          </cell>
          <cell r="Y671">
            <v>16098.199999999999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</row>
        <row r="672">
          <cell r="A672">
            <v>41999</v>
          </cell>
          <cell r="B672">
            <v>0</v>
          </cell>
          <cell r="C672">
            <v>0</v>
          </cell>
          <cell r="D672">
            <v>15500.099999999997</v>
          </cell>
          <cell r="E672">
            <v>0</v>
          </cell>
          <cell r="F672">
            <v>0</v>
          </cell>
          <cell r="G672">
            <v>2795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1000</v>
          </cell>
          <cell r="O672">
            <v>2045</v>
          </cell>
          <cell r="P672">
            <v>1615</v>
          </cell>
          <cell r="Q672">
            <v>0</v>
          </cell>
          <cell r="R672">
            <v>0</v>
          </cell>
          <cell r="S672">
            <v>0</v>
          </cell>
          <cell r="T672">
            <v>300</v>
          </cell>
          <cell r="U672">
            <v>0</v>
          </cell>
          <cell r="V672">
            <v>8491.5</v>
          </cell>
          <cell r="W672">
            <v>0</v>
          </cell>
          <cell r="X672">
            <v>0</v>
          </cell>
          <cell r="Y672">
            <v>16098.199999999999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>
            <v>0</v>
          </cell>
          <cell r="AJ672">
            <v>0</v>
          </cell>
          <cell r="AK672">
            <v>0</v>
          </cell>
          <cell r="AL672">
            <v>0</v>
          </cell>
          <cell r="AM672">
            <v>0</v>
          </cell>
          <cell r="AN672">
            <v>0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</row>
        <row r="673">
          <cell r="A673">
            <v>42002</v>
          </cell>
          <cell r="B673">
            <v>50</v>
          </cell>
          <cell r="C673">
            <v>0</v>
          </cell>
          <cell r="D673">
            <v>15550.099999999997</v>
          </cell>
          <cell r="E673">
            <v>0</v>
          </cell>
          <cell r="F673">
            <v>205</v>
          </cell>
          <cell r="G673">
            <v>2590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1000</v>
          </cell>
          <cell r="P673">
            <v>615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8491.5</v>
          </cell>
          <cell r="W673">
            <v>1199.9000000000001</v>
          </cell>
          <cell r="X673">
            <v>900</v>
          </cell>
          <cell r="Y673">
            <v>16398.099999999999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</row>
        <row r="674">
          <cell r="A674">
            <v>42003</v>
          </cell>
          <cell r="B674">
            <v>0</v>
          </cell>
          <cell r="C674">
            <v>0</v>
          </cell>
          <cell r="D674">
            <v>15550.099999999997</v>
          </cell>
          <cell r="E674">
            <v>0</v>
          </cell>
          <cell r="F674">
            <v>0</v>
          </cell>
          <cell r="G674">
            <v>2590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315</v>
          </cell>
          <cell r="P674">
            <v>300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391.5</v>
          </cell>
          <cell r="V674">
            <v>8100</v>
          </cell>
          <cell r="W674">
            <v>900</v>
          </cell>
          <cell r="X674">
            <v>825</v>
          </cell>
          <cell r="Y674">
            <v>16473.099999999999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>
            <v>0</v>
          </cell>
          <cell r="AJ674">
            <v>0</v>
          </cell>
          <cell r="AK674">
            <v>0</v>
          </cell>
          <cell r="AL674">
            <v>0</v>
          </cell>
          <cell r="AM674">
            <v>0</v>
          </cell>
          <cell r="AN674">
            <v>0</v>
          </cell>
          <cell r="AO674">
            <v>0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</row>
        <row r="675">
          <cell r="A675">
            <v>42004</v>
          </cell>
          <cell r="B675">
            <v>25</v>
          </cell>
          <cell r="C675">
            <v>0</v>
          </cell>
          <cell r="D675">
            <v>15575.099999999997</v>
          </cell>
          <cell r="E675">
            <v>0</v>
          </cell>
          <cell r="F675">
            <v>0</v>
          </cell>
          <cell r="G675">
            <v>2590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1000</v>
          </cell>
          <cell r="O675">
            <v>0</v>
          </cell>
          <cell r="P675">
            <v>1300</v>
          </cell>
          <cell r="Q675">
            <v>0</v>
          </cell>
          <cell r="R675">
            <v>0</v>
          </cell>
          <cell r="S675">
            <v>0</v>
          </cell>
          <cell r="T675">
            <v>500</v>
          </cell>
          <cell r="U675">
            <v>0</v>
          </cell>
          <cell r="V675">
            <v>8600</v>
          </cell>
          <cell r="W675">
            <v>300</v>
          </cell>
          <cell r="X675">
            <v>300</v>
          </cell>
          <cell r="Y675">
            <v>16473.099999999999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</row>
        <row r="676">
          <cell r="A676">
            <v>42005</v>
          </cell>
          <cell r="B676">
            <v>0</v>
          </cell>
          <cell r="C676">
            <v>0</v>
          </cell>
          <cell r="D676">
            <v>15575.099999999997</v>
          </cell>
          <cell r="E676">
            <v>0</v>
          </cell>
          <cell r="F676">
            <v>0</v>
          </cell>
          <cell r="G676">
            <v>2590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1300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8600</v>
          </cell>
          <cell r="W676">
            <v>0</v>
          </cell>
          <cell r="X676">
            <v>0</v>
          </cell>
          <cell r="Y676">
            <v>16473.099999999999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</row>
        <row r="677">
          <cell r="A677">
            <v>42006</v>
          </cell>
          <cell r="B677">
            <v>0</v>
          </cell>
          <cell r="C677">
            <v>0</v>
          </cell>
          <cell r="D677">
            <v>15575.099999999997</v>
          </cell>
          <cell r="E677">
            <v>0</v>
          </cell>
          <cell r="F677">
            <v>0</v>
          </cell>
          <cell r="G677">
            <v>2590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1300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8600</v>
          </cell>
          <cell r="W677">
            <v>0</v>
          </cell>
          <cell r="X677">
            <v>300</v>
          </cell>
          <cell r="Y677">
            <v>16173.099999999999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</row>
        <row r="678">
          <cell r="A678">
            <v>42009</v>
          </cell>
          <cell r="B678">
            <v>50</v>
          </cell>
          <cell r="C678">
            <v>0</v>
          </cell>
          <cell r="D678">
            <v>15625.099999999997</v>
          </cell>
          <cell r="E678">
            <v>0</v>
          </cell>
          <cell r="F678">
            <v>210</v>
          </cell>
          <cell r="G678">
            <v>2380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1565</v>
          </cell>
          <cell r="O678">
            <v>1000</v>
          </cell>
          <cell r="P678">
            <v>1865</v>
          </cell>
          <cell r="Q678">
            <v>0</v>
          </cell>
          <cell r="R678">
            <v>0</v>
          </cell>
          <cell r="S678">
            <v>0</v>
          </cell>
          <cell r="T678">
            <v>300</v>
          </cell>
          <cell r="U678">
            <v>0</v>
          </cell>
          <cell r="V678">
            <v>8900</v>
          </cell>
          <cell r="W678">
            <v>1600</v>
          </cell>
          <cell r="X678">
            <v>1150</v>
          </cell>
          <cell r="Y678">
            <v>16623.099999999999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</row>
        <row r="679">
          <cell r="A679">
            <v>42010</v>
          </cell>
          <cell r="B679">
            <v>0</v>
          </cell>
          <cell r="C679">
            <v>0</v>
          </cell>
          <cell r="D679">
            <v>15625.099999999997</v>
          </cell>
          <cell r="E679">
            <v>300</v>
          </cell>
          <cell r="F679">
            <v>600</v>
          </cell>
          <cell r="G679">
            <v>2080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440</v>
          </cell>
          <cell r="O679">
            <v>1565</v>
          </cell>
          <cell r="P679">
            <v>740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8900</v>
          </cell>
          <cell r="W679">
            <v>600</v>
          </cell>
          <cell r="X679">
            <v>600</v>
          </cell>
          <cell r="Y679">
            <v>16623.099999999999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>
            <v>0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</row>
        <row r="680">
          <cell r="A680">
            <v>42011</v>
          </cell>
          <cell r="B680">
            <v>50</v>
          </cell>
          <cell r="C680">
            <v>0</v>
          </cell>
          <cell r="D680">
            <v>15675.099999999997</v>
          </cell>
          <cell r="E680">
            <v>300</v>
          </cell>
          <cell r="F680">
            <v>100</v>
          </cell>
          <cell r="G680">
            <v>2280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440</v>
          </cell>
          <cell r="P680">
            <v>300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8900</v>
          </cell>
          <cell r="W680">
            <v>300</v>
          </cell>
          <cell r="X680">
            <v>300</v>
          </cell>
          <cell r="Y680">
            <v>16623.099999999999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>
            <v>0</v>
          </cell>
          <cell r="AJ680">
            <v>0</v>
          </cell>
          <cell r="AK680">
            <v>0</v>
          </cell>
          <cell r="AL680">
            <v>0</v>
          </cell>
          <cell r="AM680">
            <v>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</row>
        <row r="681">
          <cell r="A681">
            <v>42012</v>
          </cell>
          <cell r="B681">
            <v>630</v>
          </cell>
          <cell r="C681">
            <v>1649.8</v>
          </cell>
          <cell r="D681">
            <v>14655.299999999997</v>
          </cell>
          <cell r="E681">
            <v>0</v>
          </cell>
          <cell r="F681">
            <v>150</v>
          </cell>
          <cell r="G681">
            <v>2130</v>
          </cell>
          <cell r="H681">
            <v>0</v>
          </cell>
          <cell r="I681">
            <v>0</v>
          </cell>
          <cell r="J681">
            <v>0</v>
          </cell>
          <cell r="K681">
            <v>700</v>
          </cell>
          <cell r="L681">
            <v>0</v>
          </cell>
          <cell r="M681">
            <v>700</v>
          </cell>
          <cell r="N681">
            <v>0</v>
          </cell>
          <cell r="O681">
            <v>0</v>
          </cell>
          <cell r="P681">
            <v>300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8900</v>
          </cell>
          <cell r="W681">
            <v>0</v>
          </cell>
          <cell r="X681">
            <v>0</v>
          </cell>
          <cell r="Y681">
            <v>16623.099999999999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</row>
        <row r="682">
          <cell r="A682">
            <v>42013</v>
          </cell>
          <cell r="B682">
            <v>600</v>
          </cell>
          <cell r="C682">
            <v>0</v>
          </cell>
          <cell r="D682">
            <v>15255.299999999997</v>
          </cell>
          <cell r="E682">
            <v>0</v>
          </cell>
          <cell r="F682">
            <v>0</v>
          </cell>
          <cell r="G682">
            <v>2130</v>
          </cell>
          <cell r="H682">
            <v>0</v>
          </cell>
          <cell r="I682">
            <v>0</v>
          </cell>
          <cell r="J682">
            <v>0</v>
          </cell>
          <cell r="K682">
            <v>1000</v>
          </cell>
          <cell r="L682">
            <v>700</v>
          </cell>
          <cell r="M682">
            <v>1000</v>
          </cell>
          <cell r="N682">
            <v>0</v>
          </cell>
          <cell r="O682">
            <v>0</v>
          </cell>
          <cell r="P682">
            <v>300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8900</v>
          </cell>
          <cell r="W682">
            <v>0</v>
          </cell>
          <cell r="X682">
            <v>473.59999999999997</v>
          </cell>
          <cell r="Y682">
            <v>16149.499999999998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</row>
        <row r="683">
          <cell r="A683">
            <v>42016</v>
          </cell>
          <cell r="B683">
            <v>600</v>
          </cell>
          <cell r="C683">
            <v>0</v>
          </cell>
          <cell r="D683">
            <v>15855.299999999997</v>
          </cell>
          <cell r="E683">
            <v>0</v>
          </cell>
          <cell r="F683">
            <v>0</v>
          </cell>
          <cell r="G683">
            <v>2130</v>
          </cell>
          <cell r="H683">
            <v>0</v>
          </cell>
          <cell r="I683">
            <v>0</v>
          </cell>
          <cell r="J683">
            <v>0</v>
          </cell>
          <cell r="K683">
            <v>1200.0999999999999</v>
          </cell>
          <cell r="L683">
            <v>1000</v>
          </cell>
          <cell r="M683">
            <v>1200.0999999999999</v>
          </cell>
          <cell r="N683">
            <v>0</v>
          </cell>
          <cell r="O683">
            <v>0</v>
          </cell>
          <cell r="P683">
            <v>300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8900</v>
          </cell>
          <cell r="W683">
            <v>600</v>
          </cell>
          <cell r="X683">
            <v>900</v>
          </cell>
          <cell r="Y683">
            <v>15849.5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</row>
        <row r="684">
          <cell r="A684">
            <v>42017</v>
          </cell>
          <cell r="B684">
            <v>300</v>
          </cell>
          <cell r="C684">
            <v>0</v>
          </cell>
          <cell r="D684">
            <v>16155.299999999997</v>
          </cell>
          <cell r="E684">
            <v>0</v>
          </cell>
          <cell r="F684">
            <v>0</v>
          </cell>
          <cell r="G684">
            <v>2130</v>
          </cell>
          <cell r="H684">
            <v>0</v>
          </cell>
          <cell r="I684">
            <v>0</v>
          </cell>
          <cell r="J684">
            <v>0</v>
          </cell>
          <cell r="K684">
            <v>1000.0000000000001</v>
          </cell>
          <cell r="L684">
            <v>1200.0999999999999</v>
          </cell>
          <cell r="M684">
            <v>1000</v>
          </cell>
          <cell r="N684">
            <v>0</v>
          </cell>
          <cell r="O684">
            <v>0</v>
          </cell>
          <cell r="P684">
            <v>300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8900</v>
          </cell>
          <cell r="W684">
            <v>300.10000000000002</v>
          </cell>
          <cell r="X684">
            <v>599.90000000000009</v>
          </cell>
          <cell r="Y684">
            <v>15549.7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</row>
        <row r="685">
          <cell r="A685">
            <v>42018</v>
          </cell>
          <cell r="B685">
            <v>100</v>
          </cell>
          <cell r="C685">
            <v>0</v>
          </cell>
          <cell r="D685">
            <v>16255.299999999997</v>
          </cell>
          <cell r="E685">
            <v>300</v>
          </cell>
          <cell r="F685">
            <v>200</v>
          </cell>
          <cell r="G685">
            <v>2230</v>
          </cell>
          <cell r="H685">
            <v>0</v>
          </cell>
          <cell r="I685">
            <v>0</v>
          </cell>
          <cell r="J685">
            <v>0</v>
          </cell>
          <cell r="K685">
            <v>1200</v>
          </cell>
          <cell r="L685">
            <v>1000.0000000000001</v>
          </cell>
          <cell r="M685">
            <v>1200</v>
          </cell>
          <cell r="N685">
            <v>0</v>
          </cell>
          <cell r="O685">
            <v>0</v>
          </cell>
          <cell r="P685">
            <v>300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8900</v>
          </cell>
          <cell r="W685">
            <v>1200</v>
          </cell>
          <cell r="X685">
            <v>892.4</v>
          </cell>
          <cell r="Y685">
            <v>15857.300000000001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>
            <v>0</v>
          </cell>
          <cell r="AH685">
            <v>0</v>
          </cell>
          <cell r="AI685">
            <v>0</v>
          </cell>
          <cell r="AJ685">
            <v>0</v>
          </cell>
          <cell r="AK685">
            <v>0</v>
          </cell>
          <cell r="AL685">
            <v>0</v>
          </cell>
          <cell r="AM685">
            <v>0</v>
          </cell>
          <cell r="AN685">
            <v>0</v>
          </cell>
          <cell r="AO685">
            <v>0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</row>
        <row r="686">
          <cell r="A686">
            <v>42019</v>
          </cell>
          <cell r="B686">
            <v>400</v>
          </cell>
          <cell r="C686">
            <v>200</v>
          </cell>
          <cell r="D686">
            <v>16455.299999999996</v>
          </cell>
          <cell r="E686">
            <v>0</v>
          </cell>
          <cell r="F686">
            <v>0</v>
          </cell>
          <cell r="G686">
            <v>2230</v>
          </cell>
          <cell r="H686">
            <v>0</v>
          </cell>
          <cell r="I686">
            <v>0</v>
          </cell>
          <cell r="J686">
            <v>0</v>
          </cell>
          <cell r="K686">
            <v>1200.1000000000001</v>
          </cell>
          <cell r="L686">
            <v>1200</v>
          </cell>
          <cell r="M686">
            <v>1200.1000000000004</v>
          </cell>
          <cell r="N686">
            <v>0</v>
          </cell>
          <cell r="O686">
            <v>0</v>
          </cell>
          <cell r="P686">
            <v>300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8900</v>
          </cell>
          <cell r="W686">
            <v>900</v>
          </cell>
          <cell r="X686">
            <v>600</v>
          </cell>
          <cell r="Y686">
            <v>16157.300000000003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>
            <v>0</v>
          </cell>
          <cell r="AH686">
            <v>0</v>
          </cell>
          <cell r="AI686">
            <v>0</v>
          </cell>
          <cell r="AJ686">
            <v>0</v>
          </cell>
          <cell r="AK686">
            <v>0</v>
          </cell>
          <cell r="AL686">
            <v>0</v>
          </cell>
          <cell r="AM686">
            <v>0</v>
          </cell>
          <cell r="AN686">
            <v>0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</row>
        <row r="687">
          <cell r="A687">
            <v>42020</v>
          </cell>
          <cell r="B687">
            <v>300</v>
          </cell>
          <cell r="C687">
            <v>0</v>
          </cell>
          <cell r="D687">
            <v>16755.299999999996</v>
          </cell>
          <cell r="E687">
            <v>0</v>
          </cell>
          <cell r="F687">
            <v>0</v>
          </cell>
          <cell r="G687">
            <v>2230</v>
          </cell>
          <cell r="H687">
            <v>0</v>
          </cell>
          <cell r="I687">
            <v>0</v>
          </cell>
          <cell r="J687">
            <v>0</v>
          </cell>
          <cell r="K687">
            <v>1200</v>
          </cell>
          <cell r="L687">
            <v>1200.1000000000001</v>
          </cell>
          <cell r="M687">
            <v>1200.0000000000002</v>
          </cell>
          <cell r="N687">
            <v>0</v>
          </cell>
          <cell r="O687">
            <v>0</v>
          </cell>
          <cell r="P687">
            <v>300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8900</v>
          </cell>
          <cell r="W687">
            <v>900</v>
          </cell>
          <cell r="X687">
            <v>194</v>
          </cell>
          <cell r="Y687">
            <v>16863.300000000003</v>
          </cell>
          <cell r="Z687">
            <v>300</v>
          </cell>
          <cell r="AA687">
            <v>0</v>
          </cell>
          <cell r="AB687">
            <v>300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</row>
        <row r="688">
          <cell r="A688">
            <v>42023</v>
          </cell>
          <cell r="B688">
            <v>100.00000000000001</v>
          </cell>
          <cell r="C688">
            <v>0</v>
          </cell>
          <cell r="D688">
            <v>16855.299999999996</v>
          </cell>
          <cell r="E688">
            <v>0</v>
          </cell>
          <cell r="F688">
            <v>0</v>
          </cell>
          <cell r="G688">
            <v>2230</v>
          </cell>
          <cell r="H688">
            <v>0</v>
          </cell>
          <cell r="I688">
            <v>0</v>
          </cell>
          <cell r="J688">
            <v>0</v>
          </cell>
          <cell r="K688">
            <v>1200</v>
          </cell>
          <cell r="L688">
            <v>1200</v>
          </cell>
          <cell r="M688">
            <v>1200</v>
          </cell>
          <cell r="N688">
            <v>0</v>
          </cell>
          <cell r="O688">
            <v>0</v>
          </cell>
          <cell r="P688">
            <v>300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8900</v>
          </cell>
          <cell r="W688">
            <v>0</v>
          </cell>
          <cell r="X688">
            <v>0</v>
          </cell>
          <cell r="Y688">
            <v>16863.300000000003</v>
          </cell>
          <cell r="Z688">
            <v>0</v>
          </cell>
          <cell r="AA688">
            <v>0</v>
          </cell>
          <cell r="AB688">
            <v>300</v>
          </cell>
          <cell r="AC688">
            <v>0</v>
          </cell>
          <cell r="AD688">
            <v>0</v>
          </cell>
          <cell r="AE688">
            <v>0</v>
          </cell>
          <cell r="AF688">
            <v>0</v>
          </cell>
          <cell r="AG688">
            <v>0</v>
          </cell>
          <cell r="AH688">
            <v>0</v>
          </cell>
          <cell r="AI688">
            <v>0</v>
          </cell>
          <cell r="AJ688">
            <v>0</v>
          </cell>
          <cell r="AK688">
            <v>0</v>
          </cell>
          <cell r="AL688">
            <v>0</v>
          </cell>
          <cell r="AM688">
            <v>0</v>
          </cell>
          <cell r="AN688">
            <v>0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</row>
        <row r="689">
          <cell r="A689">
            <v>42024</v>
          </cell>
          <cell r="B689">
            <v>200</v>
          </cell>
          <cell r="C689">
            <v>0</v>
          </cell>
          <cell r="D689">
            <v>17055.299999999996</v>
          </cell>
          <cell r="E689">
            <v>0</v>
          </cell>
          <cell r="F689">
            <v>0</v>
          </cell>
          <cell r="G689">
            <v>2230</v>
          </cell>
          <cell r="H689">
            <v>0</v>
          </cell>
          <cell r="I689">
            <v>0</v>
          </cell>
          <cell r="J689">
            <v>0</v>
          </cell>
          <cell r="K689">
            <v>1400</v>
          </cell>
          <cell r="L689">
            <v>1200</v>
          </cell>
          <cell r="M689">
            <v>1400</v>
          </cell>
          <cell r="N689">
            <v>0</v>
          </cell>
          <cell r="O689">
            <v>0</v>
          </cell>
          <cell r="P689">
            <v>300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8900</v>
          </cell>
          <cell r="W689">
            <v>0</v>
          </cell>
          <cell r="X689">
            <v>0</v>
          </cell>
          <cell r="Y689">
            <v>16863.300000000003</v>
          </cell>
          <cell r="Z689">
            <v>0</v>
          </cell>
          <cell r="AA689">
            <v>0</v>
          </cell>
          <cell r="AB689">
            <v>300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</row>
        <row r="690">
          <cell r="A690">
            <v>42025</v>
          </cell>
          <cell r="B690">
            <v>100</v>
          </cell>
          <cell r="C690">
            <v>0</v>
          </cell>
          <cell r="D690">
            <v>17155.299999999996</v>
          </cell>
          <cell r="E690">
            <v>0</v>
          </cell>
          <cell r="F690">
            <v>0</v>
          </cell>
          <cell r="G690">
            <v>2230</v>
          </cell>
          <cell r="H690">
            <v>0</v>
          </cell>
          <cell r="I690">
            <v>0</v>
          </cell>
          <cell r="J690">
            <v>0</v>
          </cell>
          <cell r="K690">
            <v>800</v>
          </cell>
          <cell r="L690">
            <v>1400</v>
          </cell>
          <cell r="M690">
            <v>800</v>
          </cell>
          <cell r="N690">
            <v>0</v>
          </cell>
          <cell r="O690">
            <v>0</v>
          </cell>
          <cell r="P690">
            <v>300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8900</v>
          </cell>
          <cell r="W690">
            <v>0</v>
          </cell>
          <cell r="X690">
            <v>265</v>
          </cell>
          <cell r="Y690">
            <v>16598.300000000003</v>
          </cell>
          <cell r="Z690">
            <v>0</v>
          </cell>
          <cell r="AA690">
            <v>0</v>
          </cell>
          <cell r="AB690">
            <v>300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</row>
        <row r="691">
          <cell r="A691">
            <v>42026</v>
          </cell>
          <cell r="B691">
            <v>100</v>
          </cell>
          <cell r="C691">
            <v>0</v>
          </cell>
          <cell r="D691">
            <v>17255.299999999996</v>
          </cell>
          <cell r="E691">
            <v>0</v>
          </cell>
          <cell r="F691">
            <v>0</v>
          </cell>
          <cell r="G691">
            <v>2230</v>
          </cell>
          <cell r="H691">
            <v>0</v>
          </cell>
          <cell r="I691">
            <v>0</v>
          </cell>
          <cell r="J691">
            <v>0</v>
          </cell>
          <cell r="K691">
            <v>899.9</v>
          </cell>
          <cell r="L691">
            <v>800</v>
          </cell>
          <cell r="M691">
            <v>899.90000000000009</v>
          </cell>
          <cell r="N691">
            <v>0</v>
          </cell>
          <cell r="O691">
            <v>0</v>
          </cell>
          <cell r="P691">
            <v>300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8900</v>
          </cell>
          <cell r="W691">
            <v>0</v>
          </cell>
          <cell r="X691">
            <v>0</v>
          </cell>
          <cell r="Y691">
            <v>16598.300000000003</v>
          </cell>
          <cell r="Z691">
            <v>0</v>
          </cell>
          <cell r="AA691">
            <v>0</v>
          </cell>
          <cell r="AB691">
            <v>300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</row>
        <row r="692">
          <cell r="A692">
            <v>42027</v>
          </cell>
          <cell r="B692">
            <v>200</v>
          </cell>
          <cell r="C692">
            <v>0</v>
          </cell>
          <cell r="D692">
            <v>17455.299999999996</v>
          </cell>
          <cell r="E692">
            <v>0</v>
          </cell>
          <cell r="F692">
            <v>0</v>
          </cell>
          <cell r="G692">
            <v>2230</v>
          </cell>
          <cell r="H692">
            <v>0</v>
          </cell>
          <cell r="I692">
            <v>0</v>
          </cell>
          <cell r="J692">
            <v>0</v>
          </cell>
          <cell r="K692">
            <v>1500</v>
          </cell>
          <cell r="L692">
            <v>899.9</v>
          </cell>
          <cell r="M692">
            <v>1500</v>
          </cell>
          <cell r="N692">
            <v>0</v>
          </cell>
          <cell r="O692">
            <v>0</v>
          </cell>
          <cell r="P692">
            <v>300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8900</v>
          </cell>
          <cell r="W692">
            <v>900</v>
          </cell>
          <cell r="X692">
            <v>0</v>
          </cell>
          <cell r="Y692">
            <v>17498.300000000003</v>
          </cell>
          <cell r="Z692">
            <v>300</v>
          </cell>
          <cell r="AA692">
            <v>0</v>
          </cell>
          <cell r="AB692">
            <v>600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</row>
        <row r="693">
          <cell r="A693">
            <v>42030</v>
          </cell>
          <cell r="B693">
            <v>100</v>
          </cell>
          <cell r="C693">
            <v>0</v>
          </cell>
          <cell r="D693">
            <v>17555.299999999996</v>
          </cell>
          <cell r="E693">
            <v>0</v>
          </cell>
          <cell r="F693">
            <v>60</v>
          </cell>
          <cell r="G693">
            <v>2170</v>
          </cell>
          <cell r="H693">
            <v>0</v>
          </cell>
          <cell r="I693">
            <v>0</v>
          </cell>
          <cell r="J693">
            <v>0</v>
          </cell>
          <cell r="K693">
            <v>1260.5999999999999</v>
          </cell>
          <cell r="L693">
            <v>1500</v>
          </cell>
          <cell r="M693">
            <v>1260.5999999999999</v>
          </cell>
          <cell r="N693">
            <v>0</v>
          </cell>
          <cell r="O693">
            <v>0</v>
          </cell>
          <cell r="P693">
            <v>300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8900</v>
          </cell>
          <cell r="W693">
            <v>600</v>
          </cell>
          <cell r="X693">
            <v>300</v>
          </cell>
          <cell r="Y693">
            <v>17798.300000000003</v>
          </cell>
          <cell r="Z693">
            <v>0</v>
          </cell>
          <cell r="AA693">
            <v>0</v>
          </cell>
          <cell r="AB693">
            <v>600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0</v>
          </cell>
          <cell r="AI693">
            <v>0</v>
          </cell>
          <cell r="AJ693">
            <v>0</v>
          </cell>
          <cell r="AK693">
            <v>0</v>
          </cell>
          <cell r="AL693">
            <v>0</v>
          </cell>
          <cell r="AM693">
            <v>0</v>
          </cell>
          <cell r="AN693">
            <v>0</v>
          </cell>
          <cell r="AO693">
            <v>0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</row>
        <row r="694">
          <cell r="A694">
            <v>42031</v>
          </cell>
          <cell r="B694">
            <v>0</v>
          </cell>
          <cell r="C694">
            <v>0</v>
          </cell>
          <cell r="D694">
            <v>17555.299999999996</v>
          </cell>
          <cell r="E694">
            <v>0</v>
          </cell>
          <cell r="F694">
            <v>0</v>
          </cell>
          <cell r="G694">
            <v>2170</v>
          </cell>
          <cell r="H694">
            <v>0</v>
          </cell>
          <cell r="I694">
            <v>0</v>
          </cell>
          <cell r="J694">
            <v>0</v>
          </cell>
          <cell r="K694">
            <v>1325.9</v>
          </cell>
          <cell r="L694">
            <v>1000.1</v>
          </cell>
          <cell r="M694">
            <v>1586.4</v>
          </cell>
          <cell r="N694">
            <v>0</v>
          </cell>
          <cell r="O694">
            <v>0</v>
          </cell>
          <cell r="P694">
            <v>300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8900</v>
          </cell>
          <cell r="W694">
            <v>0</v>
          </cell>
          <cell r="X694">
            <v>0</v>
          </cell>
          <cell r="Y694">
            <v>17798.300000000003</v>
          </cell>
          <cell r="Z694">
            <v>0</v>
          </cell>
          <cell r="AA694">
            <v>0</v>
          </cell>
          <cell r="AB694">
            <v>600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</v>
          </cell>
          <cell r="AI694">
            <v>0</v>
          </cell>
          <cell r="AJ694">
            <v>0</v>
          </cell>
          <cell r="AK694">
            <v>0</v>
          </cell>
          <cell r="AL694">
            <v>0</v>
          </cell>
          <cell r="AM694">
            <v>0</v>
          </cell>
          <cell r="AN694">
            <v>0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</row>
        <row r="695">
          <cell r="A695">
            <v>42032</v>
          </cell>
          <cell r="B695">
            <v>100</v>
          </cell>
          <cell r="C695">
            <v>0</v>
          </cell>
          <cell r="D695">
            <v>17655.299999999996</v>
          </cell>
          <cell r="E695">
            <v>0</v>
          </cell>
          <cell r="F695">
            <v>0</v>
          </cell>
          <cell r="G695">
            <v>2170</v>
          </cell>
          <cell r="H695">
            <v>0</v>
          </cell>
          <cell r="I695">
            <v>0</v>
          </cell>
          <cell r="J695">
            <v>0</v>
          </cell>
          <cell r="K695">
            <v>1332.9</v>
          </cell>
          <cell r="L695">
            <v>1325.9</v>
          </cell>
          <cell r="M695">
            <v>1593.4</v>
          </cell>
          <cell r="N695">
            <v>0</v>
          </cell>
          <cell r="O695">
            <v>0</v>
          </cell>
          <cell r="P695">
            <v>300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8900</v>
          </cell>
          <cell r="W695">
            <v>900</v>
          </cell>
          <cell r="X695">
            <v>0</v>
          </cell>
          <cell r="Y695">
            <v>18698.300000000003</v>
          </cell>
          <cell r="Z695">
            <v>0</v>
          </cell>
          <cell r="AA695">
            <v>0</v>
          </cell>
          <cell r="AB695">
            <v>600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</row>
        <row r="696">
          <cell r="A696">
            <v>42033</v>
          </cell>
          <cell r="B696">
            <v>100</v>
          </cell>
          <cell r="C696">
            <v>0</v>
          </cell>
          <cell r="D696">
            <v>17755.299999999996</v>
          </cell>
          <cell r="E696">
            <v>0</v>
          </cell>
          <cell r="F696">
            <v>0</v>
          </cell>
          <cell r="G696">
            <v>2170</v>
          </cell>
          <cell r="H696">
            <v>0</v>
          </cell>
          <cell r="I696">
            <v>0</v>
          </cell>
          <cell r="J696">
            <v>0</v>
          </cell>
          <cell r="K696">
            <v>1292.7</v>
          </cell>
          <cell r="L696">
            <v>1332.9</v>
          </cell>
          <cell r="M696">
            <v>1553.2000000000003</v>
          </cell>
          <cell r="N696">
            <v>0</v>
          </cell>
          <cell r="O696">
            <v>0</v>
          </cell>
          <cell r="P696">
            <v>300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8900</v>
          </cell>
          <cell r="W696">
            <v>900</v>
          </cell>
          <cell r="X696">
            <v>0</v>
          </cell>
          <cell r="Y696">
            <v>19598.300000000003</v>
          </cell>
          <cell r="Z696">
            <v>0</v>
          </cell>
          <cell r="AA696">
            <v>0</v>
          </cell>
          <cell r="AB696">
            <v>600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</row>
        <row r="697">
          <cell r="A697">
            <v>42034</v>
          </cell>
          <cell r="B697">
            <v>0</v>
          </cell>
          <cell r="C697">
            <v>0</v>
          </cell>
          <cell r="D697">
            <v>17755.299999999996</v>
          </cell>
          <cell r="E697">
            <v>450</v>
          </cell>
          <cell r="F697">
            <v>300</v>
          </cell>
          <cell r="G697">
            <v>2320</v>
          </cell>
          <cell r="H697">
            <v>0</v>
          </cell>
          <cell r="I697">
            <v>0</v>
          </cell>
          <cell r="J697">
            <v>0</v>
          </cell>
          <cell r="K697">
            <v>1101.5</v>
          </cell>
          <cell r="L697">
            <v>1292.7</v>
          </cell>
          <cell r="M697">
            <v>1362.0000000000002</v>
          </cell>
          <cell r="N697">
            <v>0</v>
          </cell>
          <cell r="O697">
            <v>0</v>
          </cell>
          <cell r="P697">
            <v>300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8900</v>
          </cell>
          <cell r="W697">
            <v>1200</v>
          </cell>
          <cell r="X697">
            <v>599.90000000000009</v>
          </cell>
          <cell r="Y697">
            <v>20198.400000000001</v>
          </cell>
          <cell r="Z697">
            <v>0</v>
          </cell>
          <cell r="AA697">
            <v>0</v>
          </cell>
          <cell r="AB697">
            <v>600</v>
          </cell>
          <cell r="AC697">
            <v>200</v>
          </cell>
          <cell r="AD697">
            <v>0</v>
          </cell>
          <cell r="AE697">
            <v>200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</row>
        <row r="698">
          <cell r="A698">
            <v>42037</v>
          </cell>
          <cell r="B698">
            <v>100</v>
          </cell>
          <cell r="C698">
            <v>0</v>
          </cell>
          <cell r="D698">
            <v>17855.299999999996</v>
          </cell>
          <cell r="E698">
            <v>255</v>
          </cell>
          <cell r="F698">
            <v>240</v>
          </cell>
          <cell r="G698">
            <v>2335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1362</v>
          </cell>
          <cell r="M698">
            <v>0</v>
          </cell>
          <cell r="N698">
            <v>1325</v>
          </cell>
          <cell r="O698">
            <v>0</v>
          </cell>
          <cell r="P698">
            <v>1625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8900</v>
          </cell>
          <cell r="W698">
            <v>300</v>
          </cell>
          <cell r="X698">
            <v>600.1</v>
          </cell>
          <cell r="Y698">
            <v>19898.300000000003</v>
          </cell>
          <cell r="Z698">
            <v>0</v>
          </cell>
          <cell r="AA698">
            <v>0</v>
          </cell>
          <cell r="AB698">
            <v>600</v>
          </cell>
          <cell r="AC698">
            <v>0</v>
          </cell>
          <cell r="AD698">
            <v>0</v>
          </cell>
          <cell r="AE698">
            <v>200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</row>
        <row r="699">
          <cell r="A699">
            <v>42038</v>
          </cell>
          <cell r="B699">
            <v>0</v>
          </cell>
          <cell r="C699">
            <v>0</v>
          </cell>
          <cell r="D699">
            <v>17855.299999999996</v>
          </cell>
          <cell r="E699">
            <v>0</v>
          </cell>
          <cell r="F699">
            <v>50</v>
          </cell>
          <cell r="G699">
            <v>2285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225</v>
          </cell>
          <cell r="O699">
            <v>1325</v>
          </cell>
          <cell r="P699">
            <v>525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8900</v>
          </cell>
          <cell r="W699">
            <v>0</v>
          </cell>
          <cell r="X699">
            <v>599.79999999999995</v>
          </cell>
          <cell r="Y699">
            <v>19298.500000000004</v>
          </cell>
          <cell r="Z699">
            <v>0</v>
          </cell>
          <cell r="AA699">
            <v>0</v>
          </cell>
          <cell r="AB699">
            <v>600</v>
          </cell>
          <cell r="AC699">
            <v>0</v>
          </cell>
          <cell r="AD699">
            <v>0</v>
          </cell>
          <cell r="AE699">
            <v>200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</row>
        <row r="700">
          <cell r="A700">
            <v>42039</v>
          </cell>
          <cell r="B700">
            <v>100</v>
          </cell>
          <cell r="C700">
            <v>0</v>
          </cell>
          <cell r="D700">
            <v>17955.299999999996</v>
          </cell>
          <cell r="E700">
            <v>0</v>
          </cell>
          <cell r="F700">
            <v>0</v>
          </cell>
          <cell r="G700">
            <v>2285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225</v>
          </cell>
          <cell r="P700">
            <v>300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8900</v>
          </cell>
          <cell r="W700">
            <v>0</v>
          </cell>
          <cell r="X700">
            <v>0</v>
          </cell>
          <cell r="Y700">
            <v>19298.500000000004</v>
          </cell>
          <cell r="Z700">
            <v>0</v>
          </cell>
          <cell r="AA700">
            <v>0</v>
          </cell>
          <cell r="AB700">
            <v>600</v>
          </cell>
          <cell r="AC700">
            <v>0</v>
          </cell>
          <cell r="AD700">
            <v>0</v>
          </cell>
          <cell r="AE700">
            <v>200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</row>
        <row r="701">
          <cell r="A701">
            <v>42040</v>
          </cell>
          <cell r="B701">
            <v>100</v>
          </cell>
          <cell r="C701">
            <v>0</v>
          </cell>
          <cell r="D701">
            <v>18055.299999999996</v>
          </cell>
          <cell r="E701">
            <v>0</v>
          </cell>
          <cell r="F701">
            <v>0</v>
          </cell>
          <cell r="G701">
            <v>2285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300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8900</v>
          </cell>
          <cell r="W701">
            <v>300</v>
          </cell>
          <cell r="X701">
            <v>0</v>
          </cell>
          <cell r="Y701">
            <v>19598.500000000004</v>
          </cell>
          <cell r="Z701">
            <v>0</v>
          </cell>
          <cell r="AA701">
            <v>0</v>
          </cell>
          <cell r="AB701">
            <v>600</v>
          </cell>
          <cell r="AC701">
            <v>0</v>
          </cell>
          <cell r="AD701">
            <v>0</v>
          </cell>
          <cell r="AE701">
            <v>200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</row>
        <row r="702">
          <cell r="A702">
            <v>42041</v>
          </cell>
          <cell r="B702">
            <v>0</v>
          </cell>
          <cell r="C702">
            <v>0</v>
          </cell>
          <cell r="D702">
            <v>18055.299999999996</v>
          </cell>
          <cell r="E702">
            <v>0</v>
          </cell>
          <cell r="F702">
            <v>0</v>
          </cell>
          <cell r="G702">
            <v>2285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300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8900</v>
          </cell>
          <cell r="W702">
            <v>600</v>
          </cell>
          <cell r="X702">
            <v>0</v>
          </cell>
          <cell r="Y702">
            <v>20198.500000000004</v>
          </cell>
          <cell r="Z702">
            <v>300</v>
          </cell>
          <cell r="AA702">
            <v>0</v>
          </cell>
          <cell r="AB702">
            <v>900</v>
          </cell>
          <cell r="AC702">
            <v>0</v>
          </cell>
          <cell r="AD702">
            <v>0</v>
          </cell>
          <cell r="AE702">
            <v>200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</row>
        <row r="703">
          <cell r="A703">
            <v>42044</v>
          </cell>
          <cell r="B703">
            <v>100</v>
          </cell>
          <cell r="C703">
            <v>0</v>
          </cell>
          <cell r="D703">
            <v>18155.299999999996</v>
          </cell>
          <cell r="E703">
            <v>300</v>
          </cell>
          <cell r="F703">
            <v>0</v>
          </cell>
          <cell r="G703">
            <v>2585</v>
          </cell>
          <cell r="H703">
            <v>0</v>
          </cell>
          <cell r="I703">
            <v>0</v>
          </cell>
          <cell r="J703">
            <v>0</v>
          </cell>
          <cell r="K703">
            <v>999.89999999999986</v>
          </cell>
          <cell r="L703">
            <v>0</v>
          </cell>
          <cell r="M703">
            <v>999.89999999999986</v>
          </cell>
          <cell r="N703">
            <v>0</v>
          </cell>
          <cell r="O703">
            <v>0</v>
          </cell>
          <cell r="P703">
            <v>300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8900</v>
          </cell>
          <cell r="W703">
            <v>0</v>
          </cell>
          <cell r="X703">
            <v>0</v>
          </cell>
          <cell r="Y703">
            <v>20198.500000000004</v>
          </cell>
          <cell r="Z703">
            <v>0</v>
          </cell>
          <cell r="AA703">
            <v>0</v>
          </cell>
          <cell r="AB703">
            <v>900</v>
          </cell>
          <cell r="AC703">
            <v>0</v>
          </cell>
          <cell r="AD703">
            <v>0</v>
          </cell>
          <cell r="AE703">
            <v>200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</row>
        <row r="704">
          <cell r="A704">
            <v>42045</v>
          </cell>
          <cell r="B704">
            <v>100</v>
          </cell>
          <cell r="C704">
            <v>0</v>
          </cell>
          <cell r="D704">
            <v>18255.299999999996</v>
          </cell>
          <cell r="E704">
            <v>0</v>
          </cell>
          <cell r="F704">
            <v>0</v>
          </cell>
          <cell r="G704">
            <v>2585</v>
          </cell>
          <cell r="H704">
            <v>0</v>
          </cell>
          <cell r="I704">
            <v>0</v>
          </cell>
          <cell r="J704">
            <v>0</v>
          </cell>
          <cell r="K704">
            <v>1400</v>
          </cell>
          <cell r="L704">
            <v>999.89999999999986</v>
          </cell>
          <cell r="M704">
            <v>1399.9999999999998</v>
          </cell>
          <cell r="N704">
            <v>0</v>
          </cell>
          <cell r="O704">
            <v>0</v>
          </cell>
          <cell r="P704">
            <v>300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8900</v>
          </cell>
          <cell r="W704">
            <v>300</v>
          </cell>
          <cell r="X704">
            <v>0</v>
          </cell>
          <cell r="Y704">
            <v>20498.500000000004</v>
          </cell>
          <cell r="Z704">
            <v>0</v>
          </cell>
          <cell r="AA704">
            <v>0</v>
          </cell>
          <cell r="AB704">
            <v>900</v>
          </cell>
          <cell r="AC704">
            <v>0</v>
          </cell>
          <cell r="AD704">
            <v>0</v>
          </cell>
          <cell r="AE704">
            <v>200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</row>
        <row r="705">
          <cell r="A705">
            <v>42046</v>
          </cell>
          <cell r="B705">
            <v>100</v>
          </cell>
          <cell r="C705">
            <v>0</v>
          </cell>
          <cell r="D705">
            <v>18355.299999999996</v>
          </cell>
          <cell r="E705">
            <v>300</v>
          </cell>
          <cell r="F705">
            <v>0</v>
          </cell>
          <cell r="G705">
            <v>2885</v>
          </cell>
          <cell r="H705">
            <v>0</v>
          </cell>
          <cell r="I705">
            <v>0</v>
          </cell>
          <cell r="J705">
            <v>0</v>
          </cell>
          <cell r="K705">
            <v>1800.0999999999997</v>
          </cell>
          <cell r="L705">
            <v>1400</v>
          </cell>
          <cell r="M705">
            <v>1800.0999999999995</v>
          </cell>
          <cell r="N705">
            <v>0</v>
          </cell>
          <cell r="O705">
            <v>0</v>
          </cell>
          <cell r="P705">
            <v>300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8900</v>
          </cell>
          <cell r="W705">
            <v>600</v>
          </cell>
          <cell r="X705">
            <v>0</v>
          </cell>
          <cell r="Y705">
            <v>21098.500000000004</v>
          </cell>
          <cell r="Z705">
            <v>0</v>
          </cell>
          <cell r="AA705">
            <v>0</v>
          </cell>
          <cell r="AB705">
            <v>900</v>
          </cell>
          <cell r="AC705">
            <v>0</v>
          </cell>
          <cell r="AD705">
            <v>0</v>
          </cell>
          <cell r="AE705">
            <v>200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</row>
        <row r="706">
          <cell r="A706">
            <v>42047</v>
          </cell>
          <cell r="B706">
            <v>300</v>
          </cell>
          <cell r="C706">
            <v>1070</v>
          </cell>
          <cell r="D706">
            <v>17585.299999999996</v>
          </cell>
          <cell r="E706">
            <v>0</v>
          </cell>
          <cell r="F706">
            <v>0</v>
          </cell>
          <cell r="G706">
            <v>2885</v>
          </cell>
          <cell r="H706">
            <v>0</v>
          </cell>
          <cell r="I706">
            <v>0</v>
          </cell>
          <cell r="J706">
            <v>0</v>
          </cell>
          <cell r="K706">
            <v>1524.2</v>
          </cell>
          <cell r="L706">
            <v>1800.0999999999997</v>
          </cell>
          <cell r="M706">
            <v>1524.1999999999996</v>
          </cell>
          <cell r="N706">
            <v>0</v>
          </cell>
          <cell r="O706">
            <v>0</v>
          </cell>
          <cell r="P706">
            <v>300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8900</v>
          </cell>
          <cell r="W706">
            <v>0</v>
          </cell>
          <cell r="X706">
            <v>0</v>
          </cell>
          <cell r="Y706">
            <v>21098.500000000004</v>
          </cell>
          <cell r="Z706">
            <v>0</v>
          </cell>
          <cell r="AA706">
            <v>0</v>
          </cell>
          <cell r="AB706">
            <v>900</v>
          </cell>
          <cell r="AC706">
            <v>0</v>
          </cell>
          <cell r="AD706">
            <v>0</v>
          </cell>
          <cell r="AE706">
            <v>200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</row>
        <row r="707">
          <cell r="A707">
            <v>42048</v>
          </cell>
          <cell r="B707">
            <v>0</v>
          </cell>
          <cell r="C707">
            <v>0</v>
          </cell>
          <cell r="D707">
            <v>17585.299999999996</v>
          </cell>
          <cell r="E707">
            <v>0</v>
          </cell>
          <cell r="F707">
            <v>0</v>
          </cell>
          <cell r="G707">
            <v>2885</v>
          </cell>
          <cell r="H707">
            <v>0</v>
          </cell>
          <cell r="I707">
            <v>0</v>
          </cell>
          <cell r="J707">
            <v>0</v>
          </cell>
          <cell r="K707">
            <v>1800</v>
          </cell>
          <cell r="L707">
            <v>1524.2</v>
          </cell>
          <cell r="M707">
            <v>1799.9999999999998</v>
          </cell>
          <cell r="N707">
            <v>0</v>
          </cell>
          <cell r="O707">
            <v>0</v>
          </cell>
          <cell r="P707">
            <v>300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8900</v>
          </cell>
          <cell r="W707">
            <v>0</v>
          </cell>
          <cell r="X707">
            <v>0</v>
          </cell>
          <cell r="Y707">
            <v>21098.500000000004</v>
          </cell>
          <cell r="Z707">
            <v>0</v>
          </cell>
          <cell r="AA707">
            <v>0</v>
          </cell>
          <cell r="AB707">
            <v>900</v>
          </cell>
          <cell r="AC707">
            <v>200</v>
          </cell>
          <cell r="AD707">
            <v>0</v>
          </cell>
          <cell r="AE707">
            <v>400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</row>
        <row r="708">
          <cell r="A708">
            <v>42051</v>
          </cell>
          <cell r="B708">
            <v>100</v>
          </cell>
          <cell r="C708">
            <v>0</v>
          </cell>
          <cell r="D708">
            <v>17685.299999999996</v>
          </cell>
          <cell r="E708">
            <v>130</v>
          </cell>
          <cell r="F708">
            <v>0</v>
          </cell>
          <cell r="G708">
            <v>3015</v>
          </cell>
          <cell r="H708">
            <v>0</v>
          </cell>
          <cell r="I708">
            <v>0</v>
          </cell>
          <cell r="J708">
            <v>0</v>
          </cell>
          <cell r="K708">
            <v>1000</v>
          </cell>
          <cell r="L708">
            <v>1800</v>
          </cell>
          <cell r="M708">
            <v>1000</v>
          </cell>
          <cell r="N708">
            <v>0</v>
          </cell>
          <cell r="O708">
            <v>0</v>
          </cell>
          <cell r="P708">
            <v>300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8900</v>
          </cell>
          <cell r="W708">
            <v>0</v>
          </cell>
          <cell r="X708">
            <v>0</v>
          </cell>
          <cell r="Y708">
            <v>21098.500000000004</v>
          </cell>
          <cell r="Z708">
            <v>0</v>
          </cell>
          <cell r="AA708">
            <v>0</v>
          </cell>
          <cell r="AB708">
            <v>900</v>
          </cell>
          <cell r="AC708">
            <v>0</v>
          </cell>
          <cell r="AD708">
            <v>0</v>
          </cell>
          <cell r="AE708">
            <v>400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</row>
        <row r="709">
          <cell r="A709">
            <v>42052</v>
          </cell>
          <cell r="B709">
            <v>0</v>
          </cell>
          <cell r="C709">
            <v>0</v>
          </cell>
          <cell r="D709">
            <v>17685.299999999996</v>
          </cell>
          <cell r="E709">
            <v>0</v>
          </cell>
          <cell r="F709">
            <v>0</v>
          </cell>
          <cell r="G709">
            <v>3015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1000</v>
          </cell>
          <cell r="M709">
            <v>0</v>
          </cell>
          <cell r="N709">
            <v>300</v>
          </cell>
          <cell r="O709">
            <v>0</v>
          </cell>
          <cell r="P709">
            <v>600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8900</v>
          </cell>
          <cell r="W709">
            <v>0</v>
          </cell>
          <cell r="X709">
            <v>0</v>
          </cell>
          <cell r="Y709">
            <v>21098.500000000004</v>
          </cell>
          <cell r="Z709">
            <v>0</v>
          </cell>
          <cell r="AA709">
            <v>0</v>
          </cell>
          <cell r="AB709">
            <v>900</v>
          </cell>
          <cell r="AC709">
            <v>0</v>
          </cell>
          <cell r="AD709">
            <v>0</v>
          </cell>
          <cell r="AE709">
            <v>400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</row>
        <row r="710">
          <cell r="A710">
            <v>42053</v>
          </cell>
          <cell r="B710">
            <v>99.999999999999957</v>
          </cell>
          <cell r="C710">
            <v>0</v>
          </cell>
          <cell r="D710">
            <v>17785.299999999996</v>
          </cell>
          <cell r="E710">
            <v>0</v>
          </cell>
          <cell r="F710">
            <v>0</v>
          </cell>
          <cell r="G710">
            <v>3015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500</v>
          </cell>
          <cell r="O710">
            <v>0</v>
          </cell>
          <cell r="P710">
            <v>1100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8900</v>
          </cell>
          <cell r="W710">
            <v>0</v>
          </cell>
          <cell r="X710">
            <v>0</v>
          </cell>
          <cell r="Y710">
            <v>21098.500000000004</v>
          </cell>
          <cell r="Z710">
            <v>0</v>
          </cell>
          <cell r="AA710">
            <v>0</v>
          </cell>
          <cell r="AB710">
            <v>900</v>
          </cell>
          <cell r="AC710">
            <v>0</v>
          </cell>
          <cell r="AD710">
            <v>0</v>
          </cell>
          <cell r="AE710">
            <v>400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</row>
        <row r="711">
          <cell r="A711">
            <v>42054</v>
          </cell>
          <cell r="B711">
            <v>100</v>
          </cell>
          <cell r="C711">
            <v>0</v>
          </cell>
          <cell r="D711">
            <v>17885.299999999996</v>
          </cell>
          <cell r="E711">
            <v>0</v>
          </cell>
          <cell r="F711">
            <v>0</v>
          </cell>
          <cell r="G711">
            <v>3015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1000</v>
          </cell>
          <cell r="O711">
            <v>500</v>
          </cell>
          <cell r="P711">
            <v>1600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300</v>
          </cell>
          <cell r="V711">
            <v>8600</v>
          </cell>
          <cell r="W711">
            <v>300</v>
          </cell>
          <cell r="X711">
            <v>300.10000000000002</v>
          </cell>
          <cell r="Y711">
            <v>21098.400000000005</v>
          </cell>
          <cell r="Z711">
            <v>0</v>
          </cell>
          <cell r="AA711">
            <v>0</v>
          </cell>
          <cell r="AB711">
            <v>900</v>
          </cell>
          <cell r="AC711">
            <v>0</v>
          </cell>
          <cell r="AD711">
            <v>0</v>
          </cell>
          <cell r="AE711">
            <v>400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</row>
        <row r="712">
          <cell r="A712">
            <v>42055</v>
          </cell>
          <cell r="B712">
            <v>0</v>
          </cell>
          <cell r="C712">
            <v>0</v>
          </cell>
          <cell r="D712">
            <v>17885.299999999996</v>
          </cell>
          <cell r="E712">
            <v>0</v>
          </cell>
          <cell r="F712">
            <v>0</v>
          </cell>
          <cell r="G712">
            <v>3015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1000</v>
          </cell>
          <cell r="O712">
            <v>1000</v>
          </cell>
          <cell r="P712">
            <v>1600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8600</v>
          </cell>
          <cell r="W712">
            <v>300</v>
          </cell>
          <cell r="X712">
            <v>0</v>
          </cell>
          <cell r="Y712">
            <v>21398.400000000005</v>
          </cell>
          <cell r="Z712">
            <v>500</v>
          </cell>
          <cell r="AA712">
            <v>0</v>
          </cell>
          <cell r="AB712">
            <v>1400</v>
          </cell>
          <cell r="AC712">
            <v>0</v>
          </cell>
          <cell r="AD712">
            <v>0</v>
          </cell>
          <cell r="AE712">
            <v>400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</row>
        <row r="713">
          <cell r="A713">
            <v>42058</v>
          </cell>
          <cell r="B713">
            <v>100</v>
          </cell>
          <cell r="C713">
            <v>0</v>
          </cell>
          <cell r="D713">
            <v>17985.299999999996</v>
          </cell>
          <cell r="E713">
            <v>200</v>
          </cell>
          <cell r="F713">
            <v>0</v>
          </cell>
          <cell r="G713">
            <v>3215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940</v>
          </cell>
          <cell r="O713">
            <v>1000</v>
          </cell>
          <cell r="P713">
            <v>1540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8600</v>
          </cell>
          <cell r="W713">
            <v>600</v>
          </cell>
          <cell r="X713">
            <v>600</v>
          </cell>
          <cell r="Y713">
            <v>21398.400000000005</v>
          </cell>
          <cell r="Z713">
            <v>0</v>
          </cell>
          <cell r="AA713">
            <v>0</v>
          </cell>
          <cell r="AB713">
            <v>1400</v>
          </cell>
          <cell r="AC713">
            <v>0</v>
          </cell>
          <cell r="AD713">
            <v>0</v>
          </cell>
          <cell r="AE713">
            <v>400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</row>
        <row r="714">
          <cell r="A714">
            <v>42059</v>
          </cell>
          <cell r="B714">
            <v>0</v>
          </cell>
          <cell r="C714">
            <v>0</v>
          </cell>
          <cell r="D714">
            <v>17985.299999999996</v>
          </cell>
          <cell r="E714">
            <v>0</v>
          </cell>
          <cell r="F714">
            <v>300</v>
          </cell>
          <cell r="G714">
            <v>2915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440</v>
          </cell>
          <cell r="P714">
            <v>1100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8600</v>
          </cell>
          <cell r="W714">
            <v>0</v>
          </cell>
          <cell r="X714">
            <v>300</v>
          </cell>
          <cell r="Y714">
            <v>21098.400000000005</v>
          </cell>
          <cell r="Z714">
            <v>0</v>
          </cell>
          <cell r="AA714">
            <v>0</v>
          </cell>
          <cell r="AB714">
            <v>1400</v>
          </cell>
          <cell r="AC714">
            <v>0</v>
          </cell>
          <cell r="AD714">
            <v>0</v>
          </cell>
          <cell r="AE714">
            <v>400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</row>
        <row r="715">
          <cell r="A715">
            <v>42060</v>
          </cell>
          <cell r="B715">
            <v>100</v>
          </cell>
          <cell r="C715">
            <v>0</v>
          </cell>
          <cell r="D715">
            <v>18085.299999999996</v>
          </cell>
          <cell r="E715">
            <v>0</v>
          </cell>
          <cell r="F715">
            <v>0</v>
          </cell>
          <cell r="G715">
            <v>2915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1100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8600</v>
          </cell>
          <cell r="W715">
            <v>300</v>
          </cell>
          <cell r="X715">
            <v>0</v>
          </cell>
          <cell r="Y715">
            <v>21398.400000000005</v>
          </cell>
          <cell r="Z715">
            <v>0</v>
          </cell>
          <cell r="AA715">
            <v>0</v>
          </cell>
          <cell r="AB715">
            <v>1400</v>
          </cell>
          <cell r="AC715">
            <v>0</v>
          </cell>
          <cell r="AD715">
            <v>0</v>
          </cell>
          <cell r="AE715">
            <v>400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</row>
        <row r="716">
          <cell r="A716">
            <v>42061</v>
          </cell>
          <cell r="B716">
            <v>100</v>
          </cell>
          <cell r="C716">
            <v>0</v>
          </cell>
          <cell r="D716">
            <v>18185.299999999996</v>
          </cell>
          <cell r="E716">
            <v>0</v>
          </cell>
          <cell r="F716">
            <v>0</v>
          </cell>
          <cell r="G716">
            <v>2915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1100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8600</v>
          </cell>
          <cell r="W716">
            <v>0</v>
          </cell>
          <cell r="X716">
            <v>0</v>
          </cell>
          <cell r="Y716">
            <v>21398.400000000005</v>
          </cell>
          <cell r="Z716">
            <v>0</v>
          </cell>
          <cell r="AA716">
            <v>0</v>
          </cell>
          <cell r="AB716">
            <v>1400</v>
          </cell>
          <cell r="AC716">
            <v>0</v>
          </cell>
          <cell r="AD716">
            <v>0</v>
          </cell>
          <cell r="AE716">
            <v>400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</row>
        <row r="717">
          <cell r="A717">
            <v>42062</v>
          </cell>
          <cell r="B717">
            <v>0</v>
          </cell>
          <cell r="C717">
            <v>0</v>
          </cell>
          <cell r="D717">
            <v>18185.299999999996</v>
          </cell>
          <cell r="E717">
            <v>0</v>
          </cell>
          <cell r="F717">
            <v>0</v>
          </cell>
          <cell r="G717">
            <v>2915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354</v>
          </cell>
          <cell r="O717">
            <v>0</v>
          </cell>
          <cell r="P717">
            <v>1454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8600</v>
          </cell>
          <cell r="W717">
            <v>600</v>
          </cell>
          <cell r="X717">
            <v>1199.9000000000001</v>
          </cell>
          <cell r="Y717">
            <v>20798.500000000004</v>
          </cell>
          <cell r="Z717">
            <v>0</v>
          </cell>
          <cell r="AA717">
            <v>0</v>
          </cell>
          <cell r="AB717">
            <v>1400</v>
          </cell>
          <cell r="AC717">
            <v>300</v>
          </cell>
          <cell r="AD717">
            <v>0</v>
          </cell>
          <cell r="AE717">
            <v>700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</row>
        <row r="718">
          <cell r="A718">
            <v>42065</v>
          </cell>
          <cell r="B718">
            <v>100</v>
          </cell>
          <cell r="C718">
            <v>0</v>
          </cell>
          <cell r="D718">
            <v>18285.299999999996</v>
          </cell>
          <cell r="E718">
            <v>0</v>
          </cell>
          <cell r="F718">
            <v>0</v>
          </cell>
          <cell r="G718">
            <v>2915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3999.9999999999995</v>
          </cell>
          <cell r="O718">
            <v>854</v>
          </cell>
          <cell r="P718">
            <v>4600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8600</v>
          </cell>
          <cell r="W718">
            <v>900</v>
          </cell>
          <cell r="X718">
            <v>1200</v>
          </cell>
          <cell r="Y718">
            <v>20498.500000000004</v>
          </cell>
          <cell r="Z718">
            <v>0</v>
          </cell>
          <cell r="AA718">
            <v>0</v>
          </cell>
          <cell r="AB718">
            <v>1400</v>
          </cell>
          <cell r="AC718">
            <v>0</v>
          </cell>
          <cell r="AD718">
            <v>0</v>
          </cell>
          <cell r="AE718">
            <v>700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</row>
        <row r="719">
          <cell r="A719">
            <v>42066</v>
          </cell>
          <cell r="B719">
            <v>0</v>
          </cell>
          <cell r="C719">
            <v>0</v>
          </cell>
          <cell r="D719">
            <v>18285.299999999996</v>
          </cell>
          <cell r="E719">
            <v>0</v>
          </cell>
          <cell r="F719">
            <v>0</v>
          </cell>
          <cell r="G719">
            <v>2915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2989.5</v>
          </cell>
          <cell r="O719">
            <v>2999.9999999999995</v>
          </cell>
          <cell r="P719">
            <v>4589.5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8600</v>
          </cell>
          <cell r="W719">
            <v>0</v>
          </cell>
          <cell r="X719">
            <v>300</v>
          </cell>
          <cell r="Y719">
            <v>20198.500000000004</v>
          </cell>
          <cell r="Z719">
            <v>0</v>
          </cell>
          <cell r="AA719">
            <v>0</v>
          </cell>
          <cell r="AB719">
            <v>1400</v>
          </cell>
          <cell r="AC719">
            <v>0</v>
          </cell>
          <cell r="AD719">
            <v>0</v>
          </cell>
          <cell r="AE719">
            <v>700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</row>
        <row r="720">
          <cell r="A720">
            <v>42067</v>
          </cell>
          <cell r="B720">
            <v>70</v>
          </cell>
          <cell r="C720">
            <v>0</v>
          </cell>
          <cell r="D720">
            <v>18355.299999999996</v>
          </cell>
          <cell r="E720">
            <v>0</v>
          </cell>
          <cell r="F720">
            <v>60</v>
          </cell>
          <cell r="G720">
            <v>2855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2300</v>
          </cell>
          <cell r="O720">
            <v>2989.5</v>
          </cell>
          <cell r="P720">
            <v>3900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8600</v>
          </cell>
          <cell r="W720">
            <v>300</v>
          </cell>
          <cell r="X720">
            <v>300</v>
          </cell>
          <cell r="Y720">
            <v>20198.500000000004</v>
          </cell>
          <cell r="Z720">
            <v>0</v>
          </cell>
          <cell r="AA720">
            <v>0</v>
          </cell>
          <cell r="AB720">
            <v>1400</v>
          </cell>
          <cell r="AC720">
            <v>0</v>
          </cell>
          <cell r="AD720">
            <v>0</v>
          </cell>
          <cell r="AE720">
            <v>700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</row>
        <row r="721">
          <cell r="A721">
            <v>42068</v>
          </cell>
          <cell r="B721">
            <v>100</v>
          </cell>
          <cell r="C721">
            <v>0</v>
          </cell>
          <cell r="D721">
            <v>18455.299999999996</v>
          </cell>
          <cell r="E721">
            <v>300</v>
          </cell>
          <cell r="F721">
            <v>120</v>
          </cell>
          <cell r="G721">
            <v>3035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2200</v>
          </cell>
          <cell r="O721">
            <v>2100</v>
          </cell>
          <cell r="P721">
            <v>4000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8600</v>
          </cell>
          <cell r="W721">
            <v>1000</v>
          </cell>
          <cell r="X721">
            <v>1000</v>
          </cell>
          <cell r="Y721">
            <v>20198.500000000004</v>
          </cell>
          <cell r="Z721">
            <v>0</v>
          </cell>
          <cell r="AA721">
            <v>0</v>
          </cell>
          <cell r="AB721">
            <v>1400</v>
          </cell>
          <cell r="AC721">
            <v>0</v>
          </cell>
          <cell r="AD721">
            <v>0</v>
          </cell>
          <cell r="AE721">
            <v>700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</row>
        <row r="722">
          <cell r="A722">
            <v>42069</v>
          </cell>
          <cell r="B722">
            <v>0</v>
          </cell>
          <cell r="C722">
            <v>0</v>
          </cell>
          <cell r="D722">
            <v>18455.299999999996</v>
          </cell>
          <cell r="E722">
            <v>0</v>
          </cell>
          <cell r="F722">
            <v>300</v>
          </cell>
          <cell r="G722">
            <v>2735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2200</v>
          </cell>
          <cell r="O722">
            <v>1900</v>
          </cell>
          <cell r="P722">
            <v>4300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8600</v>
          </cell>
          <cell r="W722">
            <v>1800</v>
          </cell>
          <cell r="X722">
            <v>300</v>
          </cell>
          <cell r="Y722">
            <v>21698.500000000004</v>
          </cell>
          <cell r="Z722">
            <v>300</v>
          </cell>
          <cell r="AA722">
            <v>0</v>
          </cell>
          <cell r="AB722">
            <v>1700</v>
          </cell>
          <cell r="AC722">
            <v>0</v>
          </cell>
          <cell r="AD722">
            <v>0</v>
          </cell>
          <cell r="AE722">
            <v>700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</row>
        <row r="723">
          <cell r="A723">
            <v>42072</v>
          </cell>
          <cell r="B723">
            <v>100</v>
          </cell>
          <cell r="C723">
            <v>0</v>
          </cell>
          <cell r="D723">
            <v>18555.299999999996</v>
          </cell>
          <cell r="E723">
            <v>0</v>
          </cell>
          <cell r="F723">
            <v>500</v>
          </cell>
          <cell r="G723">
            <v>2235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2900</v>
          </cell>
          <cell r="O723">
            <v>3200</v>
          </cell>
          <cell r="P723">
            <v>4000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8600</v>
          </cell>
          <cell r="W723">
            <v>600</v>
          </cell>
          <cell r="X723">
            <v>600</v>
          </cell>
          <cell r="Y723">
            <v>21698.500000000004</v>
          </cell>
          <cell r="Z723">
            <v>0</v>
          </cell>
          <cell r="AA723">
            <v>0</v>
          </cell>
          <cell r="AB723">
            <v>1700</v>
          </cell>
          <cell r="AC723">
            <v>0</v>
          </cell>
          <cell r="AD723">
            <v>0</v>
          </cell>
          <cell r="AE723">
            <v>700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</row>
        <row r="724">
          <cell r="A724">
            <v>42073</v>
          </cell>
          <cell r="B724">
            <v>0</v>
          </cell>
          <cell r="C724">
            <v>0</v>
          </cell>
          <cell r="D724">
            <v>18555.299999999996</v>
          </cell>
          <cell r="E724">
            <v>0</v>
          </cell>
          <cell r="F724">
            <v>0</v>
          </cell>
          <cell r="G724">
            <v>2235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2100</v>
          </cell>
          <cell r="O724">
            <v>1900</v>
          </cell>
          <cell r="P724">
            <v>4200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8600</v>
          </cell>
          <cell r="W724">
            <v>900</v>
          </cell>
          <cell r="X724">
            <v>300</v>
          </cell>
          <cell r="Y724">
            <v>22298.500000000004</v>
          </cell>
          <cell r="Z724">
            <v>0</v>
          </cell>
          <cell r="AA724">
            <v>0</v>
          </cell>
          <cell r="AB724">
            <v>1700</v>
          </cell>
          <cell r="AC724">
            <v>0</v>
          </cell>
          <cell r="AD724">
            <v>0</v>
          </cell>
          <cell r="AE724">
            <v>700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</row>
        <row r="725">
          <cell r="A725">
            <v>42074</v>
          </cell>
          <cell r="B725">
            <v>96</v>
          </cell>
          <cell r="C725">
            <v>0</v>
          </cell>
          <cell r="D725">
            <v>18651.299999999996</v>
          </cell>
          <cell r="E725">
            <v>0</v>
          </cell>
          <cell r="F725">
            <v>0</v>
          </cell>
          <cell r="G725">
            <v>2235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1060</v>
          </cell>
          <cell r="O725">
            <v>1100</v>
          </cell>
          <cell r="P725">
            <v>4160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8600</v>
          </cell>
          <cell r="W725">
            <v>1200</v>
          </cell>
          <cell r="X725">
            <v>1200</v>
          </cell>
          <cell r="Y725">
            <v>22298.500000000004</v>
          </cell>
          <cell r="Z725">
            <v>0</v>
          </cell>
          <cell r="AA725">
            <v>0</v>
          </cell>
          <cell r="AB725">
            <v>1700</v>
          </cell>
          <cell r="AC725">
            <v>0</v>
          </cell>
          <cell r="AD725">
            <v>0</v>
          </cell>
          <cell r="AE725">
            <v>700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</row>
        <row r="726">
          <cell r="A726">
            <v>42075</v>
          </cell>
          <cell r="B726">
            <v>100</v>
          </cell>
          <cell r="C726">
            <v>820</v>
          </cell>
          <cell r="D726">
            <v>17931.299999999996</v>
          </cell>
          <cell r="E726">
            <v>0</v>
          </cell>
          <cell r="F726">
            <v>0</v>
          </cell>
          <cell r="G726">
            <v>2235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700</v>
          </cell>
          <cell r="O726">
            <v>1060</v>
          </cell>
          <cell r="P726">
            <v>3800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8600</v>
          </cell>
          <cell r="W726">
            <v>600</v>
          </cell>
          <cell r="X726">
            <v>598.4</v>
          </cell>
          <cell r="Y726">
            <v>22300.100000000002</v>
          </cell>
          <cell r="Z726">
            <v>0</v>
          </cell>
          <cell r="AA726">
            <v>0</v>
          </cell>
          <cell r="AB726">
            <v>1700</v>
          </cell>
          <cell r="AC726">
            <v>0</v>
          </cell>
          <cell r="AD726">
            <v>0</v>
          </cell>
          <cell r="AE726">
            <v>700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</row>
        <row r="727">
          <cell r="A727">
            <v>42076</v>
          </cell>
          <cell r="B727">
            <v>0</v>
          </cell>
          <cell r="C727">
            <v>0</v>
          </cell>
          <cell r="D727">
            <v>17931.299999999996</v>
          </cell>
          <cell r="E727">
            <v>0</v>
          </cell>
          <cell r="F727">
            <v>0</v>
          </cell>
          <cell r="G727">
            <v>2235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1300</v>
          </cell>
          <cell r="O727">
            <v>700</v>
          </cell>
          <cell r="P727">
            <v>4400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8600</v>
          </cell>
          <cell r="W727">
            <v>900</v>
          </cell>
          <cell r="X727">
            <v>600</v>
          </cell>
          <cell r="Y727">
            <v>22600.100000000002</v>
          </cell>
          <cell r="Z727">
            <v>0</v>
          </cell>
          <cell r="AA727">
            <v>0</v>
          </cell>
          <cell r="AB727">
            <v>1700</v>
          </cell>
          <cell r="AC727">
            <v>400</v>
          </cell>
          <cell r="AD727">
            <v>0</v>
          </cell>
          <cell r="AE727">
            <v>1100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</row>
        <row r="728">
          <cell r="A728">
            <v>42079</v>
          </cell>
          <cell r="B728">
            <v>100</v>
          </cell>
          <cell r="C728">
            <v>0</v>
          </cell>
          <cell r="D728">
            <v>18031.299999999996</v>
          </cell>
          <cell r="E728">
            <v>0</v>
          </cell>
          <cell r="F728">
            <v>0</v>
          </cell>
          <cell r="G728">
            <v>2235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2650</v>
          </cell>
          <cell r="O728">
            <v>2300</v>
          </cell>
          <cell r="P728">
            <v>4750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8600</v>
          </cell>
          <cell r="W728">
            <v>300</v>
          </cell>
          <cell r="X728">
            <v>600</v>
          </cell>
          <cell r="Y728">
            <v>22300.100000000002</v>
          </cell>
          <cell r="Z728">
            <v>0</v>
          </cell>
          <cell r="AA728">
            <v>0</v>
          </cell>
          <cell r="AB728">
            <v>1700</v>
          </cell>
          <cell r="AC728">
            <v>0</v>
          </cell>
          <cell r="AD728">
            <v>0</v>
          </cell>
          <cell r="AE728">
            <v>1100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</row>
        <row r="729">
          <cell r="A729">
            <v>42080</v>
          </cell>
          <cell r="B729">
            <v>0</v>
          </cell>
          <cell r="C729">
            <v>0</v>
          </cell>
          <cell r="D729">
            <v>18031.299999999996</v>
          </cell>
          <cell r="E729">
            <v>0</v>
          </cell>
          <cell r="F729">
            <v>0</v>
          </cell>
          <cell r="G729">
            <v>2235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3007</v>
          </cell>
          <cell r="O729">
            <v>2650</v>
          </cell>
          <cell r="P729">
            <v>5107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8600</v>
          </cell>
          <cell r="W729">
            <v>0</v>
          </cell>
          <cell r="X729">
            <v>300.10000000000002</v>
          </cell>
          <cell r="Y729">
            <v>22000.000000000004</v>
          </cell>
          <cell r="Z729">
            <v>0</v>
          </cell>
          <cell r="AA729">
            <v>0</v>
          </cell>
          <cell r="AB729">
            <v>1700</v>
          </cell>
          <cell r="AC729">
            <v>0</v>
          </cell>
          <cell r="AD729">
            <v>0</v>
          </cell>
          <cell r="AE729">
            <v>1100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</row>
        <row r="730">
          <cell r="A730">
            <v>42081</v>
          </cell>
          <cell r="B730">
            <v>62</v>
          </cell>
          <cell r="C730">
            <v>0</v>
          </cell>
          <cell r="D730">
            <v>18093.299999999996</v>
          </cell>
          <cell r="E730">
            <v>0</v>
          </cell>
          <cell r="F730">
            <v>300</v>
          </cell>
          <cell r="G730">
            <v>1935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2100.1</v>
          </cell>
          <cell r="O730">
            <v>2507</v>
          </cell>
          <cell r="P730">
            <v>4700.1000000000004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8600</v>
          </cell>
          <cell r="W730">
            <v>480</v>
          </cell>
          <cell r="X730">
            <v>600</v>
          </cell>
          <cell r="Y730">
            <v>21880.000000000004</v>
          </cell>
          <cell r="Z730">
            <v>0</v>
          </cell>
          <cell r="AA730">
            <v>0</v>
          </cell>
          <cell r="AB730">
            <v>1700</v>
          </cell>
          <cell r="AC730">
            <v>0</v>
          </cell>
          <cell r="AD730">
            <v>0</v>
          </cell>
          <cell r="AE730">
            <v>1100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</row>
        <row r="731">
          <cell r="A731">
            <v>42082</v>
          </cell>
          <cell r="B731">
            <v>50</v>
          </cell>
          <cell r="C731">
            <v>0</v>
          </cell>
          <cell r="D731">
            <v>18143.299999999996</v>
          </cell>
          <cell r="E731">
            <v>0</v>
          </cell>
          <cell r="F731">
            <v>0</v>
          </cell>
          <cell r="G731">
            <v>1935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1700</v>
          </cell>
          <cell r="O731">
            <v>2100.1</v>
          </cell>
          <cell r="P731">
            <v>4300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8600</v>
          </cell>
          <cell r="W731">
            <v>0</v>
          </cell>
          <cell r="X731">
            <v>300</v>
          </cell>
          <cell r="Y731">
            <v>21580.000000000004</v>
          </cell>
          <cell r="Z731">
            <v>0</v>
          </cell>
          <cell r="AA731">
            <v>0</v>
          </cell>
          <cell r="AB731">
            <v>1700</v>
          </cell>
          <cell r="AC731">
            <v>0</v>
          </cell>
          <cell r="AD731">
            <v>0</v>
          </cell>
          <cell r="AE731">
            <v>1100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</row>
        <row r="732">
          <cell r="A732">
            <v>42083</v>
          </cell>
          <cell r="B732">
            <v>0</v>
          </cell>
          <cell r="C732">
            <v>0</v>
          </cell>
          <cell r="D732">
            <v>18143.299999999996</v>
          </cell>
          <cell r="E732">
            <v>0</v>
          </cell>
          <cell r="F732">
            <v>0</v>
          </cell>
          <cell r="G732">
            <v>1935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1800</v>
          </cell>
          <cell r="O732">
            <v>1700</v>
          </cell>
          <cell r="P732">
            <v>4400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8600</v>
          </cell>
          <cell r="W732">
            <v>0</v>
          </cell>
          <cell r="X732">
            <v>300</v>
          </cell>
          <cell r="Y732">
            <v>21280.000000000004</v>
          </cell>
          <cell r="Z732">
            <v>500</v>
          </cell>
          <cell r="AA732">
            <v>0</v>
          </cell>
          <cell r="AB732">
            <v>2200</v>
          </cell>
          <cell r="AC732">
            <v>0</v>
          </cell>
          <cell r="AD732">
            <v>0</v>
          </cell>
          <cell r="AE732">
            <v>1100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</row>
        <row r="733">
          <cell r="A733">
            <v>42086</v>
          </cell>
          <cell r="B733">
            <v>50</v>
          </cell>
          <cell r="C733">
            <v>0</v>
          </cell>
          <cell r="D733">
            <v>18193.299999999996</v>
          </cell>
          <cell r="E733">
            <v>0</v>
          </cell>
          <cell r="F733">
            <v>0</v>
          </cell>
          <cell r="G733">
            <v>1935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1300.1000000000001</v>
          </cell>
          <cell r="O733">
            <v>2000</v>
          </cell>
          <cell r="P733">
            <v>3700.1000000000004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8600</v>
          </cell>
          <cell r="W733">
            <v>0</v>
          </cell>
          <cell r="X733">
            <v>300</v>
          </cell>
          <cell r="Y733">
            <v>20980.000000000004</v>
          </cell>
          <cell r="Z733">
            <v>0</v>
          </cell>
          <cell r="AA733">
            <v>0</v>
          </cell>
          <cell r="AB733">
            <v>2200</v>
          </cell>
          <cell r="AC733">
            <v>0</v>
          </cell>
          <cell r="AD733">
            <v>0</v>
          </cell>
          <cell r="AE733">
            <v>1100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</row>
        <row r="734">
          <cell r="A734">
            <v>42087</v>
          </cell>
          <cell r="B734">
            <v>0</v>
          </cell>
          <cell r="C734">
            <v>0</v>
          </cell>
          <cell r="D734">
            <v>18193.299999999996</v>
          </cell>
          <cell r="E734">
            <v>0</v>
          </cell>
          <cell r="F734">
            <v>0</v>
          </cell>
          <cell r="G734">
            <v>1935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970</v>
          </cell>
          <cell r="O734">
            <v>1500.1000000000001</v>
          </cell>
          <cell r="P734">
            <v>3170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8600</v>
          </cell>
          <cell r="W734">
            <v>0</v>
          </cell>
          <cell r="X734">
            <v>300</v>
          </cell>
          <cell r="Y734">
            <v>20680.000000000004</v>
          </cell>
          <cell r="Z734">
            <v>0</v>
          </cell>
          <cell r="AA734">
            <v>0</v>
          </cell>
          <cell r="AB734">
            <v>2200</v>
          </cell>
          <cell r="AC734">
            <v>0</v>
          </cell>
          <cell r="AD734">
            <v>0</v>
          </cell>
          <cell r="AE734">
            <v>1100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</row>
        <row r="735">
          <cell r="A735">
            <v>42088</v>
          </cell>
          <cell r="B735">
            <v>50</v>
          </cell>
          <cell r="C735">
            <v>0</v>
          </cell>
          <cell r="D735">
            <v>18243.299999999996</v>
          </cell>
          <cell r="E735">
            <v>0</v>
          </cell>
          <cell r="F735">
            <v>0</v>
          </cell>
          <cell r="G735">
            <v>1935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600</v>
          </cell>
          <cell r="O735">
            <v>470</v>
          </cell>
          <cell r="P735">
            <v>3300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8600</v>
          </cell>
          <cell r="W735">
            <v>300</v>
          </cell>
          <cell r="X735">
            <v>0</v>
          </cell>
          <cell r="Y735">
            <v>20980.000000000004</v>
          </cell>
          <cell r="Z735">
            <v>0</v>
          </cell>
          <cell r="AA735">
            <v>0</v>
          </cell>
          <cell r="AB735">
            <v>2200</v>
          </cell>
          <cell r="AC735">
            <v>0</v>
          </cell>
          <cell r="AD735">
            <v>0</v>
          </cell>
          <cell r="AE735">
            <v>1100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</row>
        <row r="736">
          <cell r="A736">
            <v>42089</v>
          </cell>
          <cell r="B736">
            <v>50</v>
          </cell>
          <cell r="C736">
            <v>0</v>
          </cell>
          <cell r="D736">
            <v>18293.299999999996</v>
          </cell>
          <cell r="E736">
            <v>0</v>
          </cell>
          <cell r="F736">
            <v>0</v>
          </cell>
          <cell r="G736">
            <v>1935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1000</v>
          </cell>
          <cell r="O736">
            <v>600</v>
          </cell>
          <cell r="P736">
            <v>3700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8600</v>
          </cell>
          <cell r="W736">
            <v>0</v>
          </cell>
          <cell r="X736">
            <v>300</v>
          </cell>
          <cell r="Y736">
            <v>20680.000000000004</v>
          </cell>
          <cell r="Z736">
            <v>0</v>
          </cell>
          <cell r="AA736">
            <v>0</v>
          </cell>
          <cell r="AB736">
            <v>2200</v>
          </cell>
          <cell r="AC736">
            <v>0</v>
          </cell>
          <cell r="AD736">
            <v>0</v>
          </cell>
          <cell r="AE736">
            <v>1100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</row>
        <row r="737">
          <cell r="A737">
            <v>42090</v>
          </cell>
          <cell r="B737">
            <v>0</v>
          </cell>
          <cell r="C737">
            <v>0</v>
          </cell>
          <cell r="D737">
            <v>18293.299999999996</v>
          </cell>
          <cell r="E737">
            <v>0</v>
          </cell>
          <cell r="F737">
            <v>0</v>
          </cell>
          <cell r="G737">
            <v>1935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500</v>
          </cell>
          <cell r="O737">
            <v>1300</v>
          </cell>
          <cell r="P737">
            <v>2900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8600</v>
          </cell>
          <cell r="W737">
            <v>600</v>
          </cell>
          <cell r="X737">
            <v>0</v>
          </cell>
          <cell r="Y737">
            <v>21280.000000000004</v>
          </cell>
          <cell r="Z737">
            <v>0</v>
          </cell>
          <cell r="AA737">
            <v>0</v>
          </cell>
          <cell r="AB737">
            <v>2200</v>
          </cell>
          <cell r="AC737">
            <v>400</v>
          </cell>
          <cell r="AD737">
            <v>0</v>
          </cell>
          <cell r="AE737">
            <v>1500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</row>
        <row r="738">
          <cell r="A738">
            <v>42093</v>
          </cell>
          <cell r="B738">
            <v>50</v>
          </cell>
          <cell r="C738">
            <v>0</v>
          </cell>
          <cell r="D738">
            <v>18343.299999999996</v>
          </cell>
          <cell r="E738">
            <v>0</v>
          </cell>
          <cell r="F738">
            <v>0</v>
          </cell>
          <cell r="G738">
            <v>1935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1000</v>
          </cell>
          <cell r="O738">
            <v>500</v>
          </cell>
          <cell r="P738">
            <v>3400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8600</v>
          </cell>
          <cell r="W738">
            <v>300</v>
          </cell>
          <cell r="X738">
            <v>300</v>
          </cell>
          <cell r="Y738">
            <v>21280.000000000004</v>
          </cell>
          <cell r="Z738">
            <v>0</v>
          </cell>
          <cell r="AA738">
            <v>0</v>
          </cell>
          <cell r="AB738">
            <v>2200</v>
          </cell>
          <cell r="AC738">
            <v>0</v>
          </cell>
          <cell r="AD738">
            <v>0</v>
          </cell>
          <cell r="AE738">
            <v>1500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</row>
        <row r="739">
          <cell r="A739">
            <v>42094</v>
          </cell>
          <cell r="B739">
            <v>0</v>
          </cell>
          <cell r="C739">
            <v>0</v>
          </cell>
          <cell r="D739">
            <v>18343.299999999996</v>
          </cell>
          <cell r="E739">
            <v>0</v>
          </cell>
          <cell r="F739">
            <v>0</v>
          </cell>
          <cell r="G739">
            <v>1935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2500</v>
          </cell>
          <cell r="O739">
            <v>1000</v>
          </cell>
          <cell r="P739">
            <v>4900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8600</v>
          </cell>
          <cell r="W739">
            <v>300</v>
          </cell>
          <cell r="X739">
            <v>300</v>
          </cell>
          <cell r="Y739">
            <v>21280.000000000004</v>
          </cell>
          <cell r="Z739">
            <v>0</v>
          </cell>
          <cell r="AA739">
            <v>0</v>
          </cell>
          <cell r="AB739">
            <v>2200</v>
          </cell>
          <cell r="AC739">
            <v>0</v>
          </cell>
          <cell r="AD739">
            <v>0</v>
          </cell>
          <cell r="AE739">
            <v>1500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</row>
        <row r="740">
          <cell r="A740">
            <v>42095</v>
          </cell>
          <cell r="B740">
            <v>50</v>
          </cell>
          <cell r="C740">
            <v>0</v>
          </cell>
          <cell r="D740">
            <v>18393.299999999996</v>
          </cell>
          <cell r="E740">
            <v>0</v>
          </cell>
          <cell r="F740">
            <v>150</v>
          </cell>
          <cell r="G740">
            <v>1785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3500</v>
          </cell>
          <cell r="O740">
            <v>2000</v>
          </cell>
          <cell r="P740">
            <v>6400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8600</v>
          </cell>
          <cell r="W740">
            <v>600</v>
          </cell>
          <cell r="X740">
            <v>600</v>
          </cell>
          <cell r="Y740">
            <v>21280.000000000004</v>
          </cell>
          <cell r="Z740">
            <v>500</v>
          </cell>
          <cell r="AA740">
            <v>0</v>
          </cell>
          <cell r="AB740">
            <v>2700</v>
          </cell>
          <cell r="AC740">
            <v>0</v>
          </cell>
          <cell r="AD740">
            <v>0</v>
          </cell>
          <cell r="AE740">
            <v>1500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</row>
        <row r="741">
          <cell r="A741">
            <v>42096</v>
          </cell>
          <cell r="B741">
            <v>0</v>
          </cell>
          <cell r="C741">
            <v>0</v>
          </cell>
          <cell r="D741">
            <v>18393.299999999996</v>
          </cell>
          <cell r="E741">
            <v>0</v>
          </cell>
          <cell r="F741">
            <v>0</v>
          </cell>
          <cell r="G741">
            <v>1785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6400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8600</v>
          </cell>
          <cell r="W741">
            <v>0</v>
          </cell>
          <cell r="X741">
            <v>0</v>
          </cell>
          <cell r="Y741">
            <v>21280.000000000004</v>
          </cell>
          <cell r="Z741">
            <v>0</v>
          </cell>
          <cell r="AA741">
            <v>0</v>
          </cell>
          <cell r="AB741">
            <v>2700</v>
          </cell>
          <cell r="AC741">
            <v>0</v>
          </cell>
          <cell r="AD741">
            <v>0</v>
          </cell>
          <cell r="AE741">
            <v>1500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</row>
        <row r="742">
          <cell r="A742">
            <v>42097</v>
          </cell>
          <cell r="B742">
            <v>0</v>
          </cell>
          <cell r="C742">
            <v>0</v>
          </cell>
          <cell r="D742">
            <v>18393.299999999996</v>
          </cell>
          <cell r="E742">
            <v>0</v>
          </cell>
          <cell r="F742">
            <v>0</v>
          </cell>
          <cell r="G742">
            <v>1785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6400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8600</v>
          </cell>
          <cell r="W742">
            <v>0</v>
          </cell>
          <cell r="X742">
            <v>0</v>
          </cell>
          <cell r="Y742">
            <v>21280.000000000004</v>
          </cell>
          <cell r="Z742">
            <v>0</v>
          </cell>
          <cell r="AA742">
            <v>0</v>
          </cell>
          <cell r="AB742">
            <v>2700</v>
          </cell>
          <cell r="AC742">
            <v>0</v>
          </cell>
          <cell r="AD742">
            <v>0</v>
          </cell>
          <cell r="AE742">
            <v>1500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</row>
        <row r="743">
          <cell r="A743">
            <v>42100</v>
          </cell>
          <cell r="B743">
            <v>50</v>
          </cell>
          <cell r="C743">
            <v>0</v>
          </cell>
          <cell r="D743">
            <v>18443.299999999996</v>
          </cell>
          <cell r="E743">
            <v>0</v>
          </cell>
          <cell r="F743">
            <v>300</v>
          </cell>
          <cell r="G743">
            <v>1485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3050</v>
          </cell>
          <cell r="O743">
            <v>4000</v>
          </cell>
          <cell r="P743">
            <v>5450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8600</v>
          </cell>
          <cell r="W743">
            <v>600</v>
          </cell>
          <cell r="X743">
            <v>400</v>
          </cell>
          <cell r="Y743">
            <v>21480.000000000004</v>
          </cell>
          <cell r="Z743">
            <v>0</v>
          </cell>
          <cell r="AA743">
            <v>0</v>
          </cell>
          <cell r="AB743">
            <v>2700</v>
          </cell>
          <cell r="AC743">
            <v>0</v>
          </cell>
          <cell r="AD743">
            <v>0</v>
          </cell>
          <cell r="AE743">
            <v>1500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</row>
        <row r="744">
          <cell r="A744">
            <v>42101</v>
          </cell>
          <cell r="B744">
            <v>0</v>
          </cell>
          <cell r="C744">
            <v>0</v>
          </cell>
          <cell r="D744">
            <v>18443.299999999996</v>
          </cell>
          <cell r="E744">
            <v>0</v>
          </cell>
          <cell r="F744">
            <v>0</v>
          </cell>
          <cell r="G744">
            <v>1485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2250</v>
          </cell>
          <cell r="O744">
            <v>3550</v>
          </cell>
          <cell r="P744">
            <v>4150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8600</v>
          </cell>
          <cell r="W744">
            <v>1200</v>
          </cell>
          <cell r="X744">
            <v>600</v>
          </cell>
          <cell r="Y744">
            <v>22080.000000000004</v>
          </cell>
          <cell r="Z744">
            <v>0</v>
          </cell>
          <cell r="AA744">
            <v>0</v>
          </cell>
          <cell r="AB744">
            <v>2700</v>
          </cell>
          <cell r="AC744">
            <v>0</v>
          </cell>
          <cell r="AD744">
            <v>0</v>
          </cell>
          <cell r="AE744">
            <v>1500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K744">
            <v>0</v>
          </cell>
          <cell r="AL744">
            <v>0</v>
          </cell>
          <cell r="AM744">
            <v>0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</row>
        <row r="745">
          <cell r="A745">
            <v>42102</v>
          </cell>
          <cell r="B745">
            <v>50</v>
          </cell>
          <cell r="C745">
            <v>0</v>
          </cell>
          <cell r="D745">
            <v>18493.299999999996</v>
          </cell>
          <cell r="E745">
            <v>0</v>
          </cell>
          <cell r="F745">
            <v>0</v>
          </cell>
          <cell r="G745">
            <v>1485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2400</v>
          </cell>
          <cell r="O745">
            <v>2250</v>
          </cell>
          <cell r="P745">
            <v>4300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8600</v>
          </cell>
          <cell r="W745">
            <v>1200</v>
          </cell>
          <cell r="X745">
            <v>600</v>
          </cell>
          <cell r="Y745">
            <v>22680.000000000004</v>
          </cell>
          <cell r="Z745">
            <v>0</v>
          </cell>
          <cell r="AA745">
            <v>0</v>
          </cell>
          <cell r="AB745">
            <v>2700</v>
          </cell>
          <cell r="AC745">
            <v>0</v>
          </cell>
          <cell r="AD745">
            <v>0</v>
          </cell>
          <cell r="AE745">
            <v>1500</v>
          </cell>
          <cell r="AF745">
            <v>0</v>
          </cell>
          <cell r="AG745">
            <v>0</v>
          </cell>
          <cell r="AH745">
            <v>0</v>
          </cell>
          <cell r="AI745">
            <v>0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</row>
        <row r="746">
          <cell r="A746">
            <v>42103</v>
          </cell>
          <cell r="B746">
            <v>50</v>
          </cell>
          <cell r="C746">
            <v>2210.1</v>
          </cell>
          <cell r="D746">
            <v>16333.199999999995</v>
          </cell>
          <cell r="E746">
            <v>0</v>
          </cell>
          <cell r="F746">
            <v>255</v>
          </cell>
          <cell r="G746">
            <v>1230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800</v>
          </cell>
          <cell r="O746">
            <v>2400</v>
          </cell>
          <cell r="P746">
            <v>2700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8600</v>
          </cell>
          <cell r="W746">
            <v>1800</v>
          </cell>
          <cell r="X746">
            <v>900</v>
          </cell>
          <cell r="Y746">
            <v>23580.000000000004</v>
          </cell>
          <cell r="Z746">
            <v>0</v>
          </cell>
          <cell r="AA746">
            <v>0</v>
          </cell>
          <cell r="AB746">
            <v>2700</v>
          </cell>
          <cell r="AC746">
            <v>0</v>
          </cell>
          <cell r="AD746">
            <v>0</v>
          </cell>
          <cell r="AE746">
            <v>1500</v>
          </cell>
          <cell r="AF746">
            <v>0</v>
          </cell>
          <cell r="AG746">
            <v>0</v>
          </cell>
          <cell r="AH746">
            <v>0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</row>
        <row r="747">
          <cell r="A747">
            <v>42104</v>
          </cell>
          <cell r="B747">
            <v>0</v>
          </cell>
          <cell r="C747">
            <v>0</v>
          </cell>
          <cell r="D747">
            <v>16333.199999999995</v>
          </cell>
          <cell r="E747">
            <v>0</v>
          </cell>
          <cell r="F747">
            <v>300</v>
          </cell>
          <cell r="G747">
            <v>930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800</v>
          </cell>
          <cell r="P747">
            <v>1900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8600</v>
          </cell>
          <cell r="W747">
            <v>1200</v>
          </cell>
          <cell r="X747">
            <v>900</v>
          </cell>
          <cell r="Y747">
            <v>23880.000000000004</v>
          </cell>
          <cell r="Z747">
            <v>0</v>
          </cell>
          <cell r="AA747">
            <v>0</v>
          </cell>
          <cell r="AB747">
            <v>2700</v>
          </cell>
          <cell r="AC747">
            <v>500</v>
          </cell>
          <cell r="AD747">
            <v>0</v>
          </cell>
          <cell r="AE747">
            <v>2000</v>
          </cell>
          <cell r="AF747">
            <v>0</v>
          </cell>
          <cell r="AG747">
            <v>0</v>
          </cell>
          <cell r="AH747">
            <v>0</v>
          </cell>
          <cell r="AI747">
            <v>0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</row>
        <row r="748">
          <cell r="A748">
            <v>42107</v>
          </cell>
          <cell r="B748">
            <v>50</v>
          </cell>
          <cell r="C748">
            <v>0</v>
          </cell>
          <cell r="D748">
            <v>16383.199999999995</v>
          </cell>
          <cell r="E748">
            <v>0</v>
          </cell>
          <cell r="F748">
            <v>300</v>
          </cell>
          <cell r="G748">
            <v>630</v>
          </cell>
          <cell r="H748">
            <v>0</v>
          </cell>
          <cell r="I748">
            <v>0</v>
          </cell>
          <cell r="J748">
            <v>0</v>
          </cell>
          <cell r="K748">
            <v>700</v>
          </cell>
          <cell r="L748">
            <v>0</v>
          </cell>
          <cell r="M748">
            <v>700</v>
          </cell>
          <cell r="N748">
            <v>0</v>
          </cell>
          <cell r="O748">
            <v>0</v>
          </cell>
          <cell r="P748">
            <v>1900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8600</v>
          </cell>
          <cell r="W748">
            <v>1200</v>
          </cell>
          <cell r="X748">
            <v>900</v>
          </cell>
          <cell r="Y748">
            <v>24180.000000000004</v>
          </cell>
          <cell r="Z748">
            <v>0</v>
          </cell>
          <cell r="AA748">
            <v>0</v>
          </cell>
          <cell r="AB748">
            <v>2700</v>
          </cell>
          <cell r="AC748">
            <v>0</v>
          </cell>
          <cell r="AD748">
            <v>0</v>
          </cell>
          <cell r="AE748">
            <v>2000</v>
          </cell>
          <cell r="AF748">
            <v>0</v>
          </cell>
          <cell r="AG748">
            <v>0</v>
          </cell>
          <cell r="AH748">
            <v>0</v>
          </cell>
          <cell r="AI748">
            <v>0</v>
          </cell>
          <cell r="AJ748">
            <v>0</v>
          </cell>
          <cell r="AK748">
            <v>0</v>
          </cell>
          <cell r="AL748">
            <v>0</v>
          </cell>
          <cell r="AM748">
            <v>0</v>
          </cell>
          <cell r="AN748">
            <v>0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</row>
        <row r="749">
          <cell r="A749">
            <v>42108</v>
          </cell>
          <cell r="B749">
            <v>0</v>
          </cell>
          <cell r="C749">
            <v>0</v>
          </cell>
          <cell r="D749">
            <v>16383.199999999995</v>
          </cell>
          <cell r="E749">
            <v>0</v>
          </cell>
          <cell r="F749">
            <v>0</v>
          </cell>
          <cell r="G749">
            <v>630</v>
          </cell>
          <cell r="H749">
            <v>0</v>
          </cell>
          <cell r="I749">
            <v>0</v>
          </cell>
          <cell r="J749">
            <v>0</v>
          </cell>
          <cell r="K749">
            <v>200</v>
          </cell>
          <cell r="L749">
            <v>700</v>
          </cell>
          <cell r="M749">
            <v>200</v>
          </cell>
          <cell r="N749">
            <v>0</v>
          </cell>
          <cell r="O749">
            <v>0</v>
          </cell>
          <cell r="P749">
            <v>1900</v>
          </cell>
          <cell r="Q749">
            <v>0</v>
          </cell>
          <cell r="R749">
            <v>0</v>
          </cell>
          <cell r="S749">
            <v>0</v>
          </cell>
          <cell r="T749">
            <v>300</v>
          </cell>
          <cell r="U749">
            <v>0</v>
          </cell>
          <cell r="V749">
            <v>8900</v>
          </cell>
          <cell r="W749">
            <v>600</v>
          </cell>
          <cell r="X749">
            <v>900</v>
          </cell>
          <cell r="Y749">
            <v>23880.000000000004</v>
          </cell>
          <cell r="Z749">
            <v>0</v>
          </cell>
          <cell r="AA749">
            <v>0</v>
          </cell>
          <cell r="AB749">
            <v>2700</v>
          </cell>
          <cell r="AC749">
            <v>0</v>
          </cell>
          <cell r="AD749">
            <v>0</v>
          </cell>
          <cell r="AE749">
            <v>2000</v>
          </cell>
          <cell r="AF749">
            <v>0</v>
          </cell>
          <cell r="AG749">
            <v>0</v>
          </cell>
          <cell r="AH749">
            <v>0</v>
          </cell>
          <cell r="AI749">
            <v>0</v>
          </cell>
          <cell r="AJ749">
            <v>0</v>
          </cell>
          <cell r="AK749">
            <v>0</v>
          </cell>
          <cell r="AL749">
            <v>0</v>
          </cell>
          <cell r="AM749">
            <v>0</v>
          </cell>
          <cell r="AN749">
            <v>0</v>
          </cell>
          <cell r="AO749">
            <v>0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0</v>
          </cell>
        </row>
        <row r="750">
          <cell r="A750">
            <v>42109</v>
          </cell>
          <cell r="B750">
            <v>50</v>
          </cell>
          <cell r="C750">
            <v>0</v>
          </cell>
          <cell r="D750">
            <v>16433.199999999997</v>
          </cell>
          <cell r="E750">
            <v>0</v>
          </cell>
          <cell r="F750">
            <v>0</v>
          </cell>
          <cell r="G750">
            <v>630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200</v>
          </cell>
          <cell r="M750">
            <v>0</v>
          </cell>
          <cell r="N750">
            <v>0</v>
          </cell>
          <cell r="O750">
            <v>0</v>
          </cell>
          <cell r="P750">
            <v>1900</v>
          </cell>
          <cell r="Q750">
            <v>0</v>
          </cell>
          <cell r="R750">
            <v>0</v>
          </cell>
          <cell r="S750">
            <v>0</v>
          </cell>
          <cell r="T750">
            <v>300</v>
          </cell>
          <cell r="U750">
            <v>0</v>
          </cell>
          <cell r="V750">
            <v>9200</v>
          </cell>
          <cell r="W750">
            <v>1200</v>
          </cell>
          <cell r="X750">
            <v>900</v>
          </cell>
          <cell r="Y750">
            <v>24180.000000000004</v>
          </cell>
          <cell r="Z750">
            <v>0</v>
          </cell>
          <cell r="AA750">
            <v>0</v>
          </cell>
          <cell r="AB750">
            <v>2700</v>
          </cell>
          <cell r="AC750">
            <v>0</v>
          </cell>
          <cell r="AD750">
            <v>0</v>
          </cell>
          <cell r="AE750">
            <v>2000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</row>
        <row r="751">
          <cell r="A751">
            <v>42110</v>
          </cell>
          <cell r="B751">
            <v>50</v>
          </cell>
          <cell r="C751">
            <v>1100</v>
          </cell>
          <cell r="D751">
            <v>15383.199999999997</v>
          </cell>
          <cell r="E751">
            <v>0</v>
          </cell>
          <cell r="F751">
            <v>130</v>
          </cell>
          <cell r="G751">
            <v>500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1900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9200</v>
          </cell>
          <cell r="W751">
            <v>600</v>
          </cell>
          <cell r="X751">
            <v>600</v>
          </cell>
          <cell r="Y751">
            <v>24180.000000000004</v>
          </cell>
          <cell r="Z751">
            <v>0</v>
          </cell>
          <cell r="AA751">
            <v>0</v>
          </cell>
          <cell r="AB751">
            <v>2700</v>
          </cell>
          <cell r="AC751">
            <v>0</v>
          </cell>
          <cell r="AD751">
            <v>0</v>
          </cell>
          <cell r="AE751">
            <v>2000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</row>
        <row r="752">
          <cell r="A752">
            <v>42111</v>
          </cell>
          <cell r="B752">
            <v>0</v>
          </cell>
          <cell r="C752">
            <v>0</v>
          </cell>
          <cell r="D752">
            <v>15383.199999999997</v>
          </cell>
          <cell r="E752">
            <v>0</v>
          </cell>
          <cell r="F752">
            <v>0</v>
          </cell>
          <cell r="G752">
            <v>500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1900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9200</v>
          </cell>
          <cell r="W752">
            <v>600</v>
          </cell>
          <cell r="X752">
            <v>300</v>
          </cell>
          <cell r="Y752">
            <v>24480.000000000004</v>
          </cell>
          <cell r="Z752">
            <v>600</v>
          </cell>
          <cell r="AA752">
            <v>0</v>
          </cell>
          <cell r="AB752">
            <v>3300</v>
          </cell>
          <cell r="AC752">
            <v>0</v>
          </cell>
          <cell r="AD752">
            <v>0</v>
          </cell>
          <cell r="AE752">
            <v>2000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</row>
        <row r="753">
          <cell r="A753">
            <v>42114</v>
          </cell>
          <cell r="B753">
            <v>50</v>
          </cell>
          <cell r="C753">
            <v>0</v>
          </cell>
          <cell r="D753">
            <v>15433.199999999997</v>
          </cell>
          <cell r="E753">
            <v>0</v>
          </cell>
          <cell r="F753">
            <v>0</v>
          </cell>
          <cell r="G753">
            <v>500</v>
          </cell>
          <cell r="H753">
            <v>0</v>
          </cell>
          <cell r="I753">
            <v>0</v>
          </cell>
          <cell r="J753">
            <v>0</v>
          </cell>
          <cell r="K753">
            <v>500</v>
          </cell>
          <cell r="L753">
            <v>0</v>
          </cell>
          <cell r="M753">
            <v>500</v>
          </cell>
          <cell r="N753">
            <v>0</v>
          </cell>
          <cell r="O753">
            <v>0</v>
          </cell>
          <cell r="P753">
            <v>1900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9200</v>
          </cell>
          <cell r="W753">
            <v>600</v>
          </cell>
          <cell r="X753">
            <v>300</v>
          </cell>
          <cell r="Y753">
            <v>24780.000000000004</v>
          </cell>
          <cell r="Z753">
            <v>0</v>
          </cell>
          <cell r="AA753">
            <v>0</v>
          </cell>
          <cell r="AB753">
            <v>3300</v>
          </cell>
          <cell r="AC753">
            <v>0</v>
          </cell>
          <cell r="AD753">
            <v>0</v>
          </cell>
          <cell r="AE753">
            <v>2000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</row>
        <row r="754">
          <cell r="A754">
            <v>42115</v>
          </cell>
          <cell r="B754">
            <v>0</v>
          </cell>
          <cell r="C754">
            <v>0</v>
          </cell>
          <cell r="D754">
            <v>15433.199999999997</v>
          </cell>
          <cell r="E754">
            <v>0</v>
          </cell>
          <cell r="F754">
            <v>0</v>
          </cell>
          <cell r="G754">
            <v>500</v>
          </cell>
          <cell r="H754">
            <v>0</v>
          </cell>
          <cell r="I754">
            <v>0</v>
          </cell>
          <cell r="J754">
            <v>0</v>
          </cell>
          <cell r="K754">
            <v>299.99999999999994</v>
          </cell>
          <cell r="L754">
            <v>500</v>
          </cell>
          <cell r="M754">
            <v>300</v>
          </cell>
          <cell r="N754">
            <v>600</v>
          </cell>
          <cell r="O754">
            <v>0</v>
          </cell>
          <cell r="P754">
            <v>2500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9200</v>
          </cell>
          <cell r="W754">
            <v>500</v>
          </cell>
          <cell r="X754">
            <v>300</v>
          </cell>
          <cell r="Y754">
            <v>24980.000000000004</v>
          </cell>
          <cell r="Z754">
            <v>0</v>
          </cell>
          <cell r="AA754">
            <v>0</v>
          </cell>
          <cell r="AB754">
            <v>3300</v>
          </cell>
          <cell r="AC754">
            <v>0</v>
          </cell>
          <cell r="AD754">
            <v>0</v>
          </cell>
          <cell r="AE754">
            <v>2000</v>
          </cell>
          <cell r="AF754">
            <v>0</v>
          </cell>
          <cell r="AG754">
            <v>0</v>
          </cell>
          <cell r="AH754">
            <v>0</v>
          </cell>
          <cell r="AI754">
            <v>0</v>
          </cell>
          <cell r="AJ754">
            <v>0</v>
          </cell>
          <cell r="AK754">
            <v>0</v>
          </cell>
          <cell r="AL754">
            <v>0</v>
          </cell>
          <cell r="AM754">
            <v>0</v>
          </cell>
          <cell r="AN754">
            <v>0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</row>
        <row r="755">
          <cell r="A755">
            <v>42116</v>
          </cell>
          <cell r="B755">
            <v>50</v>
          </cell>
          <cell r="C755">
            <v>0</v>
          </cell>
          <cell r="D755">
            <v>15483.199999999997</v>
          </cell>
          <cell r="E755">
            <v>0</v>
          </cell>
          <cell r="F755">
            <v>200</v>
          </cell>
          <cell r="G755">
            <v>300</v>
          </cell>
          <cell r="H755">
            <v>0</v>
          </cell>
          <cell r="I755">
            <v>0</v>
          </cell>
          <cell r="J755">
            <v>0</v>
          </cell>
          <cell r="K755">
            <v>300</v>
          </cell>
          <cell r="L755">
            <v>299.99999999999994</v>
          </cell>
          <cell r="M755">
            <v>300.00000000000006</v>
          </cell>
          <cell r="N755">
            <v>1300</v>
          </cell>
          <cell r="O755">
            <v>600</v>
          </cell>
          <cell r="P755">
            <v>3200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9200</v>
          </cell>
          <cell r="W755">
            <v>1200</v>
          </cell>
          <cell r="X755">
            <v>300</v>
          </cell>
          <cell r="Y755">
            <v>25880.000000000004</v>
          </cell>
          <cell r="Z755">
            <v>0</v>
          </cell>
          <cell r="AA755">
            <v>0</v>
          </cell>
          <cell r="AB755">
            <v>3300</v>
          </cell>
          <cell r="AC755">
            <v>150</v>
          </cell>
          <cell r="AD755">
            <v>0</v>
          </cell>
          <cell r="AE755">
            <v>2150</v>
          </cell>
          <cell r="AF755">
            <v>0</v>
          </cell>
          <cell r="AG755">
            <v>0</v>
          </cell>
          <cell r="AH755">
            <v>0</v>
          </cell>
          <cell r="AI755">
            <v>0</v>
          </cell>
          <cell r="AJ755">
            <v>0</v>
          </cell>
          <cell r="AK755">
            <v>0</v>
          </cell>
          <cell r="AL755">
            <v>0</v>
          </cell>
          <cell r="AM755">
            <v>0</v>
          </cell>
          <cell r="AN755">
            <v>0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</row>
        <row r="756">
          <cell r="A756">
            <v>42117</v>
          </cell>
          <cell r="B756">
            <v>50</v>
          </cell>
          <cell r="C756">
            <v>200</v>
          </cell>
          <cell r="D756">
            <v>15333.199999999997</v>
          </cell>
          <cell r="E756">
            <v>0</v>
          </cell>
          <cell r="F756">
            <v>0</v>
          </cell>
          <cell r="G756">
            <v>300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300</v>
          </cell>
          <cell r="M756">
            <v>0</v>
          </cell>
          <cell r="N756">
            <v>1300</v>
          </cell>
          <cell r="O756">
            <v>1300</v>
          </cell>
          <cell r="P756">
            <v>3200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9200</v>
          </cell>
          <cell r="W756">
            <v>600</v>
          </cell>
          <cell r="X756">
            <v>300</v>
          </cell>
          <cell r="Y756">
            <v>26180.000000000004</v>
          </cell>
          <cell r="Z756">
            <v>0</v>
          </cell>
          <cell r="AA756">
            <v>0</v>
          </cell>
          <cell r="AB756">
            <v>3300</v>
          </cell>
          <cell r="AC756">
            <v>0</v>
          </cell>
          <cell r="AD756">
            <v>0</v>
          </cell>
          <cell r="AE756">
            <v>2150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</row>
        <row r="757">
          <cell r="A757">
            <v>42118</v>
          </cell>
          <cell r="B757">
            <v>0</v>
          </cell>
          <cell r="C757">
            <v>0</v>
          </cell>
          <cell r="D757">
            <v>15333.199999999997</v>
          </cell>
          <cell r="E757">
            <v>0</v>
          </cell>
          <cell r="F757">
            <v>0</v>
          </cell>
          <cell r="G757">
            <v>300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2000</v>
          </cell>
          <cell r="O757">
            <v>1300</v>
          </cell>
          <cell r="P757">
            <v>3900</v>
          </cell>
          <cell r="Q757">
            <v>0</v>
          </cell>
          <cell r="R757">
            <v>0</v>
          </cell>
          <cell r="S757">
            <v>0</v>
          </cell>
          <cell r="T757">
            <v>300</v>
          </cell>
          <cell r="U757">
            <v>0</v>
          </cell>
          <cell r="V757">
            <v>9500</v>
          </cell>
          <cell r="W757">
            <v>300</v>
          </cell>
          <cell r="X757">
            <v>300</v>
          </cell>
          <cell r="Y757">
            <v>26180.000000000004</v>
          </cell>
          <cell r="Z757">
            <v>0</v>
          </cell>
          <cell r="AA757">
            <v>0</v>
          </cell>
          <cell r="AB757">
            <v>3300</v>
          </cell>
          <cell r="AC757">
            <v>0</v>
          </cell>
          <cell r="AD757">
            <v>0</v>
          </cell>
          <cell r="AE757">
            <v>2150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</row>
        <row r="758">
          <cell r="A758">
            <v>42121</v>
          </cell>
          <cell r="B758">
            <v>50</v>
          </cell>
          <cell r="C758">
            <v>0</v>
          </cell>
          <cell r="D758">
            <v>15383.199999999997</v>
          </cell>
          <cell r="E758">
            <v>0</v>
          </cell>
          <cell r="F758">
            <v>0</v>
          </cell>
          <cell r="G758">
            <v>300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2400</v>
          </cell>
          <cell r="O758">
            <v>2000</v>
          </cell>
          <cell r="P758">
            <v>4300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9500</v>
          </cell>
          <cell r="W758">
            <v>285</v>
          </cell>
          <cell r="X758">
            <v>600</v>
          </cell>
          <cell r="Y758">
            <v>25865.000000000004</v>
          </cell>
          <cell r="Z758">
            <v>0</v>
          </cell>
          <cell r="AA758">
            <v>0</v>
          </cell>
          <cell r="AB758">
            <v>3300</v>
          </cell>
          <cell r="AC758">
            <v>0</v>
          </cell>
          <cell r="AD758">
            <v>0</v>
          </cell>
          <cell r="AE758">
            <v>2150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</row>
        <row r="759">
          <cell r="A759">
            <v>42122</v>
          </cell>
          <cell r="B759">
            <v>0</v>
          </cell>
          <cell r="C759">
            <v>0</v>
          </cell>
          <cell r="D759">
            <v>15383.199999999997</v>
          </cell>
          <cell r="E759">
            <v>0</v>
          </cell>
          <cell r="F759">
            <v>0</v>
          </cell>
          <cell r="G759">
            <v>300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2400</v>
          </cell>
          <cell r="O759">
            <v>2400</v>
          </cell>
          <cell r="P759">
            <v>4300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9500</v>
          </cell>
          <cell r="W759">
            <v>300</v>
          </cell>
          <cell r="X759">
            <v>300</v>
          </cell>
          <cell r="Y759">
            <v>25865.000000000004</v>
          </cell>
          <cell r="Z759">
            <v>0</v>
          </cell>
          <cell r="AA759">
            <v>0</v>
          </cell>
          <cell r="AB759">
            <v>3300</v>
          </cell>
          <cell r="AC759">
            <v>0</v>
          </cell>
          <cell r="AD759">
            <v>0</v>
          </cell>
          <cell r="AE759">
            <v>2150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</row>
        <row r="760">
          <cell r="A760">
            <v>42123</v>
          </cell>
          <cell r="B760">
            <v>50</v>
          </cell>
          <cell r="C760">
            <v>0</v>
          </cell>
          <cell r="D760">
            <v>15433.199999999997</v>
          </cell>
          <cell r="E760">
            <v>0</v>
          </cell>
          <cell r="F760">
            <v>0</v>
          </cell>
          <cell r="G760">
            <v>300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1470</v>
          </cell>
          <cell r="O760">
            <v>2400</v>
          </cell>
          <cell r="P760">
            <v>3370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9500</v>
          </cell>
          <cell r="W760">
            <v>300</v>
          </cell>
          <cell r="X760">
            <v>300</v>
          </cell>
          <cell r="Y760">
            <v>25865.000000000004</v>
          </cell>
          <cell r="Z760">
            <v>0</v>
          </cell>
          <cell r="AA760">
            <v>0</v>
          </cell>
          <cell r="AB760">
            <v>3300</v>
          </cell>
          <cell r="AC760">
            <v>0</v>
          </cell>
          <cell r="AD760">
            <v>0</v>
          </cell>
          <cell r="AE760">
            <v>2150</v>
          </cell>
          <cell r="AF760">
            <v>0</v>
          </cell>
          <cell r="AG760">
            <v>0</v>
          </cell>
          <cell r="AH760">
            <v>0</v>
          </cell>
          <cell r="AI760">
            <v>0</v>
          </cell>
          <cell r="AJ760">
            <v>0</v>
          </cell>
          <cell r="AK760">
            <v>0</v>
          </cell>
          <cell r="AL760">
            <v>0</v>
          </cell>
          <cell r="AM760">
            <v>0</v>
          </cell>
          <cell r="AN760">
            <v>0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0</v>
          </cell>
        </row>
        <row r="761">
          <cell r="A761">
            <v>42124</v>
          </cell>
          <cell r="B761">
            <v>21.4</v>
          </cell>
          <cell r="C761">
            <v>0</v>
          </cell>
          <cell r="D761">
            <v>15454.599999999997</v>
          </cell>
          <cell r="E761">
            <v>0</v>
          </cell>
          <cell r="F761">
            <v>0</v>
          </cell>
          <cell r="G761">
            <v>300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1500</v>
          </cell>
          <cell r="O761">
            <v>1470</v>
          </cell>
          <cell r="P761">
            <v>3400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9500</v>
          </cell>
          <cell r="W761">
            <v>900</v>
          </cell>
          <cell r="X761">
            <v>600</v>
          </cell>
          <cell r="Y761">
            <v>26165.000000000004</v>
          </cell>
          <cell r="Z761">
            <v>600</v>
          </cell>
          <cell r="AA761">
            <v>0</v>
          </cell>
          <cell r="AB761">
            <v>3900</v>
          </cell>
          <cell r="AC761">
            <v>0</v>
          </cell>
          <cell r="AD761">
            <v>0</v>
          </cell>
          <cell r="AE761">
            <v>2150</v>
          </cell>
          <cell r="AF761">
            <v>0</v>
          </cell>
          <cell r="AG761">
            <v>0</v>
          </cell>
          <cell r="AH761">
            <v>0</v>
          </cell>
          <cell r="AI761">
            <v>0</v>
          </cell>
          <cell r="AJ761">
            <v>0</v>
          </cell>
          <cell r="AK761">
            <v>0</v>
          </cell>
          <cell r="AL761">
            <v>0</v>
          </cell>
          <cell r="AM761">
            <v>0</v>
          </cell>
          <cell r="AN761">
            <v>0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</row>
        <row r="762">
          <cell r="A762">
            <v>42125</v>
          </cell>
          <cell r="B762">
            <v>0</v>
          </cell>
          <cell r="C762">
            <v>0</v>
          </cell>
          <cell r="D762">
            <v>15454.599999999997</v>
          </cell>
          <cell r="E762">
            <v>0</v>
          </cell>
          <cell r="F762">
            <v>0</v>
          </cell>
          <cell r="G762">
            <v>300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3400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9500</v>
          </cell>
          <cell r="W762">
            <v>0</v>
          </cell>
          <cell r="X762">
            <v>0</v>
          </cell>
          <cell r="Y762">
            <v>26165.000000000004</v>
          </cell>
          <cell r="Z762">
            <v>0</v>
          </cell>
          <cell r="AA762">
            <v>0</v>
          </cell>
          <cell r="AB762">
            <v>3900</v>
          </cell>
          <cell r="AC762">
            <v>0</v>
          </cell>
          <cell r="AD762">
            <v>0</v>
          </cell>
          <cell r="AE762">
            <v>2150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0</v>
          </cell>
          <cell r="AL762">
            <v>0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</row>
        <row r="763">
          <cell r="A763">
            <v>42128</v>
          </cell>
          <cell r="B763">
            <v>50.000000000000007</v>
          </cell>
          <cell r="C763">
            <v>0</v>
          </cell>
          <cell r="D763">
            <v>15504.599999999997</v>
          </cell>
          <cell r="E763">
            <v>0</v>
          </cell>
          <cell r="F763">
            <v>0</v>
          </cell>
          <cell r="G763">
            <v>300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2500</v>
          </cell>
          <cell r="O763">
            <v>1500</v>
          </cell>
          <cell r="P763">
            <v>4400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9500</v>
          </cell>
          <cell r="W763">
            <v>900</v>
          </cell>
          <cell r="X763">
            <v>600</v>
          </cell>
          <cell r="Y763">
            <v>26465.000000000004</v>
          </cell>
          <cell r="Z763">
            <v>0</v>
          </cell>
          <cell r="AA763">
            <v>0</v>
          </cell>
          <cell r="AB763">
            <v>3900</v>
          </cell>
          <cell r="AC763">
            <v>0</v>
          </cell>
          <cell r="AD763">
            <v>0</v>
          </cell>
          <cell r="AE763">
            <v>2150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</row>
        <row r="764">
          <cell r="A764">
            <v>42129</v>
          </cell>
          <cell r="B764">
            <v>0</v>
          </cell>
          <cell r="C764">
            <v>0</v>
          </cell>
          <cell r="D764">
            <v>15504.599999999997</v>
          </cell>
          <cell r="E764">
            <v>0</v>
          </cell>
          <cell r="F764">
            <v>0</v>
          </cell>
          <cell r="G764">
            <v>300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1660</v>
          </cell>
          <cell r="O764">
            <v>2000</v>
          </cell>
          <cell r="P764">
            <v>4060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9500</v>
          </cell>
          <cell r="W764">
            <v>960</v>
          </cell>
          <cell r="X764">
            <v>900</v>
          </cell>
          <cell r="Y764">
            <v>26525.000000000004</v>
          </cell>
          <cell r="Z764">
            <v>0</v>
          </cell>
          <cell r="AA764">
            <v>0</v>
          </cell>
          <cell r="AB764">
            <v>3900</v>
          </cell>
          <cell r="AC764">
            <v>0</v>
          </cell>
          <cell r="AD764">
            <v>0</v>
          </cell>
          <cell r="AE764">
            <v>2150</v>
          </cell>
          <cell r="AF764">
            <v>0</v>
          </cell>
          <cell r="AG764">
            <v>0</v>
          </cell>
          <cell r="AH764">
            <v>0</v>
          </cell>
          <cell r="AI764">
            <v>0</v>
          </cell>
          <cell r="AJ764">
            <v>0</v>
          </cell>
          <cell r="AK764">
            <v>0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</row>
        <row r="765">
          <cell r="A765">
            <v>42130</v>
          </cell>
          <cell r="B765">
            <v>50</v>
          </cell>
          <cell r="C765">
            <v>0</v>
          </cell>
          <cell r="D765">
            <v>15554.599999999997</v>
          </cell>
          <cell r="E765">
            <v>0</v>
          </cell>
          <cell r="F765">
            <v>0</v>
          </cell>
          <cell r="G765">
            <v>300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1000</v>
          </cell>
          <cell r="O765">
            <v>1000</v>
          </cell>
          <cell r="P765">
            <v>4060</v>
          </cell>
          <cell r="Q765">
            <v>0</v>
          </cell>
          <cell r="R765">
            <v>0</v>
          </cell>
          <cell r="S765">
            <v>0</v>
          </cell>
          <cell r="T765">
            <v>500</v>
          </cell>
          <cell r="U765">
            <v>0</v>
          </cell>
          <cell r="V765">
            <v>10000</v>
          </cell>
          <cell r="W765">
            <v>600</v>
          </cell>
          <cell r="X765">
            <v>600</v>
          </cell>
          <cell r="Y765">
            <v>26525.000000000004</v>
          </cell>
          <cell r="Z765">
            <v>0</v>
          </cell>
          <cell r="AA765">
            <v>0</v>
          </cell>
          <cell r="AB765">
            <v>3900</v>
          </cell>
          <cell r="AC765">
            <v>0</v>
          </cell>
          <cell r="AD765">
            <v>0</v>
          </cell>
          <cell r="AE765">
            <v>2150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0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</row>
        <row r="766">
          <cell r="A766">
            <v>42131</v>
          </cell>
          <cell r="B766">
            <v>50</v>
          </cell>
          <cell r="C766">
            <v>1675.1</v>
          </cell>
          <cell r="D766">
            <v>13929.499999999996</v>
          </cell>
          <cell r="E766">
            <v>300</v>
          </cell>
          <cell r="F766">
            <v>300</v>
          </cell>
          <cell r="G766">
            <v>300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1000</v>
          </cell>
          <cell r="P766">
            <v>3060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10000</v>
          </cell>
          <cell r="W766">
            <v>860</v>
          </cell>
          <cell r="X766">
            <v>600</v>
          </cell>
          <cell r="Y766">
            <v>26785.000000000004</v>
          </cell>
          <cell r="Z766">
            <v>0</v>
          </cell>
          <cell r="AA766">
            <v>0</v>
          </cell>
          <cell r="AB766">
            <v>3900</v>
          </cell>
          <cell r="AC766">
            <v>0</v>
          </cell>
          <cell r="AD766">
            <v>0</v>
          </cell>
          <cell r="AE766">
            <v>2150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0</v>
          </cell>
          <cell r="AK766">
            <v>0</v>
          </cell>
          <cell r="AL766">
            <v>0</v>
          </cell>
          <cell r="AM766">
            <v>0</v>
          </cell>
          <cell r="AN766">
            <v>0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</row>
        <row r="767">
          <cell r="A767">
            <v>42132</v>
          </cell>
          <cell r="B767">
            <v>0</v>
          </cell>
          <cell r="C767">
            <v>0</v>
          </cell>
          <cell r="D767">
            <v>13929.499999999996</v>
          </cell>
          <cell r="E767">
            <v>0</v>
          </cell>
          <cell r="F767">
            <v>0</v>
          </cell>
          <cell r="G767">
            <v>300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3060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10000</v>
          </cell>
          <cell r="W767">
            <v>0</v>
          </cell>
          <cell r="X767">
            <v>300</v>
          </cell>
          <cell r="Y767">
            <v>26485.000000000004</v>
          </cell>
          <cell r="Z767">
            <v>0</v>
          </cell>
          <cell r="AA767">
            <v>0</v>
          </cell>
          <cell r="AB767">
            <v>3900</v>
          </cell>
          <cell r="AC767">
            <v>400</v>
          </cell>
          <cell r="AD767">
            <v>0</v>
          </cell>
          <cell r="AE767">
            <v>2550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</row>
        <row r="768">
          <cell r="A768">
            <v>42135</v>
          </cell>
          <cell r="B768">
            <v>50</v>
          </cell>
          <cell r="C768">
            <v>0</v>
          </cell>
          <cell r="D768">
            <v>13979.499999999996</v>
          </cell>
          <cell r="E768">
            <v>0</v>
          </cell>
          <cell r="F768">
            <v>0</v>
          </cell>
          <cell r="G768">
            <v>300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500</v>
          </cell>
          <cell r="P768">
            <v>2560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10000</v>
          </cell>
          <cell r="W768">
            <v>458</v>
          </cell>
          <cell r="X768">
            <v>300</v>
          </cell>
          <cell r="Y768">
            <v>26643.000000000004</v>
          </cell>
          <cell r="Z768">
            <v>0</v>
          </cell>
          <cell r="AA768">
            <v>0</v>
          </cell>
          <cell r="AB768">
            <v>3900</v>
          </cell>
          <cell r="AC768">
            <v>0</v>
          </cell>
          <cell r="AD768">
            <v>0</v>
          </cell>
          <cell r="AE768">
            <v>2550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</row>
        <row r="769">
          <cell r="A769">
            <v>42136</v>
          </cell>
          <cell r="B769">
            <v>0</v>
          </cell>
          <cell r="C769">
            <v>0</v>
          </cell>
          <cell r="D769">
            <v>13979.499999999996</v>
          </cell>
          <cell r="E769">
            <v>0</v>
          </cell>
          <cell r="F769">
            <v>0</v>
          </cell>
          <cell r="G769">
            <v>300</v>
          </cell>
          <cell r="H769">
            <v>0</v>
          </cell>
          <cell r="I769">
            <v>0</v>
          </cell>
          <cell r="J769">
            <v>0</v>
          </cell>
          <cell r="K769">
            <v>500</v>
          </cell>
          <cell r="L769">
            <v>0</v>
          </cell>
          <cell r="M769">
            <v>500</v>
          </cell>
          <cell r="N769">
            <v>0</v>
          </cell>
          <cell r="O769">
            <v>500</v>
          </cell>
          <cell r="P769">
            <v>2060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10000</v>
          </cell>
          <cell r="W769">
            <v>240</v>
          </cell>
          <cell r="X769">
            <v>300</v>
          </cell>
          <cell r="Y769">
            <v>26583.000000000004</v>
          </cell>
          <cell r="Z769">
            <v>0</v>
          </cell>
          <cell r="AA769">
            <v>0</v>
          </cell>
          <cell r="AB769">
            <v>3900</v>
          </cell>
          <cell r="AC769">
            <v>0</v>
          </cell>
          <cell r="AD769">
            <v>0</v>
          </cell>
          <cell r="AE769">
            <v>2550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</row>
        <row r="770">
          <cell r="A770">
            <v>42137</v>
          </cell>
          <cell r="B770">
            <v>50</v>
          </cell>
          <cell r="C770">
            <v>0</v>
          </cell>
          <cell r="D770">
            <v>14029.499999999996</v>
          </cell>
          <cell r="E770">
            <v>0</v>
          </cell>
          <cell r="F770">
            <v>0</v>
          </cell>
          <cell r="G770">
            <v>300</v>
          </cell>
          <cell r="H770">
            <v>0</v>
          </cell>
          <cell r="I770">
            <v>0</v>
          </cell>
          <cell r="J770">
            <v>0</v>
          </cell>
          <cell r="K770">
            <v>600</v>
          </cell>
          <cell r="L770">
            <v>500</v>
          </cell>
          <cell r="M770">
            <v>600</v>
          </cell>
          <cell r="N770">
            <v>0</v>
          </cell>
          <cell r="O770">
            <v>0</v>
          </cell>
          <cell r="P770">
            <v>2060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10000</v>
          </cell>
          <cell r="W770">
            <v>250</v>
          </cell>
          <cell r="X770">
            <v>600</v>
          </cell>
          <cell r="Y770">
            <v>26233.000000000004</v>
          </cell>
          <cell r="Z770">
            <v>0</v>
          </cell>
          <cell r="AA770">
            <v>0</v>
          </cell>
          <cell r="AB770">
            <v>3900</v>
          </cell>
          <cell r="AC770">
            <v>400</v>
          </cell>
          <cell r="AD770">
            <v>0</v>
          </cell>
          <cell r="AE770">
            <v>2950</v>
          </cell>
          <cell r="AF770">
            <v>300</v>
          </cell>
          <cell r="AG770">
            <v>0</v>
          </cell>
          <cell r="AH770">
            <v>300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</row>
        <row r="771">
          <cell r="A771">
            <v>42138</v>
          </cell>
          <cell r="B771">
            <v>50</v>
          </cell>
          <cell r="C771">
            <v>399.99999999999994</v>
          </cell>
          <cell r="D771">
            <v>13679.499999999996</v>
          </cell>
          <cell r="E771">
            <v>0</v>
          </cell>
          <cell r="F771">
            <v>0</v>
          </cell>
          <cell r="G771">
            <v>300</v>
          </cell>
          <cell r="H771">
            <v>0</v>
          </cell>
          <cell r="I771">
            <v>0</v>
          </cell>
          <cell r="J771">
            <v>0</v>
          </cell>
          <cell r="K771">
            <v>500</v>
          </cell>
          <cell r="L771">
            <v>600</v>
          </cell>
          <cell r="M771">
            <v>500</v>
          </cell>
          <cell r="N771">
            <v>0</v>
          </cell>
          <cell r="O771">
            <v>0</v>
          </cell>
          <cell r="P771">
            <v>2060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10000</v>
          </cell>
          <cell r="W771">
            <v>240</v>
          </cell>
          <cell r="X771">
            <v>600</v>
          </cell>
          <cell r="Y771">
            <v>25873.000000000004</v>
          </cell>
          <cell r="Z771">
            <v>0</v>
          </cell>
          <cell r="AA771">
            <v>0</v>
          </cell>
          <cell r="AB771">
            <v>3900</v>
          </cell>
          <cell r="AC771">
            <v>0</v>
          </cell>
          <cell r="AD771">
            <v>0</v>
          </cell>
          <cell r="AE771">
            <v>2950</v>
          </cell>
          <cell r="AF771">
            <v>0</v>
          </cell>
          <cell r="AG771">
            <v>0</v>
          </cell>
          <cell r="AH771">
            <v>300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</row>
        <row r="772">
          <cell r="A772">
            <v>42139</v>
          </cell>
          <cell r="B772">
            <v>0</v>
          </cell>
          <cell r="C772">
            <v>0</v>
          </cell>
          <cell r="D772">
            <v>13679.499999999996</v>
          </cell>
          <cell r="E772">
            <v>0</v>
          </cell>
          <cell r="F772">
            <v>0</v>
          </cell>
          <cell r="G772">
            <v>300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500</v>
          </cell>
          <cell r="M772">
            <v>0</v>
          </cell>
          <cell r="N772">
            <v>0</v>
          </cell>
          <cell r="O772">
            <v>0</v>
          </cell>
          <cell r="P772">
            <v>2060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10000</v>
          </cell>
          <cell r="W772">
            <v>300</v>
          </cell>
          <cell r="X772">
            <v>600</v>
          </cell>
          <cell r="Y772">
            <v>25573.000000000004</v>
          </cell>
          <cell r="Z772">
            <v>600</v>
          </cell>
          <cell r="AA772">
            <v>0</v>
          </cell>
          <cell r="AB772">
            <v>4500</v>
          </cell>
          <cell r="AC772">
            <v>0</v>
          </cell>
          <cell r="AD772">
            <v>0</v>
          </cell>
          <cell r="AE772">
            <v>2950</v>
          </cell>
          <cell r="AF772">
            <v>0</v>
          </cell>
          <cell r="AG772">
            <v>0</v>
          </cell>
          <cell r="AH772">
            <v>300</v>
          </cell>
          <cell r="AI772">
            <v>0</v>
          </cell>
          <cell r="AJ772">
            <v>0</v>
          </cell>
          <cell r="AK772">
            <v>0</v>
          </cell>
          <cell r="AL772">
            <v>0</v>
          </cell>
          <cell r="AM772">
            <v>0</v>
          </cell>
          <cell r="AN772">
            <v>0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</row>
        <row r="773">
          <cell r="A773">
            <v>42142</v>
          </cell>
          <cell r="B773">
            <v>50</v>
          </cell>
          <cell r="C773">
            <v>0</v>
          </cell>
          <cell r="D773">
            <v>13729.499999999996</v>
          </cell>
          <cell r="E773">
            <v>100</v>
          </cell>
          <cell r="F773">
            <v>0</v>
          </cell>
          <cell r="G773">
            <v>400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300</v>
          </cell>
          <cell r="P773">
            <v>1760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10000</v>
          </cell>
          <cell r="W773">
            <v>0</v>
          </cell>
          <cell r="X773">
            <v>900</v>
          </cell>
          <cell r="Y773">
            <v>24673.000000000004</v>
          </cell>
          <cell r="Z773">
            <v>0</v>
          </cell>
          <cell r="AA773">
            <v>0</v>
          </cell>
          <cell r="AB773">
            <v>4500</v>
          </cell>
          <cell r="AC773">
            <v>0</v>
          </cell>
          <cell r="AD773">
            <v>0</v>
          </cell>
          <cell r="AE773">
            <v>2950</v>
          </cell>
          <cell r="AF773">
            <v>0</v>
          </cell>
          <cell r="AG773">
            <v>0</v>
          </cell>
          <cell r="AH773">
            <v>300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</row>
        <row r="774">
          <cell r="A774">
            <v>42143</v>
          </cell>
          <cell r="B774">
            <v>0</v>
          </cell>
          <cell r="C774">
            <v>0</v>
          </cell>
          <cell r="D774">
            <v>13729.499999999996</v>
          </cell>
          <cell r="E774">
            <v>0</v>
          </cell>
          <cell r="F774">
            <v>0</v>
          </cell>
          <cell r="G774">
            <v>400</v>
          </cell>
          <cell r="H774">
            <v>0</v>
          </cell>
          <cell r="I774">
            <v>0</v>
          </cell>
          <cell r="J774">
            <v>0</v>
          </cell>
          <cell r="K774">
            <v>500</v>
          </cell>
          <cell r="L774">
            <v>0</v>
          </cell>
          <cell r="M774">
            <v>500</v>
          </cell>
          <cell r="N774">
            <v>0</v>
          </cell>
          <cell r="O774">
            <v>0</v>
          </cell>
          <cell r="P774">
            <v>1760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10000</v>
          </cell>
          <cell r="W774">
            <v>245</v>
          </cell>
          <cell r="X774">
            <v>600</v>
          </cell>
          <cell r="Y774">
            <v>24318.000000000004</v>
          </cell>
          <cell r="Z774">
            <v>0</v>
          </cell>
          <cell r="AA774">
            <v>0</v>
          </cell>
          <cell r="AB774">
            <v>4500</v>
          </cell>
          <cell r="AC774">
            <v>0</v>
          </cell>
          <cell r="AD774">
            <v>0</v>
          </cell>
          <cell r="AE774">
            <v>2950</v>
          </cell>
          <cell r="AF774">
            <v>0</v>
          </cell>
          <cell r="AG774">
            <v>0</v>
          </cell>
          <cell r="AH774">
            <v>300</v>
          </cell>
          <cell r="AI774">
            <v>0</v>
          </cell>
          <cell r="AJ774">
            <v>0</v>
          </cell>
          <cell r="AK774">
            <v>0</v>
          </cell>
          <cell r="AL774">
            <v>0</v>
          </cell>
          <cell r="AM774">
            <v>0</v>
          </cell>
          <cell r="AN774">
            <v>0</v>
          </cell>
          <cell r="AO774">
            <v>0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</row>
        <row r="775">
          <cell r="A775">
            <v>42144</v>
          </cell>
          <cell r="B775">
            <v>50.000000000000007</v>
          </cell>
          <cell r="C775">
            <v>0</v>
          </cell>
          <cell r="D775">
            <v>13779.499999999996</v>
          </cell>
          <cell r="E775">
            <v>0</v>
          </cell>
          <cell r="F775">
            <v>0</v>
          </cell>
          <cell r="G775">
            <v>400</v>
          </cell>
          <cell r="H775">
            <v>0</v>
          </cell>
          <cell r="I775">
            <v>0</v>
          </cell>
          <cell r="J775">
            <v>0</v>
          </cell>
          <cell r="K775">
            <v>499.9</v>
          </cell>
          <cell r="L775">
            <v>500</v>
          </cell>
          <cell r="M775">
            <v>499.9</v>
          </cell>
          <cell r="N775">
            <v>0</v>
          </cell>
          <cell r="O775">
            <v>0</v>
          </cell>
          <cell r="P775">
            <v>1760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10000</v>
          </cell>
          <cell r="W775">
            <v>380</v>
          </cell>
          <cell r="X775">
            <v>600</v>
          </cell>
          <cell r="Y775">
            <v>24098.000000000004</v>
          </cell>
          <cell r="Z775">
            <v>0</v>
          </cell>
          <cell r="AA775">
            <v>0</v>
          </cell>
          <cell r="AB775">
            <v>4500</v>
          </cell>
          <cell r="AC775">
            <v>280</v>
          </cell>
          <cell r="AD775">
            <v>0</v>
          </cell>
          <cell r="AE775">
            <v>3230</v>
          </cell>
          <cell r="AF775">
            <v>0</v>
          </cell>
          <cell r="AG775">
            <v>0</v>
          </cell>
          <cell r="AH775">
            <v>300</v>
          </cell>
          <cell r="AI775">
            <v>300</v>
          </cell>
          <cell r="AJ775">
            <v>0</v>
          </cell>
          <cell r="AK775">
            <v>300</v>
          </cell>
          <cell r="AL775">
            <v>0</v>
          </cell>
          <cell r="AM775">
            <v>0</v>
          </cell>
          <cell r="AN775">
            <v>0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</row>
        <row r="776">
          <cell r="A776">
            <v>42145</v>
          </cell>
          <cell r="B776">
            <v>50</v>
          </cell>
          <cell r="C776">
            <v>0</v>
          </cell>
          <cell r="D776">
            <v>13829.499999999996</v>
          </cell>
          <cell r="E776">
            <v>0</v>
          </cell>
          <cell r="F776">
            <v>0</v>
          </cell>
          <cell r="G776">
            <v>400</v>
          </cell>
          <cell r="H776">
            <v>0</v>
          </cell>
          <cell r="I776">
            <v>0</v>
          </cell>
          <cell r="J776">
            <v>0</v>
          </cell>
          <cell r="K776">
            <v>500</v>
          </cell>
          <cell r="L776">
            <v>499.9</v>
          </cell>
          <cell r="M776">
            <v>500</v>
          </cell>
          <cell r="N776">
            <v>0</v>
          </cell>
          <cell r="O776">
            <v>0</v>
          </cell>
          <cell r="P776">
            <v>1760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10000</v>
          </cell>
          <cell r="W776">
            <v>245</v>
          </cell>
          <cell r="X776">
            <v>180</v>
          </cell>
          <cell r="Y776">
            <v>24163.000000000004</v>
          </cell>
          <cell r="Z776">
            <v>0</v>
          </cell>
          <cell r="AA776">
            <v>0</v>
          </cell>
          <cell r="AB776">
            <v>4500</v>
          </cell>
          <cell r="AC776">
            <v>0</v>
          </cell>
          <cell r="AD776">
            <v>0</v>
          </cell>
          <cell r="AE776">
            <v>3230</v>
          </cell>
          <cell r="AF776">
            <v>0</v>
          </cell>
          <cell r="AG776">
            <v>0</v>
          </cell>
          <cell r="AH776">
            <v>300</v>
          </cell>
          <cell r="AI776">
            <v>0</v>
          </cell>
          <cell r="AJ776">
            <v>0</v>
          </cell>
          <cell r="AK776">
            <v>300</v>
          </cell>
          <cell r="AL776">
            <v>0</v>
          </cell>
          <cell r="AM776">
            <v>0</v>
          </cell>
          <cell r="AN776">
            <v>0</v>
          </cell>
          <cell r="AO776">
            <v>0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0</v>
          </cell>
        </row>
        <row r="777">
          <cell r="A777">
            <v>42146</v>
          </cell>
          <cell r="B777">
            <v>0</v>
          </cell>
          <cell r="C777">
            <v>0</v>
          </cell>
          <cell r="D777">
            <v>13829.499999999996</v>
          </cell>
          <cell r="E777">
            <v>0</v>
          </cell>
          <cell r="F777">
            <v>0</v>
          </cell>
          <cell r="G777">
            <v>400</v>
          </cell>
          <cell r="H777">
            <v>0</v>
          </cell>
          <cell r="I777">
            <v>0</v>
          </cell>
          <cell r="J777">
            <v>0</v>
          </cell>
          <cell r="K777">
            <v>1000</v>
          </cell>
          <cell r="L777">
            <v>500</v>
          </cell>
          <cell r="M777">
            <v>1000</v>
          </cell>
          <cell r="N777">
            <v>0</v>
          </cell>
          <cell r="O777">
            <v>0</v>
          </cell>
          <cell r="P777">
            <v>1760</v>
          </cell>
          <cell r="Q777">
            <v>0</v>
          </cell>
          <cell r="R777">
            <v>0</v>
          </cell>
          <cell r="S777">
            <v>0</v>
          </cell>
          <cell r="T777">
            <v>500</v>
          </cell>
          <cell r="U777">
            <v>0</v>
          </cell>
          <cell r="V777">
            <v>10500</v>
          </cell>
          <cell r="W777">
            <v>300</v>
          </cell>
          <cell r="X777">
            <v>300</v>
          </cell>
          <cell r="Y777">
            <v>24163.000000000004</v>
          </cell>
          <cell r="Z777">
            <v>0</v>
          </cell>
          <cell r="AA777">
            <v>0</v>
          </cell>
          <cell r="AB777">
            <v>4500</v>
          </cell>
          <cell r="AC777">
            <v>0</v>
          </cell>
          <cell r="AD777">
            <v>0</v>
          </cell>
          <cell r="AE777">
            <v>3230</v>
          </cell>
          <cell r="AF777">
            <v>0</v>
          </cell>
          <cell r="AG777">
            <v>0</v>
          </cell>
          <cell r="AH777">
            <v>300</v>
          </cell>
          <cell r="AI777">
            <v>0</v>
          </cell>
          <cell r="AJ777">
            <v>0</v>
          </cell>
          <cell r="AK777">
            <v>300</v>
          </cell>
          <cell r="AL777">
            <v>0</v>
          </cell>
          <cell r="AM777">
            <v>0</v>
          </cell>
          <cell r="AN777">
            <v>0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</row>
        <row r="778">
          <cell r="A778">
            <v>42149</v>
          </cell>
          <cell r="B778">
            <v>50</v>
          </cell>
          <cell r="C778">
            <v>0</v>
          </cell>
          <cell r="D778">
            <v>13879.499999999996</v>
          </cell>
          <cell r="E778">
            <v>0</v>
          </cell>
          <cell r="F778">
            <v>0</v>
          </cell>
          <cell r="G778">
            <v>400</v>
          </cell>
          <cell r="H778">
            <v>0</v>
          </cell>
          <cell r="I778">
            <v>0</v>
          </cell>
          <cell r="J778">
            <v>0</v>
          </cell>
          <cell r="K778">
            <v>1697.4</v>
          </cell>
          <cell r="L778">
            <v>1000</v>
          </cell>
          <cell r="M778">
            <v>1697.4</v>
          </cell>
          <cell r="N778">
            <v>0</v>
          </cell>
          <cell r="O778">
            <v>0</v>
          </cell>
          <cell r="P778">
            <v>1760</v>
          </cell>
          <cell r="Q778">
            <v>0</v>
          </cell>
          <cell r="R778">
            <v>0</v>
          </cell>
          <cell r="S778">
            <v>0</v>
          </cell>
          <cell r="T778">
            <v>500</v>
          </cell>
          <cell r="U778">
            <v>0</v>
          </cell>
          <cell r="V778">
            <v>11000</v>
          </cell>
          <cell r="W778">
            <v>300</v>
          </cell>
          <cell r="X778">
            <v>0</v>
          </cell>
          <cell r="Y778">
            <v>24463.000000000004</v>
          </cell>
          <cell r="Z778">
            <v>0</v>
          </cell>
          <cell r="AA778">
            <v>0</v>
          </cell>
          <cell r="AB778">
            <v>4500</v>
          </cell>
          <cell r="AC778">
            <v>0</v>
          </cell>
          <cell r="AD778">
            <v>0</v>
          </cell>
          <cell r="AE778">
            <v>3230</v>
          </cell>
          <cell r="AF778">
            <v>0</v>
          </cell>
          <cell r="AG778">
            <v>0</v>
          </cell>
          <cell r="AH778">
            <v>300</v>
          </cell>
          <cell r="AI778">
            <v>0</v>
          </cell>
          <cell r="AJ778">
            <v>0</v>
          </cell>
          <cell r="AK778">
            <v>300</v>
          </cell>
          <cell r="AL778">
            <v>0</v>
          </cell>
          <cell r="AM778">
            <v>0</v>
          </cell>
          <cell r="AN778">
            <v>0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</row>
        <row r="779">
          <cell r="A779">
            <v>42150</v>
          </cell>
          <cell r="B779">
            <v>0</v>
          </cell>
          <cell r="C779">
            <v>0</v>
          </cell>
          <cell r="D779">
            <v>13879.499999999996</v>
          </cell>
          <cell r="E779">
            <v>0</v>
          </cell>
          <cell r="F779">
            <v>0</v>
          </cell>
          <cell r="G779">
            <v>400</v>
          </cell>
          <cell r="H779">
            <v>0</v>
          </cell>
          <cell r="I779">
            <v>0</v>
          </cell>
          <cell r="J779">
            <v>0</v>
          </cell>
          <cell r="K779">
            <v>1999.9000000000003</v>
          </cell>
          <cell r="L779">
            <v>1697.4</v>
          </cell>
          <cell r="M779">
            <v>1999.9</v>
          </cell>
          <cell r="N779">
            <v>0</v>
          </cell>
          <cell r="O779">
            <v>0</v>
          </cell>
          <cell r="P779">
            <v>1760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11000</v>
          </cell>
          <cell r="W779">
            <v>300</v>
          </cell>
          <cell r="X779">
            <v>300</v>
          </cell>
          <cell r="Y779">
            <v>24463.000000000004</v>
          </cell>
          <cell r="Z779">
            <v>0</v>
          </cell>
          <cell r="AA779">
            <v>0</v>
          </cell>
          <cell r="AB779">
            <v>4500</v>
          </cell>
          <cell r="AC779">
            <v>0</v>
          </cell>
          <cell r="AD779">
            <v>0</v>
          </cell>
          <cell r="AE779">
            <v>3230</v>
          </cell>
          <cell r="AF779">
            <v>0</v>
          </cell>
          <cell r="AG779">
            <v>0</v>
          </cell>
          <cell r="AH779">
            <v>300</v>
          </cell>
          <cell r="AI779">
            <v>0</v>
          </cell>
          <cell r="AJ779">
            <v>0</v>
          </cell>
          <cell r="AK779">
            <v>300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</row>
        <row r="780">
          <cell r="A780">
            <v>42151</v>
          </cell>
          <cell r="B780">
            <v>50.000000000000007</v>
          </cell>
          <cell r="C780">
            <v>0</v>
          </cell>
          <cell r="D780">
            <v>13929.499999999996</v>
          </cell>
          <cell r="E780">
            <v>200</v>
          </cell>
          <cell r="F780">
            <v>0</v>
          </cell>
          <cell r="G780">
            <v>600</v>
          </cell>
          <cell r="H780">
            <v>0</v>
          </cell>
          <cell r="I780">
            <v>0</v>
          </cell>
          <cell r="J780">
            <v>0</v>
          </cell>
          <cell r="K780">
            <v>1727</v>
          </cell>
          <cell r="L780">
            <v>1999.9000000000003</v>
          </cell>
          <cell r="M780">
            <v>1726.9999999999998</v>
          </cell>
          <cell r="N780">
            <v>0</v>
          </cell>
          <cell r="O780">
            <v>0</v>
          </cell>
          <cell r="P780">
            <v>1760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11000</v>
          </cell>
          <cell r="W780">
            <v>150</v>
          </cell>
          <cell r="X780">
            <v>300</v>
          </cell>
          <cell r="Y780">
            <v>24313.000000000004</v>
          </cell>
          <cell r="Z780">
            <v>0</v>
          </cell>
          <cell r="AA780">
            <v>0</v>
          </cell>
          <cell r="AB780">
            <v>4500</v>
          </cell>
          <cell r="AC780">
            <v>0</v>
          </cell>
          <cell r="AD780">
            <v>0</v>
          </cell>
          <cell r="AE780">
            <v>3230</v>
          </cell>
          <cell r="AF780">
            <v>300</v>
          </cell>
          <cell r="AG780">
            <v>0</v>
          </cell>
          <cell r="AH780">
            <v>600</v>
          </cell>
          <cell r="AI780">
            <v>0</v>
          </cell>
          <cell r="AJ780">
            <v>0</v>
          </cell>
          <cell r="AK780">
            <v>300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</row>
        <row r="781">
          <cell r="A781">
            <v>42152</v>
          </cell>
          <cell r="B781">
            <v>50</v>
          </cell>
          <cell r="C781">
            <v>0</v>
          </cell>
          <cell r="D781">
            <v>13979.499999999996</v>
          </cell>
          <cell r="E781">
            <v>0</v>
          </cell>
          <cell r="F781">
            <v>0</v>
          </cell>
          <cell r="G781">
            <v>600</v>
          </cell>
          <cell r="H781">
            <v>0</v>
          </cell>
          <cell r="I781">
            <v>0</v>
          </cell>
          <cell r="J781">
            <v>0</v>
          </cell>
          <cell r="K781">
            <v>2000.1000000000001</v>
          </cell>
          <cell r="L781">
            <v>1727</v>
          </cell>
          <cell r="M781">
            <v>2000.1</v>
          </cell>
          <cell r="N781">
            <v>0</v>
          </cell>
          <cell r="O781">
            <v>0</v>
          </cell>
          <cell r="P781">
            <v>1760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11000</v>
          </cell>
          <cell r="W781">
            <v>900</v>
          </cell>
          <cell r="X781">
            <v>300</v>
          </cell>
          <cell r="Y781">
            <v>24913.000000000004</v>
          </cell>
          <cell r="Z781">
            <v>0</v>
          </cell>
          <cell r="AA781">
            <v>0</v>
          </cell>
          <cell r="AB781">
            <v>4500</v>
          </cell>
          <cell r="AC781">
            <v>0</v>
          </cell>
          <cell r="AD781">
            <v>0</v>
          </cell>
          <cell r="AE781">
            <v>3230</v>
          </cell>
          <cell r="AF781">
            <v>0</v>
          </cell>
          <cell r="AG781">
            <v>0</v>
          </cell>
          <cell r="AH781">
            <v>600</v>
          </cell>
          <cell r="AI781">
            <v>0</v>
          </cell>
          <cell r="AJ781">
            <v>0</v>
          </cell>
          <cell r="AK781">
            <v>300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</row>
        <row r="782">
          <cell r="A782">
            <v>42153</v>
          </cell>
          <cell r="B782">
            <v>0</v>
          </cell>
          <cell r="C782">
            <v>0</v>
          </cell>
          <cell r="D782">
            <v>13979.499999999996</v>
          </cell>
          <cell r="E782">
            <v>0</v>
          </cell>
          <cell r="F782">
            <v>0</v>
          </cell>
          <cell r="G782">
            <v>600</v>
          </cell>
          <cell r="H782">
            <v>0</v>
          </cell>
          <cell r="I782">
            <v>0</v>
          </cell>
          <cell r="J782">
            <v>0</v>
          </cell>
          <cell r="K782">
            <v>1500</v>
          </cell>
          <cell r="L782">
            <v>2000.1000000000001</v>
          </cell>
          <cell r="M782">
            <v>1499.9999999999998</v>
          </cell>
          <cell r="N782">
            <v>0</v>
          </cell>
          <cell r="O782">
            <v>0</v>
          </cell>
          <cell r="P782">
            <v>1760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11000</v>
          </cell>
          <cell r="W782">
            <v>400</v>
          </cell>
          <cell r="X782">
            <v>600</v>
          </cell>
          <cell r="Y782">
            <v>24713.000000000004</v>
          </cell>
          <cell r="Z782">
            <v>0</v>
          </cell>
          <cell r="AA782">
            <v>0</v>
          </cell>
          <cell r="AB782">
            <v>4500</v>
          </cell>
          <cell r="AC782">
            <v>243</v>
          </cell>
          <cell r="AD782">
            <v>0</v>
          </cell>
          <cell r="AE782">
            <v>3473</v>
          </cell>
          <cell r="AF782">
            <v>0</v>
          </cell>
          <cell r="AG782">
            <v>0</v>
          </cell>
          <cell r="AH782">
            <v>600</v>
          </cell>
          <cell r="AI782">
            <v>0</v>
          </cell>
          <cell r="AJ782">
            <v>0</v>
          </cell>
          <cell r="AK782">
            <v>300</v>
          </cell>
          <cell r="AL782">
            <v>0</v>
          </cell>
          <cell r="AM782">
            <v>0</v>
          </cell>
          <cell r="AN782">
            <v>0</v>
          </cell>
          <cell r="AO782">
            <v>0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0</v>
          </cell>
        </row>
        <row r="783">
          <cell r="A783">
            <v>42156</v>
          </cell>
          <cell r="B783">
            <v>50</v>
          </cell>
          <cell r="C783">
            <v>0</v>
          </cell>
          <cell r="D783">
            <v>14029.499999999996</v>
          </cell>
          <cell r="E783">
            <v>0</v>
          </cell>
          <cell r="F783">
            <v>0</v>
          </cell>
          <cell r="G783">
            <v>600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1500</v>
          </cell>
          <cell r="M783">
            <v>0</v>
          </cell>
          <cell r="N783">
            <v>1000</v>
          </cell>
          <cell r="O783">
            <v>0</v>
          </cell>
          <cell r="P783">
            <v>2760</v>
          </cell>
          <cell r="Q783">
            <v>0</v>
          </cell>
          <cell r="R783">
            <v>0</v>
          </cell>
          <cell r="S783">
            <v>0</v>
          </cell>
          <cell r="T783">
            <v>500</v>
          </cell>
          <cell r="U783">
            <v>0</v>
          </cell>
          <cell r="V783">
            <v>11500</v>
          </cell>
          <cell r="W783">
            <v>200</v>
          </cell>
          <cell r="X783">
            <v>300</v>
          </cell>
          <cell r="Y783">
            <v>24613.000000000004</v>
          </cell>
          <cell r="Z783">
            <v>0</v>
          </cell>
          <cell r="AA783">
            <v>0</v>
          </cell>
          <cell r="AB783">
            <v>4500</v>
          </cell>
          <cell r="AC783">
            <v>0</v>
          </cell>
          <cell r="AD783">
            <v>0</v>
          </cell>
          <cell r="AE783">
            <v>3473</v>
          </cell>
          <cell r="AF783">
            <v>0</v>
          </cell>
          <cell r="AG783">
            <v>0</v>
          </cell>
          <cell r="AH783">
            <v>600</v>
          </cell>
          <cell r="AI783">
            <v>0</v>
          </cell>
          <cell r="AJ783">
            <v>0</v>
          </cell>
          <cell r="AK783">
            <v>300</v>
          </cell>
          <cell r="AL783">
            <v>0</v>
          </cell>
          <cell r="AM783">
            <v>0</v>
          </cell>
          <cell r="AN783">
            <v>0</v>
          </cell>
          <cell r="AO783">
            <v>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</row>
        <row r="784">
          <cell r="A784">
            <v>42157</v>
          </cell>
          <cell r="B784">
            <v>0</v>
          </cell>
          <cell r="C784">
            <v>0</v>
          </cell>
          <cell r="D784">
            <v>14029.499999999996</v>
          </cell>
          <cell r="E784">
            <v>0</v>
          </cell>
          <cell r="F784">
            <v>0</v>
          </cell>
          <cell r="G784">
            <v>600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1000</v>
          </cell>
          <cell r="O784">
            <v>1000</v>
          </cell>
          <cell r="P784">
            <v>2760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11500</v>
          </cell>
          <cell r="W784">
            <v>295</v>
          </cell>
          <cell r="X784">
            <v>300</v>
          </cell>
          <cell r="Y784">
            <v>24608.000000000004</v>
          </cell>
          <cell r="Z784">
            <v>0</v>
          </cell>
          <cell r="AA784">
            <v>0</v>
          </cell>
          <cell r="AB784">
            <v>4500</v>
          </cell>
          <cell r="AC784">
            <v>0</v>
          </cell>
          <cell r="AD784">
            <v>0</v>
          </cell>
          <cell r="AE784">
            <v>3473</v>
          </cell>
          <cell r="AF784">
            <v>0</v>
          </cell>
          <cell r="AG784">
            <v>0</v>
          </cell>
          <cell r="AH784">
            <v>600</v>
          </cell>
          <cell r="AI784">
            <v>0</v>
          </cell>
          <cell r="AJ784">
            <v>0</v>
          </cell>
          <cell r="AK784">
            <v>300</v>
          </cell>
          <cell r="AL784">
            <v>0</v>
          </cell>
          <cell r="AM784">
            <v>0</v>
          </cell>
          <cell r="AN784">
            <v>0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</row>
        <row r="785">
          <cell r="A785">
            <v>42158</v>
          </cell>
          <cell r="B785">
            <v>50</v>
          </cell>
          <cell r="C785">
            <v>0</v>
          </cell>
          <cell r="D785">
            <v>14079.499999999996</v>
          </cell>
          <cell r="E785">
            <v>0</v>
          </cell>
          <cell r="F785">
            <v>0</v>
          </cell>
          <cell r="G785">
            <v>600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500</v>
          </cell>
          <cell r="O785">
            <v>1000</v>
          </cell>
          <cell r="P785">
            <v>2260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11500</v>
          </cell>
          <cell r="W785">
            <v>0</v>
          </cell>
          <cell r="X785">
            <v>0</v>
          </cell>
          <cell r="Y785">
            <v>24608.000000000004</v>
          </cell>
          <cell r="Z785">
            <v>0</v>
          </cell>
          <cell r="AA785">
            <v>0</v>
          </cell>
          <cell r="AB785">
            <v>4500</v>
          </cell>
          <cell r="AC785">
            <v>300</v>
          </cell>
          <cell r="AD785">
            <v>0</v>
          </cell>
          <cell r="AE785">
            <v>3773</v>
          </cell>
          <cell r="AF785">
            <v>0</v>
          </cell>
          <cell r="AG785">
            <v>0</v>
          </cell>
          <cell r="AH785">
            <v>600</v>
          </cell>
          <cell r="AI785">
            <v>300</v>
          </cell>
          <cell r="AJ785">
            <v>0</v>
          </cell>
          <cell r="AK785">
            <v>600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</row>
        <row r="786">
          <cell r="A786">
            <v>42159</v>
          </cell>
          <cell r="B786">
            <v>50</v>
          </cell>
          <cell r="C786">
            <v>0</v>
          </cell>
          <cell r="D786">
            <v>14129.499999999996</v>
          </cell>
          <cell r="E786">
            <v>0</v>
          </cell>
          <cell r="F786">
            <v>0</v>
          </cell>
          <cell r="G786">
            <v>600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1000</v>
          </cell>
          <cell r="O786">
            <v>960</v>
          </cell>
          <cell r="P786">
            <v>2300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11500</v>
          </cell>
          <cell r="W786">
            <v>0</v>
          </cell>
          <cell r="X786">
            <v>0</v>
          </cell>
          <cell r="Y786">
            <v>24608.000000000004</v>
          </cell>
          <cell r="Z786">
            <v>0</v>
          </cell>
          <cell r="AA786">
            <v>0</v>
          </cell>
          <cell r="AB786">
            <v>4500</v>
          </cell>
          <cell r="AC786">
            <v>0</v>
          </cell>
          <cell r="AD786">
            <v>0</v>
          </cell>
          <cell r="AE786">
            <v>3773</v>
          </cell>
          <cell r="AF786">
            <v>0</v>
          </cell>
          <cell r="AG786">
            <v>0</v>
          </cell>
          <cell r="AH786">
            <v>600</v>
          </cell>
          <cell r="AI786">
            <v>0</v>
          </cell>
          <cell r="AJ786">
            <v>0</v>
          </cell>
          <cell r="AK786">
            <v>600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</row>
        <row r="787">
          <cell r="A787">
            <v>42160</v>
          </cell>
          <cell r="B787">
            <v>0</v>
          </cell>
          <cell r="C787">
            <v>0</v>
          </cell>
          <cell r="D787">
            <v>14129.499999999996</v>
          </cell>
          <cell r="E787">
            <v>0</v>
          </cell>
          <cell r="F787">
            <v>0</v>
          </cell>
          <cell r="G787">
            <v>600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500</v>
          </cell>
          <cell r="P787">
            <v>1800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11500</v>
          </cell>
          <cell r="W787">
            <v>300</v>
          </cell>
          <cell r="X787">
            <v>600</v>
          </cell>
          <cell r="Y787">
            <v>24308.000000000004</v>
          </cell>
          <cell r="Z787">
            <v>400</v>
          </cell>
          <cell r="AA787">
            <v>0</v>
          </cell>
          <cell r="AB787">
            <v>4900</v>
          </cell>
          <cell r="AC787">
            <v>0</v>
          </cell>
          <cell r="AD787">
            <v>0</v>
          </cell>
          <cell r="AE787">
            <v>3773</v>
          </cell>
          <cell r="AF787">
            <v>0</v>
          </cell>
          <cell r="AG787">
            <v>0</v>
          </cell>
          <cell r="AH787">
            <v>600</v>
          </cell>
          <cell r="AI787">
            <v>0</v>
          </cell>
          <cell r="AJ787">
            <v>0</v>
          </cell>
          <cell r="AK787">
            <v>600</v>
          </cell>
          <cell r="AL787">
            <v>0</v>
          </cell>
          <cell r="AM787">
            <v>0</v>
          </cell>
          <cell r="AN787">
            <v>0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</row>
        <row r="788">
          <cell r="A788">
            <v>42163</v>
          </cell>
          <cell r="B788">
            <v>250</v>
          </cell>
          <cell r="C788">
            <v>0</v>
          </cell>
          <cell r="D788">
            <v>14379.499999999996</v>
          </cell>
          <cell r="E788">
            <v>0</v>
          </cell>
          <cell r="F788">
            <v>0</v>
          </cell>
          <cell r="G788">
            <v>600</v>
          </cell>
          <cell r="H788">
            <v>0</v>
          </cell>
          <cell r="I788">
            <v>0</v>
          </cell>
          <cell r="J788">
            <v>0</v>
          </cell>
          <cell r="K788">
            <v>1300</v>
          </cell>
          <cell r="L788">
            <v>0</v>
          </cell>
          <cell r="M788">
            <v>1300</v>
          </cell>
          <cell r="N788">
            <v>0</v>
          </cell>
          <cell r="O788">
            <v>0</v>
          </cell>
          <cell r="P788">
            <v>1800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11500</v>
          </cell>
          <cell r="W788">
            <v>300</v>
          </cell>
          <cell r="X788">
            <v>600</v>
          </cell>
          <cell r="Y788">
            <v>24008.000000000004</v>
          </cell>
          <cell r="Z788">
            <v>0</v>
          </cell>
          <cell r="AA788">
            <v>0</v>
          </cell>
          <cell r="AB788">
            <v>4900</v>
          </cell>
          <cell r="AC788">
            <v>0</v>
          </cell>
          <cell r="AD788">
            <v>0</v>
          </cell>
          <cell r="AE788">
            <v>3773</v>
          </cell>
          <cell r="AF788">
            <v>0</v>
          </cell>
          <cell r="AG788">
            <v>0</v>
          </cell>
          <cell r="AH788">
            <v>600</v>
          </cell>
          <cell r="AI788">
            <v>0</v>
          </cell>
          <cell r="AJ788">
            <v>0</v>
          </cell>
          <cell r="AK788">
            <v>600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</row>
        <row r="789">
          <cell r="A789">
            <v>42164</v>
          </cell>
          <cell r="B789">
            <v>200</v>
          </cell>
          <cell r="C789">
            <v>0</v>
          </cell>
          <cell r="D789">
            <v>14579.499999999996</v>
          </cell>
          <cell r="E789">
            <v>0</v>
          </cell>
          <cell r="F789">
            <v>0</v>
          </cell>
          <cell r="G789">
            <v>600</v>
          </cell>
          <cell r="H789">
            <v>0</v>
          </cell>
          <cell r="I789">
            <v>0</v>
          </cell>
          <cell r="J789">
            <v>0</v>
          </cell>
          <cell r="K789">
            <v>1500</v>
          </cell>
          <cell r="L789">
            <v>1300</v>
          </cell>
          <cell r="M789">
            <v>1500</v>
          </cell>
          <cell r="N789">
            <v>0</v>
          </cell>
          <cell r="O789">
            <v>0</v>
          </cell>
          <cell r="P789">
            <v>1800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11500</v>
          </cell>
          <cell r="W789">
            <v>0</v>
          </cell>
          <cell r="X789">
            <v>600</v>
          </cell>
          <cell r="Y789">
            <v>23408.000000000004</v>
          </cell>
          <cell r="Z789">
            <v>0</v>
          </cell>
          <cell r="AA789">
            <v>0</v>
          </cell>
          <cell r="AB789">
            <v>4900</v>
          </cell>
          <cell r="AC789">
            <v>0</v>
          </cell>
          <cell r="AD789">
            <v>0</v>
          </cell>
          <cell r="AE789">
            <v>3773</v>
          </cell>
          <cell r="AF789">
            <v>0</v>
          </cell>
          <cell r="AG789">
            <v>0</v>
          </cell>
          <cell r="AH789">
            <v>600</v>
          </cell>
          <cell r="AI789">
            <v>0</v>
          </cell>
          <cell r="AJ789">
            <v>0</v>
          </cell>
          <cell r="AK789">
            <v>600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</row>
        <row r="790">
          <cell r="A790">
            <v>42165</v>
          </cell>
          <cell r="B790">
            <v>250</v>
          </cell>
          <cell r="C790">
            <v>0</v>
          </cell>
          <cell r="D790">
            <v>14829.499999999996</v>
          </cell>
          <cell r="E790">
            <v>0</v>
          </cell>
          <cell r="F790">
            <v>0</v>
          </cell>
          <cell r="G790">
            <v>600</v>
          </cell>
          <cell r="H790">
            <v>0</v>
          </cell>
          <cell r="I790">
            <v>0</v>
          </cell>
          <cell r="J790">
            <v>0</v>
          </cell>
          <cell r="K790">
            <v>2000</v>
          </cell>
          <cell r="L790">
            <v>1500</v>
          </cell>
          <cell r="M790">
            <v>2000</v>
          </cell>
          <cell r="N790">
            <v>0</v>
          </cell>
          <cell r="O790">
            <v>0</v>
          </cell>
          <cell r="P790">
            <v>1800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11500</v>
          </cell>
          <cell r="W790">
            <v>300</v>
          </cell>
          <cell r="X790">
            <v>900</v>
          </cell>
          <cell r="Y790">
            <v>22808.000000000004</v>
          </cell>
          <cell r="Z790">
            <v>0</v>
          </cell>
          <cell r="AA790">
            <v>0</v>
          </cell>
          <cell r="AB790">
            <v>4900</v>
          </cell>
          <cell r="AC790">
            <v>0</v>
          </cell>
          <cell r="AD790">
            <v>0</v>
          </cell>
          <cell r="AE790">
            <v>3773</v>
          </cell>
          <cell r="AF790">
            <v>300</v>
          </cell>
          <cell r="AG790">
            <v>0</v>
          </cell>
          <cell r="AH790">
            <v>900</v>
          </cell>
          <cell r="AI790">
            <v>0</v>
          </cell>
          <cell r="AJ790">
            <v>0</v>
          </cell>
          <cell r="AK790">
            <v>600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</row>
        <row r="791">
          <cell r="A791">
            <v>42166</v>
          </cell>
          <cell r="B791">
            <v>250</v>
          </cell>
          <cell r="C791">
            <v>900</v>
          </cell>
          <cell r="D791">
            <v>14179.499999999996</v>
          </cell>
          <cell r="E791">
            <v>0</v>
          </cell>
          <cell r="F791">
            <v>0</v>
          </cell>
          <cell r="G791">
            <v>600</v>
          </cell>
          <cell r="H791">
            <v>0</v>
          </cell>
          <cell r="I791">
            <v>0</v>
          </cell>
          <cell r="J791">
            <v>0</v>
          </cell>
          <cell r="K791">
            <v>1600.0000000000002</v>
          </cell>
          <cell r="L791">
            <v>2000</v>
          </cell>
          <cell r="M791">
            <v>1600</v>
          </cell>
          <cell r="N791">
            <v>0</v>
          </cell>
          <cell r="O791">
            <v>500</v>
          </cell>
          <cell r="P791">
            <v>1300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11500</v>
          </cell>
          <cell r="W791">
            <v>0</v>
          </cell>
          <cell r="X791">
            <v>900</v>
          </cell>
          <cell r="Y791">
            <v>21908.000000000004</v>
          </cell>
          <cell r="Z791">
            <v>0</v>
          </cell>
          <cell r="AA791">
            <v>0</v>
          </cell>
          <cell r="AB791">
            <v>4900</v>
          </cell>
          <cell r="AC791">
            <v>0</v>
          </cell>
          <cell r="AD791">
            <v>0</v>
          </cell>
          <cell r="AE791">
            <v>3773</v>
          </cell>
          <cell r="AF791">
            <v>0</v>
          </cell>
          <cell r="AG791">
            <v>0</v>
          </cell>
          <cell r="AH791">
            <v>900</v>
          </cell>
          <cell r="AI791">
            <v>0</v>
          </cell>
          <cell r="AJ791">
            <v>0</v>
          </cell>
          <cell r="AK791">
            <v>600</v>
          </cell>
          <cell r="AL791">
            <v>0</v>
          </cell>
          <cell r="AM791">
            <v>0</v>
          </cell>
          <cell r="AN791">
            <v>0</v>
          </cell>
          <cell r="AO791">
            <v>0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</row>
        <row r="792">
          <cell r="A792">
            <v>42167</v>
          </cell>
          <cell r="B792">
            <v>200</v>
          </cell>
          <cell r="C792">
            <v>0</v>
          </cell>
          <cell r="D792">
            <v>14379.499999999996</v>
          </cell>
          <cell r="E792">
            <v>0</v>
          </cell>
          <cell r="F792">
            <v>0</v>
          </cell>
          <cell r="G792">
            <v>600</v>
          </cell>
          <cell r="H792">
            <v>0</v>
          </cell>
          <cell r="I792">
            <v>0</v>
          </cell>
          <cell r="J792">
            <v>0</v>
          </cell>
          <cell r="K792">
            <v>2000</v>
          </cell>
          <cell r="L792">
            <v>1600.0000000000002</v>
          </cell>
          <cell r="M792">
            <v>1999.9999999999998</v>
          </cell>
          <cell r="N792">
            <v>0</v>
          </cell>
          <cell r="O792">
            <v>0</v>
          </cell>
          <cell r="P792">
            <v>1300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11500</v>
          </cell>
          <cell r="W792">
            <v>0</v>
          </cell>
          <cell r="X792">
            <v>900</v>
          </cell>
          <cell r="Y792">
            <v>21008.000000000004</v>
          </cell>
          <cell r="Z792">
            <v>200</v>
          </cell>
          <cell r="AA792">
            <v>0</v>
          </cell>
          <cell r="AB792">
            <v>5100</v>
          </cell>
          <cell r="AC792">
            <v>200</v>
          </cell>
          <cell r="AD792">
            <v>0</v>
          </cell>
          <cell r="AE792">
            <v>3973</v>
          </cell>
          <cell r="AF792">
            <v>0</v>
          </cell>
          <cell r="AG792">
            <v>0</v>
          </cell>
          <cell r="AH792">
            <v>900</v>
          </cell>
          <cell r="AI792">
            <v>0</v>
          </cell>
          <cell r="AJ792">
            <v>0</v>
          </cell>
          <cell r="AK792">
            <v>600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</row>
        <row r="793">
          <cell r="A793">
            <v>42170</v>
          </cell>
          <cell r="B793">
            <v>49.999999999999993</v>
          </cell>
          <cell r="C793">
            <v>0</v>
          </cell>
          <cell r="D793">
            <v>14429.499999999996</v>
          </cell>
          <cell r="E793">
            <v>0</v>
          </cell>
          <cell r="F793">
            <v>0</v>
          </cell>
          <cell r="G793">
            <v>600</v>
          </cell>
          <cell r="H793">
            <v>0</v>
          </cell>
          <cell r="I793">
            <v>0</v>
          </cell>
          <cell r="J793">
            <v>0</v>
          </cell>
          <cell r="K793">
            <v>2000.1</v>
          </cell>
          <cell r="L793">
            <v>2000</v>
          </cell>
          <cell r="M793">
            <v>2000.0999999999995</v>
          </cell>
          <cell r="N793">
            <v>0</v>
          </cell>
          <cell r="O793">
            <v>0</v>
          </cell>
          <cell r="P793">
            <v>1300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11500</v>
          </cell>
          <cell r="W793">
            <v>760</v>
          </cell>
          <cell r="X793">
            <v>600</v>
          </cell>
          <cell r="Y793">
            <v>21168.000000000004</v>
          </cell>
          <cell r="Z793">
            <v>0</v>
          </cell>
          <cell r="AA793">
            <v>0</v>
          </cell>
          <cell r="AB793">
            <v>5100</v>
          </cell>
          <cell r="AC793">
            <v>0</v>
          </cell>
          <cell r="AD793">
            <v>0</v>
          </cell>
          <cell r="AE793">
            <v>3973</v>
          </cell>
          <cell r="AF793">
            <v>0</v>
          </cell>
          <cell r="AG793">
            <v>0</v>
          </cell>
          <cell r="AH793">
            <v>900</v>
          </cell>
          <cell r="AI793">
            <v>0</v>
          </cell>
          <cell r="AJ793">
            <v>0</v>
          </cell>
          <cell r="AK793">
            <v>600</v>
          </cell>
          <cell r="AL793">
            <v>0</v>
          </cell>
          <cell r="AM793">
            <v>0</v>
          </cell>
          <cell r="AN793">
            <v>0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</row>
        <row r="794">
          <cell r="A794">
            <v>42171</v>
          </cell>
          <cell r="B794">
            <v>200</v>
          </cell>
          <cell r="C794">
            <v>0</v>
          </cell>
          <cell r="D794">
            <v>14629.499999999996</v>
          </cell>
          <cell r="E794">
            <v>0</v>
          </cell>
          <cell r="F794">
            <v>0</v>
          </cell>
          <cell r="G794">
            <v>600</v>
          </cell>
          <cell r="H794">
            <v>0</v>
          </cell>
          <cell r="I794">
            <v>0</v>
          </cell>
          <cell r="J794">
            <v>0</v>
          </cell>
          <cell r="K794">
            <v>1800</v>
          </cell>
          <cell r="L794">
            <v>2000.1</v>
          </cell>
          <cell r="M794">
            <v>1799.9999999999995</v>
          </cell>
          <cell r="N794">
            <v>0</v>
          </cell>
          <cell r="O794">
            <v>0</v>
          </cell>
          <cell r="P794">
            <v>1300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11500</v>
          </cell>
          <cell r="W794">
            <v>895.1</v>
          </cell>
          <cell r="X794">
            <v>600</v>
          </cell>
          <cell r="Y794">
            <v>21463.100000000002</v>
          </cell>
          <cell r="Z794">
            <v>0</v>
          </cell>
          <cell r="AA794">
            <v>0</v>
          </cell>
          <cell r="AB794">
            <v>5100</v>
          </cell>
          <cell r="AC794">
            <v>0</v>
          </cell>
          <cell r="AD794">
            <v>0</v>
          </cell>
          <cell r="AE794">
            <v>3973</v>
          </cell>
          <cell r="AF794">
            <v>0</v>
          </cell>
          <cell r="AG794">
            <v>0</v>
          </cell>
          <cell r="AH794">
            <v>900</v>
          </cell>
          <cell r="AI794">
            <v>0</v>
          </cell>
          <cell r="AJ794">
            <v>0</v>
          </cell>
          <cell r="AK794">
            <v>600</v>
          </cell>
          <cell r="AL794">
            <v>0</v>
          </cell>
          <cell r="AM794">
            <v>0</v>
          </cell>
          <cell r="AN794">
            <v>0</v>
          </cell>
          <cell r="AO794">
            <v>0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</row>
        <row r="795">
          <cell r="A795">
            <v>42172</v>
          </cell>
          <cell r="B795">
            <v>550.19999999999993</v>
          </cell>
          <cell r="C795">
            <v>0</v>
          </cell>
          <cell r="D795">
            <v>15179.699999999997</v>
          </cell>
          <cell r="E795">
            <v>0</v>
          </cell>
          <cell r="F795">
            <v>0</v>
          </cell>
          <cell r="G795">
            <v>600</v>
          </cell>
          <cell r="H795">
            <v>0</v>
          </cell>
          <cell r="I795">
            <v>0</v>
          </cell>
          <cell r="J795">
            <v>0</v>
          </cell>
          <cell r="K795">
            <v>1500</v>
          </cell>
          <cell r="L795">
            <v>1800</v>
          </cell>
          <cell r="M795">
            <v>1499.9999999999995</v>
          </cell>
          <cell r="N795">
            <v>0</v>
          </cell>
          <cell r="O795">
            <v>0</v>
          </cell>
          <cell r="P795">
            <v>1300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11500</v>
          </cell>
          <cell r="W795">
            <v>710</v>
          </cell>
          <cell r="X795">
            <v>600</v>
          </cell>
          <cell r="Y795">
            <v>21573.100000000002</v>
          </cell>
          <cell r="Z795">
            <v>0</v>
          </cell>
          <cell r="AA795">
            <v>0</v>
          </cell>
          <cell r="AB795">
            <v>5100</v>
          </cell>
          <cell r="AC795">
            <v>0</v>
          </cell>
          <cell r="AD795">
            <v>0</v>
          </cell>
          <cell r="AE795">
            <v>3973</v>
          </cell>
          <cell r="AF795">
            <v>0</v>
          </cell>
          <cell r="AG795">
            <v>0</v>
          </cell>
          <cell r="AH795">
            <v>900</v>
          </cell>
          <cell r="AI795">
            <v>0</v>
          </cell>
          <cell r="AJ795">
            <v>0</v>
          </cell>
          <cell r="AK795">
            <v>600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</row>
        <row r="796">
          <cell r="A796">
            <v>42173</v>
          </cell>
          <cell r="B796">
            <v>450</v>
          </cell>
          <cell r="C796">
            <v>0</v>
          </cell>
          <cell r="D796">
            <v>15629.699999999997</v>
          </cell>
          <cell r="E796">
            <v>0</v>
          </cell>
          <cell r="F796">
            <v>0</v>
          </cell>
          <cell r="G796">
            <v>600</v>
          </cell>
          <cell r="H796">
            <v>0</v>
          </cell>
          <cell r="I796">
            <v>0</v>
          </cell>
          <cell r="J796">
            <v>0</v>
          </cell>
          <cell r="K796">
            <v>1500</v>
          </cell>
          <cell r="L796">
            <v>1500</v>
          </cell>
          <cell r="M796">
            <v>1499.9999999999995</v>
          </cell>
          <cell r="N796">
            <v>0</v>
          </cell>
          <cell r="O796">
            <v>0</v>
          </cell>
          <cell r="P796">
            <v>1300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11500</v>
          </cell>
          <cell r="W796">
            <v>360</v>
          </cell>
          <cell r="X796">
            <v>600</v>
          </cell>
          <cell r="Y796">
            <v>21333.100000000002</v>
          </cell>
          <cell r="Z796">
            <v>0</v>
          </cell>
          <cell r="AA796">
            <v>0</v>
          </cell>
          <cell r="AB796">
            <v>5100</v>
          </cell>
          <cell r="AC796">
            <v>0</v>
          </cell>
          <cell r="AD796">
            <v>0</v>
          </cell>
          <cell r="AE796">
            <v>3973</v>
          </cell>
          <cell r="AF796">
            <v>0</v>
          </cell>
          <cell r="AG796">
            <v>0</v>
          </cell>
          <cell r="AH796">
            <v>900</v>
          </cell>
          <cell r="AI796">
            <v>0</v>
          </cell>
          <cell r="AJ796">
            <v>0</v>
          </cell>
          <cell r="AK796">
            <v>600</v>
          </cell>
          <cell r="AL796">
            <v>0</v>
          </cell>
          <cell r="AM796">
            <v>0</v>
          </cell>
          <cell r="AN796">
            <v>0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</row>
        <row r="797">
          <cell r="A797">
            <v>42174</v>
          </cell>
          <cell r="B797">
            <v>408.4</v>
          </cell>
          <cell r="C797">
            <v>0</v>
          </cell>
          <cell r="D797">
            <v>16038.099999999997</v>
          </cell>
          <cell r="E797">
            <v>0</v>
          </cell>
          <cell r="F797">
            <v>0</v>
          </cell>
          <cell r="G797">
            <v>600</v>
          </cell>
          <cell r="H797">
            <v>0</v>
          </cell>
          <cell r="I797">
            <v>0</v>
          </cell>
          <cell r="J797">
            <v>0</v>
          </cell>
          <cell r="K797">
            <v>1245.1999999999998</v>
          </cell>
          <cell r="L797">
            <v>1500</v>
          </cell>
          <cell r="M797">
            <v>1245.1999999999994</v>
          </cell>
          <cell r="N797">
            <v>0</v>
          </cell>
          <cell r="O797">
            <v>0</v>
          </cell>
          <cell r="P797">
            <v>1300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11500</v>
          </cell>
          <cell r="W797">
            <v>806</v>
          </cell>
          <cell r="X797">
            <v>600</v>
          </cell>
          <cell r="Y797">
            <v>21539.100000000002</v>
          </cell>
          <cell r="Z797">
            <v>0</v>
          </cell>
          <cell r="AA797">
            <v>0</v>
          </cell>
          <cell r="AB797">
            <v>5100</v>
          </cell>
          <cell r="AC797">
            <v>200</v>
          </cell>
          <cell r="AD797">
            <v>0</v>
          </cell>
          <cell r="AE797">
            <v>4173</v>
          </cell>
          <cell r="AF797">
            <v>0</v>
          </cell>
          <cell r="AG797">
            <v>0</v>
          </cell>
          <cell r="AH797">
            <v>900</v>
          </cell>
          <cell r="AI797">
            <v>0</v>
          </cell>
          <cell r="AJ797">
            <v>0</v>
          </cell>
          <cell r="AK797">
            <v>600</v>
          </cell>
          <cell r="AL797">
            <v>0</v>
          </cell>
          <cell r="AM797">
            <v>0</v>
          </cell>
          <cell r="AN797">
            <v>0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</row>
        <row r="798">
          <cell r="A798">
            <v>42177</v>
          </cell>
          <cell r="B798">
            <v>450</v>
          </cell>
          <cell r="C798">
            <v>0</v>
          </cell>
          <cell r="D798">
            <v>16488.099999999999</v>
          </cell>
          <cell r="E798">
            <v>240</v>
          </cell>
          <cell r="F798">
            <v>0</v>
          </cell>
          <cell r="G798">
            <v>840</v>
          </cell>
          <cell r="H798">
            <v>0</v>
          </cell>
          <cell r="I798">
            <v>0</v>
          </cell>
          <cell r="J798">
            <v>0</v>
          </cell>
          <cell r="K798">
            <v>628.79999999999995</v>
          </cell>
          <cell r="L798">
            <v>1245.1999999999998</v>
          </cell>
          <cell r="M798">
            <v>628.7999999999995</v>
          </cell>
          <cell r="N798">
            <v>0</v>
          </cell>
          <cell r="O798">
            <v>0</v>
          </cell>
          <cell r="P798">
            <v>1300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11500</v>
          </cell>
          <cell r="W798">
            <v>511</v>
          </cell>
          <cell r="X798">
            <v>600</v>
          </cell>
          <cell r="Y798">
            <v>21450.100000000002</v>
          </cell>
          <cell r="Z798">
            <v>0</v>
          </cell>
          <cell r="AA798">
            <v>0</v>
          </cell>
          <cell r="AB798">
            <v>5100</v>
          </cell>
          <cell r="AC798">
            <v>0</v>
          </cell>
          <cell r="AD798">
            <v>0</v>
          </cell>
          <cell r="AE798">
            <v>4173</v>
          </cell>
          <cell r="AF798">
            <v>0</v>
          </cell>
          <cell r="AG798">
            <v>0</v>
          </cell>
          <cell r="AH798">
            <v>900</v>
          </cell>
          <cell r="AI798">
            <v>0</v>
          </cell>
          <cell r="AJ798">
            <v>0</v>
          </cell>
          <cell r="AK798">
            <v>600</v>
          </cell>
          <cell r="AL798">
            <v>0</v>
          </cell>
          <cell r="AM798">
            <v>0</v>
          </cell>
          <cell r="AN798">
            <v>0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</row>
        <row r="799">
          <cell r="A799">
            <v>42178</v>
          </cell>
          <cell r="B799">
            <v>0</v>
          </cell>
          <cell r="C799">
            <v>0</v>
          </cell>
          <cell r="D799">
            <v>16488.099999999999</v>
          </cell>
          <cell r="E799">
            <v>0</v>
          </cell>
          <cell r="F799">
            <v>0</v>
          </cell>
          <cell r="G799">
            <v>840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628.79999999999995</v>
          </cell>
          <cell r="M799">
            <v>0</v>
          </cell>
          <cell r="N799">
            <v>0</v>
          </cell>
          <cell r="O799">
            <v>300</v>
          </cell>
          <cell r="P799">
            <v>1000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11500</v>
          </cell>
          <cell r="W799">
            <v>756</v>
          </cell>
          <cell r="X799">
            <v>600</v>
          </cell>
          <cell r="Y799">
            <v>21606.100000000002</v>
          </cell>
          <cell r="Z799">
            <v>0</v>
          </cell>
          <cell r="AA799">
            <v>0</v>
          </cell>
          <cell r="AB799">
            <v>5100</v>
          </cell>
          <cell r="AC799">
            <v>0</v>
          </cell>
          <cell r="AD799">
            <v>0</v>
          </cell>
          <cell r="AE799">
            <v>4173</v>
          </cell>
          <cell r="AF799">
            <v>0</v>
          </cell>
          <cell r="AG799">
            <v>0</v>
          </cell>
          <cell r="AH799">
            <v>900</v>
          </cell>
          <cell r="AI799">
            <v>0</v>
          </cell>
          <cell r="AJ799">
            <v>0</v>
          </cell>
          <cell r="AK799">
            <v>600</v>
          </cell>
          <cell r="AL799">
            <v>0</v>
          </cell>
          <cell r="AM799">
            <v>0</v>
          </cell>
          <cell r="AN799">
            <v>0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</row>
        <row r="800">
          <cell r="A800">
            <v>42179</v>
          </cell>
          <cell r="B800">
            <v>45</v>
          </cell>
          <cell r="C800">
            <v>0</v>
          </cell>
          <cell r="D800">
            <v>16533.099999999999</v>
          </cell>
          <cell r="E800">
            <v>0</v>
          </cell>
          <cell r="F800">
            <v>0</v>
          </cell>
          <cell r="G800">
            <v>840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300</v>
          </cell>
          <cell r="O800">
            <v>500</v>
          </cell>
          <cell r="P800">
            <v>1115</v>
          </cell>
          <cell r="Q800">
            <v>315</v>
          </cell>
          <cell r="R800">
            <v>0</v>
          </cell>
          <cell r="S800">
            <v>315</v>
          </cell>
          <cell r="T800">
            <v>0</v>
          </cell>
          <cell r="U800">
            <v>0</v>
          </cell>
          <cell r="V800">
            <v>11500</v>
          </cell>
          <cell r="W800">
            <v>1140</v>
          </cell>
          <cell r="X800">
            <v>600</v>
          </cell>
          <cell r="Y800">
            <v>22146.100000000002</v>
          </cell>
          <cell r="Z800">
            <v>0</v>
          </cell>
          <cell r="AA800">
            <v>0</v>
          </cell>
          <cell r="AB800">
            <v>5100</v>
          </cell>
          <cell r="AC800">
            <v>0</v>
          </cell>
          <cell r="AD800">
            <v>0</v>
          </cell>
          <cell r="AE800">
            <v>4173</v>
          </cell>
          <cell r="AF800">
            <v>499.9</v>
          </cell>
          <cell r="AG800">
            <v>0</v>
          </cell>
          <cell r="AH800">
            <v>1399.9</v>
          </cell>
          <cell r="AI800">
            <v>0</v>
          </cell>
          <cell r="AJ800">
            <v>0</v>
          </cell>
          <cell r="AK800">
            <v>600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</row>
        <row r="801">
          <cell r="A801">
            <v>42180</v>
          </cell>
          <cell r="B801">
            <v>50</v>
          </cell>
          <cell r="C801">
            <v>0</v>
          </cell>
          <cell r="D801">
            <v>16583.099999999999</v>
          </cell>
          <cell r="E801">
            <v>0</v>
          </cell>
          <cell r="F801">
            <v>0</v>
          </cell>
          <cell r="G801">
            <v>840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450</v>
          </cell>
          <cell r="O801">
            <v>0</v>
          </cell>
          <cell r="P801">
            <v>1250</v>
          </cell>
          <cell r="Q801">
            <v>0</v>
          </cell>
          <cell r="R801">
            <v>315</v>
          </cell>
          <cell r="S801">
            <v>0</v>
          </cell>
          <cell r="T801">
            <v>0</v>
          </cell>
          <cell r="U801">
            <v>0</v>
          </cell>
          <cell r="V801">
            <v>11500</v>
          </cell>
          <cell r="W801">
            <v>1414</v>
          </cell>
          <cell r="X801">
            <v>600</v>
          </cell>
          <cell r="Y801">
            <v>22960.100000000002</v>
          </cell>
          <cell r="Z801">
            <v>0</v>
          </cell>
          <cell r="AA801">
            <v>0</v>
          </cell>
          <cell r="AB801">
            <v>5100</v>
          </cell>
          <cell r="AC801">
            <v>0</v>
          </cell>
          <cell r="AD801">
            <v>0</v>
          </cell>
          <cell r="AE801">
            <v>4173</v>
          </cell>
          <cell r="AF801">
            <v>0</v>
          </cell>
          <cell r="AG801">
            <v>0</v>
          </cell>
          <cell r="AH801">
            <v>1399.9</v>
          </cell>
          <cell r="AI801">
            <v>0</v>
          </cell>
          <cell r="AJ801">
            <v>0</v>
          </cell>
          <cell r="AK801">
            <v>600</v>
          </cell>
          <cell r="AL801">
            <v>0</v>
          </cell>
          <cell r="AM801">
            <v>0</v>
          </cell>
          <cell r="AN801">
            <v>0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</row>
        <row r="802">
          <cell r="A802">
            <v>42181</v>
          </cell>
          <cell r="B802">
            <v>0</v>
          </cell>
          <cell r="C802">
            <v>0</v>
          </cell>
          <cell r="D802">
            <v>16583.099999999999</v>
          </cell>
          <cell r="E802">
            <v>0</v>
          </cell>
          <cell r="F802">
            <v>0</v>
          </cell>
          <cell r="G802">
            <v>840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1700</v>
          </cell>
          <cell r="O802">
            <v>500</v>
          </cell>
          <cell r="P802">
            <v>2450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11500</v>
          </cell>
          <cell r="W802">
            <v>810</v>
          </cell>
          <cell r="X802">
            <v>600</v>
          </cell>
          <cell r="Y802">
            <v>23170.100000000002</v>
          </cell>
          <cell r="Z802">
            <v>0</v>
          </cell>
          <cell r="AA802">
            <v>0</v>
          </cell>
          <cell r="AB802">
            <v>5100</v>
          </cell>
          <cell r="AC802">
            <v>131.69999999999999</v>
          </cell>
          <cell r="AD802">
            <v>0</v>
          </cell>
          <cell r="AE802">
            <v>4304.7</v>
          </cell>
          <cell r="AF802">
            <v>0</v>
          </cell>
          <cell r="AG802">
            <v>0</v>
          </cell>
          <cell r="AH802">
            <v>1399.9</v>
          </cell>
          <cell r="AI802">
            <v>0</v>
          </cell>
          <cell r="AJ802">
            <v>0</v>
          </cell>
          <cell r="AK802">
            <v>600</v>
          </cell>
          <cell r="AL802">
            <v>0</v>
          </cell>
          <cell r="AM802">
            <v>0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</row>
        <row r="803">
          <cell r="A803">
            <v>42184</v>
          </cell>
          <cell r="B803">
            <v>0</v>
          </cell>
          <cell r="C803">
            <v>0</v>
          </cell>
          <cell r="D803">
            <v>16583.099999999999</v>
          </cell>
          <cell r="E803">
            <v>0</v>
          </cell>
          <cell r="F803">
            <v>0</v>
          </cell>
          <cell r="G803">
            <v>840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2450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11500</v>
          </cell>
          <cell r="W803">
            <v>0</v>
          </cell>
          <cell r="X803">
            <v>0</v>
          </cell>
          <cell r="Y803">
            <v>23170.100000000002</v>
          </cell>
          <cell r="Z803">
            <v>0</v>
          </cell>
          <cell r="AA803">
            <v>0</v>
          </cell>
          <cell r="AB803">
            <v>5100</v>
          </cell>
          <cell r="AC803">
            <v>0</v>
          </cell>
          <cell r="AD803">
            <v>0</v>
          </cell>
          <cell r="AE803">
            <v>4304.7</v>
          </cell>
          <cell r="AF803">
            <v>0</v>
          </cell>
          <cell r="AG803">
            <v>0</v>
          </cell>
          <cell r="AH803">
            <v>1399.9</v>
          </cell>
          <cell r="AI803">
            <v>0</v>
          </cell>
          <cell r="AJ803">
            <v>0</v>
          </cell>
          <cell r="AK803">
            <v>600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</row>
        <row r="804">
          <cell r="A804">
            <v>42185</v>
          </cell>
          <cell r="B804">
            <v>0</v>
          </cell>
          <cell r="C804">
            <v>0</v>
          </cell>
          <cell r="D804">
            <v>16583.099999999999</v>
          </cell>
          <cell r="E804">
            <v>300</v>
          </cell>
          <cell r="F804">
            <v>0</v>
          </cell>
          <cell r="G804">
            <v>1140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181</v>
          </cell>
          <cell r="O804">
            <v>0</v>
          </cell>
          <cell r="P804">
            <v>2631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11500</v>
          </cell>
          <cell r="W804">
            <v>857</v>
          </cell>
          <cell r="X804">
            <v>900</v>
          </cell>
          <cell r="Y804">
            <v>23127.100000000002</v>
          </cell>
          <cell r="Z804">
            <v>0</v>
          </cell>
          <cell r="AA804">
            <v>0</v>
          </cell>
          <cell r="AB804">
            <v>5100</v>
          </cell>
          <cell r="AC804">
            <v>0</v>
          </cell>
          <cell r="AD804">
            <v>0</v>
          </cell>
          <cell r="AE804">
            <v>4304.7</v>
          </cell>
          <cell r="AF804">
            <v>0</v>
          </cell>
          <cell r="AG804">
            <v>0</v>
          </cell>
          <cell r="AH804">
            <v>1399.9</v>
          </cell>
          <cell r="AI804">
            <v>0</v>
          </cell>
          <cell r="AJ804">
            <v>0</v>
          </cell>
          <cell r="AK804">
            <v>600</v>
          </cell>
          <cell r="AL804">
            <v>0</v>
          </cell>
          <cell r="AM804">
            <v>0</v>
          </cell>
          <cell r="AN804">
            <v>0</v>
          </cell>
          <cell r="AO804">
            <v>0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0</v>
          </cell>
        </row>
        <row r="805">
          <cell r="A805">
            <v>42186</v>
          </cell>
          <cell r="B805">
            <v>50</v>
          </cell>
          <cell r="C805">
            <v>0</v>
          </cell>
          <cell r="D805">
            <v>16633.099999999999</v>
          </cell>
          <cell r="E805">
            <v>360</v>
          </cell>
          <cell r="F805">
            <v>0</v>
          </cell>
          <cell r="G805">
            <v>1500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2171</v>
          </cell>
          <cell r="O805">
            <v>181</v>
          </cell>
          <cell r="P805">
            <v>4621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11500</v>
          </cell>
          <cell r="W805">
            <v>440</v>
          </cell>
          <cell r="X805">
            <v>600</v>
          </cell>
          <cell r="Y805">
            <v>22967.100000000002</v>
          </cell>
          <cell r="Z805">
            <v>0</v>
          </cell>
          <cell r="AA805">
            <v>0</v>
          </cell>
          <cell r="AB805">
            <v>5100</v>
          </cell>
          <cell r="AC805">
            <v>0</v>
          </cell>
          <cell r="AD805">
            <v>0</v>
          </cell>
          <cell r="AE805">
            <v>4304.7</v>
          </cell>
          <cell r="AF805">
            <v>0</v>
          </cell>
          <cell r="AG805">
            <v>0</v>
          </cell>
          <cell r="AH805">
            <v>1399.9</v>
          </cell>
          <cell r="AI805">
            <v>0</v>
          </cell>
          <cell r="AJ805">
            <v>0</v>
          </cell>
          <cell r="AK805">
            <v>600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</row>
        <row r="806">
          <cell r="A806">
            <v>42187</v>
          </cell>
          <cell r="B806">
            <v>50</v>
          </cell>
          <cell r="C806">
            <v>0</v>
          </cell>
          <cell r="D806">
            <v>16683.099999999999</v>
          </cell>
          <cell r="E806">
            <v>0</v>
          </cell>
          <cell r="F806">
            <v>0</v>
          </cell>
          <cell r="G806">
            <v>1500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1300</v>
          </cell>
          <cell r="O806">
            <v>871</v>
          </cell>
          <cell r="P806">
            <v>5050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11500</v>
          </cell>
          <cell r="W806">
            <v>600</v>
          </cell>
          <cell r="X806">
            <v>600</v>
          </cell>
          <cell r="Y806">
            <v>22967.100000000002</v>
          </cell>
          <cell r="Z806">
            <v>0</v>
          </cell>
          <cell r="AA806">
            <v>0</v>
          </cell>
          <cell r="AB806">
            <v>5100</v>
          </cell>
          <cell r="AC806">
            <v>0</v>
          </cell>
          <cell r="AD806">
            <v>0</v>
          </cell>
          <cell r="AE806">
            <v>4304.7</v>
          </cell>
          <cell r="AF806">
            <v>0</v>
          </cell>
          <cell r="AG806">
            <v>0</v>
          </cell>
          <cell r="AH806">
            <v>1399.9</v>
          </cell>
          <cell r="AI806">
            <v>0</v>
          </cell>
          <cell r="AJ806">
            <v>0</v>
          </cell>
          <cell r="AK806">
            <v>600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</row>
        <row r="807">
          <cell r="A807">
            <v>42188</v>
          </cell>
          <cell r="B807">
            <v>0</v>
          </cell>
          <cell r="C807">
            <v>0</v>
          </cell>
          <cell r="D807">
            <v>16683.099999999999</v>
          </cell>
          <cell r="E807">
            <v>0</v>
          </cell>
          <cell r="F807">
            <v>0</v>
          </cell>
          <cell r="G807">
            <v>1500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1800</v>
          </cell>
          <cell r="O807">
            <v>2500</v>
          </cell>
          <cell r="P807">
            <v>4350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11500</v>
          </cell>
          <cell r="W807">
            <v>599.9</v>
          </cell>
          <cell r="X807">
            <v>600</v>
          </cell>
          <cell r="Y807">
            <v>22967.000000000004</v>
          </cell>
          <cell r="Z807">
            <v>500</v>
          </cell>
          <cell r="AA807">
            <v>0</v>
          </cell>
          <cell r="AB807">
            <v>5600</v>
          </cell>
          <cell r="AC807">
            <v>0</v>
          </cell>
          <cell r="AD807">
            <v>0</v>
          </cell>
          <cell r="AE807">
            <v>4304.7</v>
          </cell>
          <cell r="AF807">
            <v>0</v>
          </cell>
          <cell r="AG807">
            <v>0</v>
          </cell>
          <cell r="AH807">
            <v>1399.9</v>
          </cell>
          <cell r="AI807">
            <v>0</v>
          </cell>
          <cell r="AJ807">
            <v>0</v>
          </cell>
          <cell r="AK807">
            <v>600</v>
          </cell>
          <cell r="AL807">
            <v>0</v>
          </cell>
          <cell r="AM807">
            <v>0</v>
          </cell>
          <cell r="AN807">
            <v>0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</row>
        <row r="808">
          <cell r="A808">
            <v>42191</v>
          </cell>
          <cell r="B808">
            <v>50</v>
          </cell>
          <cell r="C808">
            <v>0</v>
          </cell>
          <cell r="D808">
            <v>16733.099999999999</v>
          </cell>
          <cell r="E808">
            <v>0</v>
          </cell>
          <cell r="F808">
            <v>0</v>
          </cell>
          <cell r="G808">
            <v>1500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755</v>
          </cell>
          <cell r="O808">
            <v>1800</v>
          </cell>
          <cell r="P808">
            <v>3305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11500</v>
          </cell>
          <cell r="W808">
            <v>982</v>
          </cell>
          <cell r="X808">
            <v>700</v>
          </cell>
          <cell r="Y808">
            <v>23249.000000000004</v>
          </cell>
          <cell r="Z808">
            <v>0</v>
          </cell>
          <cell r="AA808">
            <v>0</v>
          </cell>
          <cell r="AB808">
            <v>5600</v>
          </cell>
          <cell r="AC808">
            <v>0</v>
          </cell>
          <cell r="AD808">
            <v>0</v>
          </cell>
          <cell r="AE808">
            <v>4304.7</v>
          </cell>
          <cell r="AF808">
            <v>0</v>
          </cell>
          <cell r="AG808">
            <v>0</v>
          </cell>
          <cell r="AH808">
            <v>1399.9</v>
          </cell>
          <cell r="AI808">
            <v>0</v>
          </cell>
          <cell r="AJ808">
            <v>0</v>
          </cell>
          <cell r="AK808">
            <v>600</v>
          </cell>
          <cell r="AL808">
            <v>0</v>
          </cell>
          <cell r="AM808">
            <v>0</v>
          </cell>
          <cell r="AN808">
            <v>0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</row>
        <row r="809">
          <cell r="A809">
            <v>42192</v>
          </cell>
          <cell r="B809">
            <v>0</v>
          </cell>
          <cell r="C809">
            <v>0</v>
          </cell>
          <cell r="D809">
            <v>16733.099999999999</v>
          </cell>
          <cell r="E809">
            <v>260</v>
          </cell>
          <cell r="F809">
            <v>300</v>
          </cell>
          <cell r="G809">
            <v>1460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455</v>
          </cell>
          <cell r="P809">
            <v>2850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11500</v>
          </cell>
          <cell r="W809">
            <v>1346.9</v>
          </cell>
          <cell r="X809">
            <v>1085</v>
          </cell>
          <cell r="Y809">
            <v>23510.900000000005</v>
          </cell>
          <cell r="Z809">
            <v>0</v>
          </cell>
          <cell r="AA809">
            <v>0</v>
          </cell>
          <cell r="AB809">
            <v>5600</v>
          </cell>
          <cell r="AC809">
            <v>0</v>
          </cell>
          <cell r="AD809">
            <v>0</v>
          </cell>
          <cell r="AE809">
            <v>4304.7</v>
          </cell>
          <cell r="AF809">
            <v>0</v>
          </cell>
          <cell r="AG809">
            <v>0</v>
          </cell>
          <cell r="AH809">
            <v>1399.9</v>
          </cell>
          <cell r="AI809">
            <v>0</v>
          </cell>
          <cell r="AJ809">
            <v>0</v>
          </cell>
          <cell r="AK809">
            <v>600</v>
          </cell>
          <cell r="AL809">
            <v>0</v>
          </cell>
          <cell r="AM809">
            <v>0</v>
          </cell>
          <cell r="AN809">
            <v>0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</row>
        <row r="810">
          <cell r="A810">
            <v>42193</v>
          </cell>
          <cell r="B810">
            <v>50</v>
          </cell>
          <cell r="C810">
            <v>0</v>
          </cell>
          <cell r="D810">
            <v>16783.099999999999</v>
          </cell>
          <cell r="E810">
            <v>300</v>
          </cell>
          <cell r="F810">
            <v>0</v>
          </cell>
          <cell r="G810">
            <v>1760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2850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11500</v>
          </cell>
          <cell r="W810">
            <v>654</v>
          </cell>
          <cell r="X810">
            <v>860</v>
          </cell>
          <cell r="Y810">
            <v>23304.900000000005</v>
          </cell>
          <cell r="Z810">
            <v>0</v>
          </cell>
          <cell r="AA810">
            <v>0</v>
          </cell>
          <cell r="AB810">
            <v>5600</v>
          </cell>
          <cell r="AC810">
            <v>0</v>
          </cell>
          <cell r="AD810">
            <v>0</v>
          </cell>
          <cell r="AE810">
            <v>4304.7</v>
          </cell>
          <cell r="AF810">
            <v>500</v>
          </cell>
          <cell r="AG810">
            <v>0</v>
          </cell>
          <cell r="AH810">
            <v>1899.9</v>
          </cell>
          <cell r="AI810">
            <v>0</v>
          </cell>
          <cell r="AJ810">
            <v>0</v>
          </cell>
          <cell r="AK810">
            <v>600</v>
          </cell>
          <cell r="AL810">
            <v>0</v>
          </cell>
          <cell r="AM810">
            <v>0</v>
          </cell>
          <cell r="AN810">
            <v>0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</row>
        <row r="811">
          <cell r="A811">
            <v>42194</v>
          </cell>
          <cell r="B811">
            <v>250</v>
          </cell>
          <cell r="C811">
            <v>1800</v>
          </cell>
          <cell r="D811">
            <v>15233.099999999999</v>
          </cell>
          <cell r="E811">
            <v>0</v>
          </cell>
          <cell r="F811">
            <v>0</v>
          </cell>
          <cell r="G811">
            <v>1760</v>
          </cell>
          <cell r="H811">
            <v>0</v>
          </cell>
          <cell r="I811">
            <v>0</v>
          </cell>
          <cell r="J811">
            <v>0</v>
          </cell>
          <cell r="K811">
            <v>1200</v>
          </cell>
          <cell r="L811">
            <v>0</v>
          </cell>
          <cell r="M811">
            <v>1200</v>
          </cell>
          <cell r="N811">
            <v>0</v>
          </cell>
          <cell r="O811">
            <v>0</v>
          </cell>
          <cell r="P811">
            <v>2850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11500</v>
          </cell>
          <cell r="W811">
            <v>517</v>
          </cell>
          <cell r="X811">
            <v>600</v>
          </cell>
          <cell r="Y811">
            <v>23221.900000000005</v>
          </cell>
          <cell r="Z811">
            <v>0</v>
          </cell>
          <cell r="AA811">
            <v>0</v>
          </cell>
          <cell r="AB811">
            <v>5600</v>
          </cell>
          <cell r="AC811">
            <v>0</v>
          </cell>
          <cell r="AD811">
            <v>0</v>
          </cell>
          <cell r="AE811">
            <v>4304.7</v>
          </cell>
          <cell r="AF811">
            <v>0</v>
          </cell>
          <cell r="AG811">
            <v>0</v>
          </cell>
          <cell r="AH811">
            <v>1899.9</v>
          </cell>
          <cell r="AI811">
            <v>0</v>
          </cell>
          <cell r="AJ811">
            <v>0</v>
          </cell>
          <cell r="AK811">
            <v>600</v>
          </cell>
          <cell r="AL811">
            <v>0</v>
          </cell>
          <cell r="AM811">
            <v>0</v>
          </cell>
          <cell r="AN811">
            <v>0</v>
          </cell>
          <cell r="AO811">
            <v>0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</row>
        <row r="812">
          <cell r="A812">
            <v>42195</v>
          </cell>
          <cell r="B812">
            <v>300</v>
          </cell>
          <cell r="C812">
            <v>200</v>
          </cell>
          <cell r="D812">
            <v>15333.099999999999</v>
          </cell>
          <cell r="E812">
            <v>0</v>
          </cell>
          <cell r="F812">
            <v>0</v>
          </cell>
          <cell r="G812">
            <v>1760</v>
          </cell>
          <cell r="H812">
            <v>0</v>
          </cell>
          <cell r="I812">
            <v>0</v>
          </cell>
          <cell r="J812">
            <v>0</v>
          </cell>
          <cell r="K812">
            <v>1500</v>
          </cell>
          <cell r="L812">
            <v>1200</v>
          </cell>
          <cell r="M812">
            <v>1500</v>
          </cell>
          <cell r="N812">
            <v>0</v>
          </cell>
          <cell r="O812">
            <v>0</v>
          </cell>
          <cell r="P812">
            <v>2850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11500</v>
          </cell>
          <cell r="W812">
            <v>0</v>
          </cell>
          <cell r="X812">
            <v>600</v>
          </cell>
          <cell r="Y812">
            <v>22621.900000000005</v>
          </cell>
          <cell r="Z812">
            <v>300</v>
          </cell>
          <cell r="AA812">
            <v>0</v>
          </cell>
          <cell r="AB812">
            <v>5900</v>
          </cell>
          <cell r="AC812">
            <v>0</v>
          </cell>
          <cell r="AD812">
            <v>0</v>
          </cell>
          <cell r="AE812">
            <v>4304.7</v>
          </cell>
          <cell r="AF812">
            <v>0</v>
          </cell>
          <cell r="AG812">
            <v>0</v>
          </cell>
          <cell r="AH812">
            <v>1899.9</v>
          </cell>
          <cell r="AI812">
            <v>0</v>
          </cell>
          <cell r="AJ812">
            <v>0</v>
          </cell>
          <cell r="AK812">
            <v>600</v>
          </cell>
          <cell r="AL812">
            <v>0</v>
          </cell>
          <cell r="AM812">
            <v>0</v>
          </cell>
          <cell r="AN812">
            <v>0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</row>
        <row r="813">
          <cell r="A813">
            <v>42198</v>
          </cell>
          <cell r="B813">
            <v>250</v>
          </cell>
          <cell r="C813">
            <v>200</v>
          </cell>
          <cell r="D813">
            <v>15383.099999999999</v>
          </cell>
          <cell r="E813">
            <v>0</v>
          </cell>
          <cell r="F813">
            <v>0</v>
          </cell>
          <cell r="G813">
            <v>1760</v>
          </cell>
          <cell r="H813">
            <v>0</v>
          </cell>
          <cell r="I813">
            <v>0</v>
          </cell>
          <cell r="J813">
            <v>0</v>
          </cell>
          <cell r="K813">
            <v>1200</v>
          </cell>
          <cell r="L813">
            <v>1500</v>
          </cell>
          <cell r="M813">
            <v>1200</v>
          </cell>
          <cell r="N813">
            <v>0</v>
          </cell>
          <cell r="O813">
            <v>0</v>
          </cell>
          <cell r="P813">
            <v>2850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11500</v>
          </cell>
          <cell r="W813">
            <v>0</v>
          </cell>
          <cell r="X813">
            <v>600</v>
          </cell>
          <cell r="Y813">
            <v>22021.900000000005</v>
          </cell>
          <cell r="Z813">
            <v>0</v>
          </cell>
          <cell r="AA813">
            <v>0</v>
          </cell>
          <cell r="AB813">
            <v>5900</v>
          </cell>
          <cell r="AC813">
            <v>0</v>
          </cell>
          <cell r="AD813">
            <v>0</v>
          </cell>
          <cell r="AE813">
            <v>4304.7</v>
          </cell>
          <cell r="AF813">
            <v>0</v>
          </cell>
          <cell r="AG813">
            <v>0</v>
          </cell>
          <cell r="AH813">
            <v>1899.9</v>
          </cell>
          <cell r="AI813">
            <v>0</v>
          </cell>
          <cell r="AJ813">
            <v>0</v>
          </cell>
          <cell r="AK813">
            <v>600</v>
          </cell>
          <cell r="AL813">
            <v>0</v>
          </cell>
          <cell r="AM813">
            <v>0</v>
          </cell>
          <cell r="AN813">
            <v>0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</row>
        <row r="814">
          <cell r="A814">
            <v>42199</v>
          </cell>
          <cell r="B814">
            <v>400</v>
          </cell>
          <cell r="C814">
            <v>0</v>
          </cell>
          <cell r="D814">
            <v>15783.099999999999</v>
          </cell>
          <cell r="E814">
            <v>0</v>
          </cell>
          <cell r="F814">
            <v>0</v>
          </cell>
          <cell r="G814">
            <v>1760</v>
          </cell>
          <cell r="H814">
            <v>0</v>
          </cell>
          <cell r="I814">
            <v>0</v>
          </cell>
          <cell r="J814">
            <v>0</v>
          </cell>
          <cell r="K814">
            <v>1600</v>
          </cell>
          <cell r="L814">
            <v>1200</v>
          </cell>
          <cell r="M814">
            <v>1600</v>
          </cell>
          <cell r="N814">
            <v>0</v>
          </cell>
          <cell r="O814">
            <v>0</v>
          </cell>
          <cell r="P814">
            <v>2850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11500</v>
          </cell>
          <cell r="W814">
            <v>600.1</v>
          </cell>
          <cell r="X814">
            <v>600</v>
          </cell>
          <cell r="Y814">
            <v>22022.000000000004</v>
          </cell>
          <cell r="Z814">
            <v>0</v>
          </cell>
          <cell r="AA814">
            <v>0</v>
          </cell>
          <cell r="AB814">
            <v>5900</v>
          </cell>
          <cell r="AC814">
            <v>0</v>
          </cell>
          <cell r="AD814">
            <v>0</v>
          </cell>
          <cell r="AE814">
            <v>4304.7</v>
          </cell>
          <cell r="AF814">
            <v>0</v>
          </cell>
          <cell r="AG814">
            <v>0</v>
          </cell>
          <cell r="AH814">
            <v>1899.9</v>
          </cell>
          <cell r="AI814">
            <v>0</v>
          </cell>
          <cell r="AJ814">
            <v>0</v>
          </cell>
          <cell r="AK814">
            <v>600</v>
          </cell>
          <cell r="AL814">
            <v>0</v>
          </cell>
          <cell r="AM814">
            <v>0</v>
          </cell>
          <cell r="AN814">
            <v>0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</row>
        <row r="815">
          <cell r="A815">
            <v>42200</v>
          </cell>
          <cell r="B815">
            <v>50</v>
          </cell>
          <cell r="C815">
            <v>0</v>
          </cell>
          <cell r="D815">
            <v>15833.099999999999</v>
          </cell>
          <cell r="E815">
            <v>300</v>
          </cell>
          <cell r="F815">
            <v>0</v>
          </cell>
          <cell r="G815">
            <v>2060</v>
          </cell>
          <cell r="H815">
            <v>0</v>
          </cell>
          <cell r="I815">
            <v>0</v>
          </cell>
          <cell r="J815">
            <v>0</v>
          </cell>
          <cell r="K815">
            <v>1300.0000000000002</v>
          </cell>
          <cell r="L815">
            <v>1600</v>
          </cell>
          <cell r="M815">
            <v>1300</v>
          </cell>
          <cell r="N815">
            <v>0</v>
          </cell>
          <cell r="O815">
            <v>0</v>
          </cell>
          <cell r="P815">
            <v>2850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11500</v>
          </cell>
          <cell r="W815">
            <v>600</v>
          </cell>
          <cell r="X815">
            <v>660</v>
          </cell>
          <cell r="Y815">
            <v>21962.000000000004</v>
          </cell>
          <cell r="Z815">
            <v>0</v>
          </cell>
          <cell r="AA815">
            <v>0</v>
          </cell>
          <cell r="AB815">
            <v>5900</v>
          </cell>
          <cell r="AC815">
            <v>0</v>
          </cell>
          <cell r="AD815">
            <v>0</v>
          </cell>
          <cell r="AE815">
            <v>4304.7</v>
          </cell>
          <cell r="AF815">
            <v>0</v>
          </cell>
          <cell r="AG815">
            <v>0</v>
          </cell>
          <cell r="AH815">
            <v>1899.9</v>
          </cell>
          <cell r="AI815">
            <v>0</v>
          </cell>
          <cell r="AJ815">
            <v>0</v>
          </cell>
          <cell r="AK815">
            <v>600</v>
          </cell>
          <cell r="AL815">
            <v>0</v>
          </cell>
          <cell r="AM815">
            <v>0</v>
          </cell>
          <cell r="AN815">
            <v>0</v>
          </cell>
          <cell r="AO815">
            <v>0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</row>
        <row r="816">
          <cell r="A816">
            <v>42201</v>
          </cell>
          <cell r="B816">
            <v>250</v>
          </cell>
          <cell r="C816">
            <v>650</v>
          </cell>
          <cell r="D816">
            <v>15433.099999999999</v>
          </cell>
          <cell r="E816">
            <v>0</v>
          </cell>
          <cell r="F816">
            <v>0</v>
          </cell>
          <cell r="G816">
            <v>2060</v>
          </cell>
          <cell r="H816">
            <v>0</v>
          </cell>
          <cell r="I816">
            <v>0</v>
          </cell>
          <cell r="J816">
            <v>0</v>
          </cell>
          <cell r="K816">
            <v>1200.1000000000001</v>
          </cell>
          <cell r="L816">
            <v>1300.0000000000002</v>
          </cell>
          <cell r="M816">
            <v>1200.1000000000001</v>
          </cell>
          <cell r="N816">
            <v>0</v>
          </cell>
          <cell r="O816">
            <v>0</v>
          </cell>
          <cell r="P816">
            <v>2850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11500</v>
          </cell>
          <cell r="W816">
            <v>300</v>
          </cell>
          <cell r="X816">
            <v>398</v>
          </cell>
          <cell r="Y816">
            <v>21864.000000000004</v>
          </cell>
          <cell r="Z816">
            <v>0</v>
          </cell>
          <cell r="AA816">
            <v>0</v>
          </cell>
          <cell r="AB816">
            <v>5900</v>
          </cell>
          <cell r="AC816">
            <v>0</v>
          </cell>
          <cell r="AD816">
            <v>0</v>
          </cell>
          <cell r="AE816">
            <v>4304.7</v>
          </cell>
          <cell r="AF816">
            <v>0</v>
          </cell>
          <cell r="AG816">
            <v>0</v>
          </cell>
          <cell r="AH816">
            <v>1899.9</v>
          </cell>
          <cell r="AI816">
            <v>0</v>
          </cell>
          <cell r="AJ816">
            <v>0</v>
          </cell>
          <cell r="AK816">
            <v>600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</row>
        <row r="817">
          <cell r="A817">
            <v>42202</v>
          </cell>
          <cell r="B817">
            <v>0</v>
          </cell>
          <cell r="C817">
            <v>0</v>
          </cell>
          <cell r="D817">
            <v>15433.099999999999</v>
          </cell>
          <cell r="E817">
            <v>0</v>
          </cell>
          <cell r="F817">
            <v>0</v>
          </cell>
          <cell r="G817">
            <v>2060</v>
          </cell>
          <cell r="H817">
            <v>0</v>
          </cell>
          <cell r="I817">
            <v>0</v>
          </cell>
          <cell r="J817">
            <v>0</v>
          </cell>
          <cell r="K817">
            <v>1152</v>
          </cell>
          <cell r="L817">
            <v>1200.1000000000001</v>
          </cell>
          <cell r="M817">
            <v>1152.0000000000002</v>
          </cell>
          <cell r="N817">
            <v>0</v>
          </cell>
          <cell r="O817">
            <v>0</v>
          </cell>
          <cell r="P817">
            <v>2850</v>
          </cell>
          <cell r="Q817">
            <v>0</v>
          </cell>
          <cell r="R817">
            <v>0</v>
          </cell>
          <cell r="S817">
            <v>0</v>
          </cell>
          <cell r="T817">
            <v>300</v>
          </cell>
          <cell r="U817">
            <v>0</v>
          </cell>
          <cell r="V817">
            <v>11800</v>
          </cell>
          <cell r="W817">
            <v>525</v>
          </cell>
          <cell r="X817">
            <v>300</v>
          </cell>
          <cell r="Y817">
            <v>22089.000000000004</v>
          </cell>
          <cell r="Z817">
            <v>0</v>
          </cell>
          <cell r="AA817">
            <v>0</v>
          </cell>
          <cell r="AB817">
            <v>5900</v>
          </cell>
          <cell r="AC817">
            <v>0</v>
          </cell>
          <cell r="AD817">
            <v>0</v>
          </cell>
          <cell r="AE817">
            <v>4304.7</v>
          </cell>
          <cell r="AF817">
            <v>0</v>
          </cell>
          <cell r="AG817">
            <v>0</v>
          </cell>
          <cell r="AH817">
            <v>1899.9</v>
          </cell>
          <cell r="AI817">
            <v>0</v>
          </cell>
          <cell r="AJ817">
            <v>0</v>
          </cell>
          <cell r="AK817">
            <v>600</v>
          </cell>
          <cell r="AL817">
            <v>0</v>
          </cell>
          <cell r="AM817">
            <v>0</v>
          </cell>
          <cell r="AN817">
            <v>0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</row>
        <row r="818">
          <cell r="A818">
            <v>42205</v>
          </cell>
          <cell r="B818">
            <v>50</v>
          </cell>
          <cell r="C818">
            <v>0</v>
          </cell>
          <cell r="D818">
            <v>15483.099999999999</v>
          </cell>
          <cell r="E818">
            <v>282</v>
          </cell>
          <cell r="F818">
            <v>100</v>
          </cell>
          <cell r="G818">
            <v>2242</v>
          </cell>
          <cell r="H818">
            <v>0</v>
          </cell>
          <cell r="I818">
            <v>0</v>
          </cell>
          <cell r="J818">
            <v>0</v>
          </cell>
          <cell r="K818">
            <v>1000.0999999999999</v>
          </cell>
          <cell r="L818">
            <v>1152</v>
          </cell>
          <cell r="M818">
            <v>1000.1000000000004</v>
          </cell>
          <cell r="N818">
            <v>0</v>
          </cell>
          <cell r="O818">
            <v>0</v>
          </cell>
          <cell r="P818">
            <v>2850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11800</v>
          </cell>
          <cell r="W818">
            <v>600</v>
          </cell>
          <cell r="X818">
            <v>600</v>
          </cell>
          <cell r="Y818">
            <v>22089.000000000004</v>
          </cell>
          <cell r="Z818">
            <v>0</v>
          </cell>
          <cell r="AA818">
            <v>0</v>
          </cell>
          <cell r="AB818">
            <v>5900</v>
          </cell>
          <cell r="AC818">
            <v>0</v>
          </cell>
          <cell r="AD818">
            <v>0</v>
          </cell>
          <cell r="AE818">
            <v>4304.7</v>
          </cell>
          <cell r="AF818">
            <v>0</v>
          </cell>
          <cell r="AG818">
            <v>0</v>
          </cell>
          <cell r="AH818">
            <v>1899.9</v>
          </cell>
          <cell r="AI818">
            <v>0</v>
          </cell>
          <cell r="AJ818">
            <v>0</v>
          </cell>
          <cell r="AK818">
            <v>600</v>
          </cell>
          <cell r="AL818">
            <v>0</v>
          </cell>
          <cell r="AM818">
            <v>0</v>
          </cell>
          <cell r="AN818">
            <v>0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</row>
        <row r="819">
          <cell r="A819">
            <v>42206</v>
          </cell>
          <cell r="B819">
            <v>0</v>
          </cell>
          <cell r="C819">
            <v>0</v>
          </cell>
          <cell r="D819">
            <v>15483.099999999999</v>
          </cell>
          <cell r="E819">
            <v>0</v>
          </cell>
          <cell r="F819">
            <v>0</v>
          </cell>
          <cell r="G819">
            <v>2242</v>
          </cell>
          <cell r="H819">
            <v>0</v>
          </cell>
          <cell r="I819">
            <v>0</v>
          </cell>
          <cell r="J819">
            <v>0</v>
          </cell>
          <cell r="K819">
            <v>400</v>
          </cell>
          <cell r="L819">
            <v>1000.0999999999999</v>
          </cell>
          <cell r="M819">
            <v>400.00000000000045</v>
          </cell>
          <cell r="N819">
            <v>0</v>
          </cell>
          <cell r="O819">
            <v>0</v>
          </cell>
          <cell r="P819">
            <v>2850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11800</v>
          </cell>
          <cell r="W819">
            <v>299.89999999999998</v>
          </cell>
          <cell r="X819">
            <v>200</v>
          </cell>
          <cell r="Y819">
            <v>22188.900000000005</v>
          </cell>
          <cell r="Z819">
            <v>0</v>
          </cell>
          <cell r="AA819">
            <v>0</v>
          </cell>
          <cell r="AB819">
            <v>5900</v>
          </cell>
          <cell r="AC819">
            <v>0</v>
          </cell>
          <cell r="AD819">
            <v>0</v>
          </cell>
          <cell r="AE819">
            <v>4304.7</v>
          </cell>
          <cell r="AF819">
            <v>0</v>
          </cell>
          <cell r="AG819">
            <v>0</v>
          </cell>
          <cell r="AH819">
            <v>1899.9</v>
          </cell>
          <cell r="AI819">
            <v>0</v>
          </cell>
          <cell r="AJ819">
            <v>0</v>
          </cell>
          <cell r="AK819">
            <v>600</v>
          </cell>
          <cell r="AL819">
            <v>0</v>
          </cell>
          <cell r="AM819">
            <v>0</v>
          </cell>
          <cell r="AN819">
            <v>0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</row>
        <row r="820">
          <cell r="A820">
            <v>42207</v>
          </cell>
          <cell r="B820">
            <v>50</v>
          </cell>
          <cell r="C820">
            <v>0</v>
          </cell>
          <cell r="D820">
            <v>15533.099999999999</v>
          </cell>
          <cell r="E820">
            <v>0</v>
          </cell>
          <cell r="F820">
            <v>0</v>
          </cell>
          <cell r="G820">
            <v>2242</v>
          </cell>
          <cell r="H820">
            <v>0</v>
          </cell>
          <cell r="I820">
            <v>0</v>
          </cell>
          <cell r="J820">
            <v>0</v>
          </cell>
          <cell r="K820">
            <v>700</v>
          </cell>
          <cell r="L820">
            <v>400</v>
          </cell>
          <cell r="M820">
            <v>700.00000000000045</v>
          </cell>
          <cell r="N820">
            <v>0</v>
          </cell>
          <cell r="O820">
            <v>0</v>
          </cell>
          <cell r="P820">
            <v>2850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11800</v>
          </cell>
          <cell r="W820">
            <v>600.1</v>
          </cell>
          <cell r="X820">
            <v>0</v>
          </cell>
          <cell r="Y820">
            <v>22789.000000000004</v>
          </cell>
          <cell r="Z820">
            <v>0</v>
          </cell>
          <cell r="AA820">
            <v>0</v>
          </cell>
          <cell r="AB820">
            <v>5900</v>
          </cell>
          <cell r="AC820">
            <v>0</v>
          </cell>
          <cell r="AD820">
            <v>0</v>
          </cell>
          <cell r="AE820">
            <v>4304.7</v>
          </cell>
          <cell r="AF820">
            <v>300</v>
          </cell>
          <cell r="AG820">
            <v>0</v>
          </cell>
          <cell r="AH820">
            <v>2199.9</v>
          </cell>
          <cell r="AI820">
            <v>0</v>
          </cell>
          <cell r="AJ820">
            <v>0</v>
          </cell>
          <cell r="AK820">
            <v>600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</row>
        <row r="821">
          <cell r="A821">
            <v>42208</v>
          </cell>
          <cell r="B821">
            <v>50.099999999999994</v>
          </cell>
          <cell r="C821">
            <v>0</v>
          </cell>
          <cell r="D821">
            <v>15583.199999999999</v>
          </cell>
          <cell r="E821">
            <v>300</v>
          </cell>
          <cell r="F821">
            <v>0</v>
          </cell>
          <cell r="G821">
            <v>2542</v>
          </cell>
          <cell r="H821">
            <v>0</v>
          </cell>
          <cell r="I821">
            <v>0</v>
          </cell>
          <cell r="J821">
            <v>0</v>
          </cell>
          <cell r="K821">
            <v>699.9</v>
          </cell>
          <cell r="L821">
            <v>700</v>
          </cell>
          <cell r="M821">
            <v>699.90000000000055</v>
          </cell>
          <cell r="N821">
            <v>0</v>
          </cell>
          <cell r="O821">
            <v>0</v>
          </cell>
          <cell r="P821">
            <v>2850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11800</v>
          </cell>
          <cell r="W821">
            <v>850</v>
          </cell>
          <cell r="X821">
            <v>0</v>
          </cell>
          <cell r="Y821">
            <v>23639.000000000004</v>
          </cell>
          <cell r="Z821">
            <v>0</v>
          </cell>
          <cell r="AA821">
            <v>0</v>
          </cell>
          <cell r="AB821">
            <v>5900</v>
          </cell>
          <cell r="AC821">
            <v>0</v>
          </cell>
          <cell r="AD821">
            <v>0</v>
          </cell>
          <cell r="AE821">
            <v>4304.7</v>
          </cell>
          <cell r="AF821">
            <v>0</v>
          </cell>
          <cell r="AG821">
            <v>0</v>
          </cell>
          <cell r="AH821">
            <v>2199.9</v>
          </cell>
          <cell r="AI821">
            <v>0</v>
          </cell>
          <cell r="AJ821">
            <v>0</v>
          </cell>
          <cell r="AK821">
            <v>600</v>
          </cell>
          <cell r="AL821">
            <v>0</v>
          </cell>
          <cell r="AM821">
            <v>0</v>
          </cell>
          <cell r="AN821">
            <v>0</v>
          </cell>
          <cell r="AO821">
            <v>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</row>
        <row r="822">
          <cell r="A822">
            <v>42209</v>
          </cell>
          <cell r="B822">
            <v>0</v>
          </cell>
          <cell r="C822">
            <v>0</v>
          </cell>
          <cell r="D822">
            <v>15583.199999999999</v>
          </cell>
          <cell r="E822">
            <v>0</v>
          </cell>
          <cell r="F822">
            <v>0</v>
          </cell>
          <cell r="G822">
            <v>2542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699.9</v>
          </cell>
          <cell r="M822">
            <v>0</v>
          </cell>
          <cell r="N822">
            <v>0</v>
          </cell>
          <cell r="O822">
            <v>0</v>
          </cell>
          <cell r="P822">
            <v>2850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11800</v>
          </cell>
          <cell r="W822">
            <v>150</v>
          </cell>
          <cell r="X822">
            <v>0</v>
          </cell>
          <cell r="Y822">
            <v>23789.000000000004</v>
          </cell>
          <cell r="Z822">
            <v>0</v>
          </cell>
          <cell r="AA822">
            <v>0</v>
          </cell>
          <cell r="AB822">
            <v>5900</v>
          </cell>
          <cell r="AC822">
            <v>0</v>
          </cell>
          <cell r="AD822">
            <v>0</v>
          </cell>
          <cell r="AE822">
            <v>4304.7</v>
          </cell>
          <cell r="AF822">
            <v>0</v>
          </cell>
          <cell r="AG822">
            <v>0</v>
          </cell>
          <cell r="AH822">
            <v>2199.9</v>
          </cell>
          <cell r="AI822">
            <v>0</v>
          </cell>
          <cell r="AJ822">
            <v>0</v>
          </cell>
          <cell r="AK822">
            <v>600</v>
          </cell>
          <cell r="AL822">
            <v>0</v>
          </cell>
          <cell r="AM822">
            <v>0</v>
          </cell>
          <cell r="AN822">
            <v>0</v>
          </cell>
          <cell r="AO822">
            <v>0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</row>
        <row r="823">
          <cell r="A823">
            <v>42212</v>
          </cell>
          <cell r="B823">
            <v>0</v>
          </cell>
          <cell r="C823">
            <v>0</v>
          </cell>
          <cell r="D823">
            <v>15583.199999999999</v>
          </cell>
          <cell r="E823">
            <v>0</v>
          </cell>
          <cell r="F823">
            <v>0</v>
          </cell>
          <cell r="G823">
            <v>2542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2850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11800</v>
          </cell>
          <cell r="W823">
            <v>0</v>
          </cell>
          <cell r="X823">
            <v>0</v>
          </cell>
          <cell r="Y823">
            <v>23789.000000000004</v>
          </cell>
          <cell r="Z823">
            <v>0</v>
          </cell>
          <cell r="AA823">
            <v>0</v>
          </cell>
          <cell r="AB823">
            <v>5900</v>
          </cell>
          <cell r="AC823">
            <v>0</v>
          </cell>
          <cell r="AD823">
            <v>0</v>
          </cell>
          <cell r="AE823">
            <v>4304.7</v>
          </cell>
          <cell r="AF823">
            <v>0</v>
          </cell>
          <cell r="AG823">
            <v>0</v>
          </cell>
          <cell r="AH823">
            <v>2199.9</v>
          </cell>
          <cell r="AI823">
            <v>0</v>
          </cell>
          <cell r="AJ823">
            <v>0</v>
          </cell>
          <cell r="AK823">
            <v>600</v>
          </cell>
          <cell r="AL823">
            <v>0</v>
          </cell>
          <cell r="AM823">
            <v>0</v>
          </cell>
          <cell r="AN823">
            <v>0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</row>
        <row r="824">
          <cell r="A824">
            <v>42213</v>
          </cell>
          <cell r="B824">
            <v>0</v>
          </cell>
          <cell r="C824">
            <v>0</v>
          </cell>
          <cell r="D824">
            <v>15583.199999999999</v>
          </cell>
          <cell r="E824">
            <v>0</v>
          </cell>
          <cell r="F824">
            <v>0</v>
          </cell>
          <cell r="G824">
            <v>2542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2850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11800</v>
          </cell>
          <cell r="W824">
            <v>0</v>
          </cell>
          <cell r="X824">
            <v>0</v>
          </cell>
          <cell r="Y824">
            <v>23789.000000000004</v>
          </cell>
          <cell r="Z824">
            <v>0</v>
          </cell>
          <cell r="AA824">
            <v>0</v>
          </cell>
          <cell r="AB824">
            <v>5900</v>
          </cell>
          <cell r="AC824">
            <v>0</v>
          </cell>
          <cell r="AD824">
            <v>0</v>
          </cell>
          <cell r="AE824">
            <v>4304.7</v>
          </cell>
          <cell r="AF824">
            <v>0</v>
          </cell>
          <cell r="AG824">
            <v>0</v>
          </cell>
          <cell r="AH824">
            <v>2199.9</v>
          </cell>
          <cell r="AI824">
            <v>0</v>
          </cell>
          <cell r="AJ824">
            <v>0</v>
          </cell>
          <cell r="AK824">
            <v>600</v>
          </cell>
          <cell r="AL824">
            <v>0</v>
          </cell>
          <cell r="AM824">
            <v>0</v>
          </cell>
          <cell r="AN824">
            <v>0</v>
          </cell>
          <cell r="AO824">
            <v>0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</row>
        <row r="825">
          <cell r="A825">
            <v>42214</v>
          </cell>
          <cell r="B825">
            <v>0</v>
          </cell>
          <cell r="C825">
            <v>0</v>
          </cell>
          <cell r="D825">
            <v>15583.199999999999</v>
          </cell>
          <cell r="E825">
            <v>0</v>
          </cell>
          <cell r="F825">
            <v>0</v>
          </cell>
          <cell r="G825">
            <v>2542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2850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11800</v>
          </cell>
          <cell r="W825">
            <v>0</v>
          </cell>
          <cell r="X825">
            <v>0</v>
          </cell>
          <cell r="Y825">
            <v>23789.000000000004</v>
          </cell>
          <cell r="Z825">
            <v>0</v>
          </cell>
          <cell r="AA825">
            <v>0</v>
          </cell>
          <cell r="AB825">
            <v>5900</v>
          </cell>
          <cell r="AC825">
            <v>0</v>
          </cell>
          <cell r="AD825">
            <v>0</v>
          </cell>
          <cell r="AE825">
            <v>4304.7</v>
          </cell>
          <cell r="AF825">
            <v>0</v>
          </cell>
          <cell r="AG825">
            <v>0</v>
          </cell>
          <cell r="AH825">
            <v>2199.9</v>
          </cell>
          <cell r="AI825">
            <v>0</v>
          </cell>
          <cell r="AJ825">
            <v>0</v>
          </cell>
          <cell r="AK825">
            <v>600</v>
          </cell>
          <cell r="AL825">
            <v>0</v>
          </cell>
          <cell r="AM825">
            <v>0</v>
          </cell>
          <cell r="AN825">
            <v>0</v>
          </cell>
          <cell r="AO825">
            <v>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0</v>
          </cell>
        </row>
        <row r="826">
          <cell r="A826">
            <v>42215</v>
          </cell>
          <cell r="B826">
            <v>50</v>
          </cell>
          <cell r="C826">
            <v>0</v>
          </cell>
          <cell r="D826">
            <v>15633.199999999999</v>
          </cell>
          <cell r="E826">
            <v>155</v>
          </cell>
          <cell r="F826">
            <v>200</v>
          </cell>
          <cell r="G826">
            <v>2497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670</v>
          </cell>
          <cell r="O826">
            <v>0</v>
          </cell>
          <cell r="P826">
            <v>3520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11800</v>
          </cell>
          <cell r="W826">
            <v>140</v>
          </cell>
          <cell r="X826">
            <v>0</v>
          </cell>
          <cell r="Y826">
            <v>23929.000000000004</v>
          </cell>
          <cell r="Z826">
            <v>0</v>
          </cell>
          <cell r="AA826">
            <v>0</v>
          </cell>
          <cell r="AB826">
            <v>5900</v>
          </cell>
          <cell r="AC826">
            <v>0</v>
          </cell>
          <cell r="AD826">
            <v>0</v>
          </cell>
          <cell r="AE826">
            <v>4304.7</v>
          </cell>
          <cell r="AF826">
            <v>0</v>
          </cell>
          <cell r="AG826">
            <v>0</v>
          </cell>
          <cell r="AH826">
            <v>2199.9</v>
          </cell>
          <cell r="AI826">
            <v>0</v>
          </cell>
          <cell r="AJ826">
            <v>0</v>
          </cell>
          <cell r="AK826">
            <v>600</v>
          </cell>
          <cell r="AL826">
            <v>0</v>
          </cell>
          <cell r="AM826">
            <v>0</v>
          </cell>
          <cell r="AN826">
            <v>0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</row>
        <row r="827">
          <cell r="A827">
            <v>42216</v>
          </cell>
          <cell r="B827">
            <v>0</v>
          </cell>
          <cell r="C827">
            <v>0</v>
          </cell>
          <cell r="D827">
            <v>15633.199999999999</v>
          </cell>
          <cell r="E827">
            <v>0</v>
          </cell>
          <cell r="F827">
            <v>0</v>
          </cell>
          <cell r="G827">
            <v>2497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950</v>
          </cell>
          <cell r="O827">
            <v>170</v>
          </cell>
          <cell r="P827">
            <v>4300</v>
          </cell>
          <cell r="Q827">
            <v>0</v>
          </cell>
          <cell r="R827">
            <v>0</v>
          </cell>
          <cell r="S827">
            <v>0</v>
          </cell>
          <cell r="T827">
            <v>500</v>
          </cell>
          <cell r="U827">
            <v>0</v>
          </cell>
          <cell r="V827">
            <v>12300</v>
          </cell>
          <cell r="W827">
            <v>0</v>
          </cell>
          <cell r="X827">
            <v>0</v>
          </cell>
          <cell r="Y827">
            <v>23929.000000000004</v>
          </cell>
          <cell r="Z827">
            <v>0</v>
          </cell>
          <cell r="AA827">
            <v>0</v>
          </cell>
          <cell r="AB827">
            <v>5900</v>
          </cell>
          <cell r="AC827">
            <v>0</v>
          </cell>
          <cell r="AD827">
            <v>0</v>
          </cell>
          <cell r="AE827">
            <v>4304.7</v>
          </cell>
          <cell r="AF827">
            <v>0</v>
          </cell>
          <cell r="AG827">
            <v>0</v>
          </cell>
          <cell r="AH827">
            <v>2199.9</v>
          </cell>
          <cell r="AI827">
            <v>0</v>
          </cell>
          <cell r="AJ827">
            <v>0</v>
          </cell>
          <cell r="AK827">
            <v>600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</row>
        <row r="828">
          <cell r="A828">
            <v>42219</v>
          </cell>
          <cell r="B828">
            <v>50</v>
          </cell>
          <cell r="C828">
            <v>0</v>
          </cell>
          <cell r="D828">
            <v>15683.199999999999</v>
          </cell>
          <cell r="E828">
            <v>0</v>
          </cell>
          <cell r="F828">
            <v>0</v>
          </cell>
          <cell r="G828">
            <v>2497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1000</v>
          </cell>
          <cell r="O828">
            <v>1450</v>
          </cell>
          <cell r="P828">
            <v>3850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12300</v>
          </cell>
          <cell r="W828">
            <v>300</v>
          </cell>
          <cell r="X828">
            <v>0</v>
          </cell>
          <cell r="Y828">
            <v>24229.000000000004</v>
          </cell>
          <cell r="Z828">
            <v>0</v>
          </cell>
          <cell r="AA828">
            <v>0</v>
          </cell>
          <cell r="AB828">
            <v>5900</v>
          </cell>
          <cell r="AC828">
            <v>0</v>
          </cell>
          <cell r="AD828">
            <v>0</v>
          </cell>
          <cell r="AE828">
            <v>4304.7</v>
          </cell>
          <cell r="AF828">
            <v>0</v>
          </cell>
          <cell r="AG828">
            <v>0</v>
          </cell>
          <cell r="AH828">
            <v>2199.9</v>
          </cell>
          <cell r="AI828">
            <v>0</v>
          </cell>
          <cell r="AJ828">
            <v>0</v>
          </cell>
          <cell r="AK828">
            <v>600</v>
          </cell>
          <cell r="AL828">
            <v>0</v>
          </cell>
          <cell r="AM828">
            <v>0</v>
          </cell>
          <cell r="AN828">
            <v>0</v>
          </cell>
          <cell r="AO828">
            <v>0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</row>
        <row r="829">
          <cell r="A829">
            <v>42220</v>
          </cell>
          <cell r="B829">
            <v>0</v>
          </cell>
          <cell r="C829">
            <v>0</v>
          </cell>
          <cell r="D829">
            <v>15683.199999999999</v>
          </cell>
          <cell r="E829">
            <v>0</v>
          </cell>
          <cell r="F829">
            <v>0</v>
          </cell>
          <cell r="G829">
            <v>2497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500</v>
          </cell>
          <cell r="O829">
            <v>500</v>
          </cell>
          <cell r="P829">
            <v>3850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12300</v>
          </cell>
          <cell r="W829">
            <v>100</v>
          </cell>
          <cell r="X829">
            <v>0</v>
          </cell>
          <cell r="Y829">
            <v>24329.000000000004</v>
          </cell>
          <cell r="Z829">
            <v>0</v>
          </cell>
          <cell r="AA829">
            <v>0</v>
          </cell>
          <cell r="AB829">
            <v>5900</v>
          </cell>
          <cell r="AC829">
            <v>0</v>
          </cell>
          <cell r="AD829">
            <v>0</v>
          </cell>
          <cell r="AE829">
            <v>4304.7</v>
          </cell>
          <cell r="AF829">
            <v>0</v>
          </cell>
          <cell r="AG829">
            <v>0</v>
          </cell>
          <cell r="AH829">
            <v>2199.9</v>
          </cell>
          <cell r="AI829">
            <v>0</v>
          </cell>
          <cell r="AJ829">
            <v>0</v>
          </cell>
          <cell r="AK829">
            <v>600</v>
          </cell>
          <cell r="AL829">
            <v>0</v>
          </cell>
          <cell r="AM829">
            <v>0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</row>
        <row r="830">
          <cell r="A830">
            <v>42221</v>
          </cell>
          <cell r="B830">
            <v>50</v>
          </cell>
          <cell r="C830">
            <v>0</v>
          </cell>
          <cell r="D830">
            <v>15733.199999999999</v>
          </cell>
          <cell r="E830">
            <v>565</v>
          </cell>
          <cell r="F830">
            <v>0</v>
          </cell>
          <cell r="G830">
            <v>3062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500</v>
          </cell>
          <cell r="P830">
            <v>3350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12300</v>
          </cell>
          <cell r="W830">
            <v>250</v>
          </cell>
          <cell r="X830">
            <v>0</v>
          </cell>
          <cell r="Y830">
            <v>24579.000000000004</v>
          </cell>
          <cell r="Z830">
            <v>0</v>
          </cell>
          <cell r="AA830">
            <v>0</v>
          </cell>
          <cell r="AB830">
            <v>5900</v>
          </cell>
          <cell r="AC830">
            <v>0</v>
          </cell>
          <cell r="AD830">
            <v>0</v>
          </cell>
          <cell r="AE830">
            <v>4304.7</v>
          </cell>
          <cell r="AF830">
            <v>0</v>
          </cell>
          <cell r="AG830">
            <v>0</v>
          </cell>
          <cell r="AH830">
            <v>2199.9</v>
          </cell>
          <cell r="AI830">
            <v>0</v>
          </cell>
          <cell r="AJ830">
            <v>0</v>
          </cell>
          <cell r="AK830">
            <v>600</v>
          </cell>
          <cell r="AL830">
            <v>0</v>
          </cell>
          <cell r="AM830">
            <v>0</v>
          </cell>
          <cell r="AN830">
            <v>0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0</v>
          </cell>
        </row>
        <row r="831">
          <cell r="A831">
            <v>42222</v>
          </cell>
          <cell r="B831">
            <v>50</v>
          </cell>
          <cell r="C831">
            <v>0</v>
          </cell>
          <cell r="D831">
            <v>15783.199999999999</v>
          </cell>
          <cell r="E831">
            <v>300</v>
          </cell>
          <cell r="F831">
            <v>0</v>
          </cell>
          <cell r="G831">
            <v>3362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300</v>
          </cell>
          <cell r="O831">
            <v>500</v>
          </cell>
          <cell r="P831">
            <v>3150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12300</v>
          </cell>
          <cell r="W831">
            <v>80</v>
          </cell>
          <cell r="X831">
            <v>0</v>
          </cell>
          <cell r="Y831">
            <v>24659.000000000004</v>
          </cell>
          <cell r="Z831">
            <v>0</v>
          </cell>
          <cell r="AA831">
            <v>0</v>
          </cell>
          <cell r="AB831">
            <v>5900</v>
          </cell>
          <cell r="AC831">
            <v>0</v>
          </cell>
          <cell r="AD831">
            <v>0</v>
          </cell>
          <cell r="AE831">
            <v>4304.7</v>
          </cell>
          <cell r="AF831">
            <v>0</v>
          </cell>
          <cell r="AG831">
            <v>0</v>
          </cell>
          <cell r="AH831">
            <v>2199.9</v>
          </cell>
          <cell r="AI831">
            <v>0</v>
          </cell>
          <cell r="AJ831">
            <v>0</v>
          </cell>
          <cell r="AK831">
            <v>600</v>
          </cell>
          <cell r="AL831">
            <v>0</v>
          </cell>
          <cell r="AM831">
            <v>0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</row>
        <row r="832">
          <cell r="A832">
            <v>42223</v>
          </cell>
          <cell r="B832">
            <v>0</v>
          </cell>
          <cell r="C832">
            <v>0</v>
          </cell>
          <cell r="D832">
            <v>15783.199999999999</v>
          </cell>
          <cell r="E832">
            <v>0</v>
          </cell>
          <cell r="F832">
            <v>0</v>
          </cell>
          <cell r="G832">
            <v>3362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800</v>
          </cell>
          <cell r="P832">
            <v>2350</v>
          </cell>
          <cell r="Q832">
            <v>0</v>
          </cell>
          <cell r="R832">
            <v>0</v>
          </cell>
          <cell r="S832">
            <v>0</v>
          </cell>
          <cell r="T832">
            <v>400</v>
          </cell>
          <cell r="U832">
            <v>0</v>
          </cell>
          <cell r="V832">
            <v>12700</v>
          </cell>
          <cell r="W832">
            <v>160</v>
          </cell>
          <cell r="X832">
            <v>0</v>
          </cell>
          <cell r="Y832">
            <v>24819.000000000004</v>
          </cell>
          <cell r="Z832">
            <v>0</v>
          </cell>
          <cell r="AA832">
            <v>0</v>
          </cell>
          <cell r="AB832">
            <v>5900</v>
          </cell>
          <cell r="AC832">
            <v>0</v>
          </cell>
          <cell r="AD832">
            <v>0</v>
          </cell>
          <cell r="AE832">
            <v>4304.7</v>
          </cell>
          <cell r="AF832">
            <v>0</v>
          </cell>
          <cell r="AG832">
            <v>0</v>
          </cell>
          <cell r="AH832">
            <v>2199.9</v>
          </cell>
          <cell r="AI832">
            <v>0</v>
          </cell>
          <cell r="AJ832">
            <v>0</v>
          </cell>
          <cell r="AK832">
            <v>600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</row>
        <row r="833">
          <cell r="A833">
            <v>42226</v>
          </cell>
          <cell r="B833">
            <v>50</v>
          </cell>
          <cell r="C833">
            <v>0</v>
          </cell>
          <cell r="D833">
            <v>15833.199999999999</v>
          </cell>
          <cell r="E833">
            <v>0</v>
          </cell>
          <cell r="F833">
            <v>0</v>
          </cell>
          <cell r="G833">
            <v>3362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900</v>
          </cell>
          <cell r="O833">
            <v>500</v>
          </cell>
          <cell r="P833">
            <v>2750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12700</v>
          </cell>
          <cell r="W833">
            <v>300</v>
          </cell>
          <cell r="X833">
            <v>0</v>
          </cell>
          <cell r="Y833">
            <v>25119.000000000004</v>
          </cell>
          <cell r="Z833">
            <v>0</v>
          </cell>
          <cell r="AA833">
            <v>0</v>
          </cell>
          <cell r="AB833">
            <v>5900</v>
          </cell>
          <cell r="AC833">
            <v>0</v>
          </cell>
          <cell r="AD833">
            <v>0</v>
          </cell>
          <cell r="AE833">
            <v>4304.7</v>
          </cell>
          <cell r="AF833">
            <v>0</v>
          </cell>
          <cell r="AG833">
            <v>0</v>
          </cell>
          <cell r="AH833">
            <v>2199.9</v>
          </cell>
          <cell r="AI833">
            <v>0</v>
          </cell>
          <cell r="AJ833">
            <v>0</v>
          </cell>
          <cell r="AK833">
            <v>600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</row>
        <row r="834">
          <cell r="A834">
            <v>42227</v>
          </cell>
          <cell r="B834">
            <v>0</v>
          </cell>
          <cell r="C834">
            <v>0</v>
          </cell>
          <cell r="D834">
            <v>15833.199999999999</v>
          </cell>
          <cell r="E834">
            <v>600</v>
          </cell>
          <cell r="F834">
            <v>0</v>
          </cell>
          <cell r="G834">
            <v>3962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400</v>
          </cell>
          <cell r="P834">
            <v>2350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12700</v>
          </cell>
          <cell r="W834">
            <v>850</v>
          </cell>
          <cell r="X834">
            <v>0</v>
          </cell>
          <cell r="Y834">
            <v>25969.000000000004</v>
          </cell>
          <cell r="Z834">
            <v>0</v>
          </cell>
          <cell r="AA834">
            <v>0</v>
          </cell>
          <cell r="AB834">
            <v>5900</v>
          </cell>
          <cell r="AC834">
            <v>0</v>
          </cell>
          <cell r="AD834">
            <v>0</v>
          </cell>
          <cell r="AE834">
            <v>4304.7</v>
          </cell>
          <cell r="AF834">
            <v>0</v>
          </cell>
          <cell r="AG834">
            <v>0</v>
          </cell>
          <cell r="AH834">
            <v>2199.9</v>
          </cell>
          <cell r="AI834">
            <v>0</v>
          </cell>
          <cell r="AJ834">
            <v>0</v>
          </cell>
          <cell r="AK834">
            <v>600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</row>
        <row r="835">
          <cell r="A835">
            <v>42228</v>
          </cell>
          <cell r="B835">
            <v>50</v>
          </cell>
          <cell r="C835">
            <v>0</v>
          </cell>
          <cell r="D835">
            <v>15883.199999999999</v>
          </cell>
          <cell r="E835">
            <v>600</v>
          </cell>
          <cell r="F835">
            <v>0</v>
          </cell>
          <cell r="G835">
            <v>4562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2350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12700</v>
          </cell>
          <cell r="W835">
            <v>70</v>
          </cell>
          <cell r="X835">
            <v>0</v>
          </cell>
          <cell r="Y835">
            <v>26039.000000000004</v>
          </cell>
          <cell r="Z835">
            <v>0</v>
          </cell>
          <cell r="AA835">
            <v>0</v>
          </cell>
          <cell r="AB835">
            <v>5900</v>
          </cell>
          <cell r="AC835">
            <v>0</v>
          </cell>
          <cell r="AD835">
            <v>0</v>
          </cell>
          <cell r="AE835">
            <v>4304.7</v>
          </cell>
          <cell r="AF835">
            <v>0</v>
          </cell>
          <cell r="AG835">
            <v>0</v>
          </cell>
          <cell r="AH835">
            <v>2199.9</v>
          </cell>
          <cell r="AI835">
            <v>0</v>
          </cell>
          <cell r="AJ835">
            <v>0</v>
          </cell>
          <cell r="AK835">
            <v>600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</row>
        <row r="836">
          <cell r="A836">
            <v>42229</v>
          </cell>
          <cell r="B836">
            <v>50</v>
          </cell>
          <cell r="C836">
            <v>1240</v>
          </cell>
          <cell r="D836">
            <v>14693.199999999999</v>
          </cell>
          <cell r="E836">
            <v>0</v>
          </cell>
          <cell r="F836">
            <v>0</v>
          </cell>
          <cell r="G836">
            <v>4562</v>
          </cell>
          <cell r="H836">
            <v>0</v>
          </cell>
          <cell r="I836">
            <v>0</v>
          </cell>
          <cell r="J836">
            <v>0</v>
          </cell>
          <cell r="K836">
            <v>1000</v>
          </cell>
          <cell r="L836">
            <v>0</v>
          </cell>
          <cell r="M836">
            <v>1000</v>
          </cell>
          <cell r="N836">
            <v>0</v>
          </cell>
          <cell r="O836">
            <v>0</v>
          </cell>
          <cell r="P836">
            <v>2350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12700</v>
          </cell>
          <cell r="W836">
            <v>340</v>
          </cell>
          <cell r="X836">
            <v>250</v>
          </cell>
          <cell r="Y836">
            <v>26129.000000000004</v>
          </cell>
          <cell r="Z836">
            <v>0</v>
          </cell>
          <cell r="AA836">
            <v>0</v>
          </cell>
          <cell r="AB836">
            <v>5900</v>
          </cell>
          <cell r="AC836">
            <v>0</v>
          </cell>
          <cell r="AD836">
            <v>0</v>
          </cell>
          <cell r="AE836">
            <v>4304.7</v>
          </cell>
          <cell r="AF836">
            <v>0</v>
          </cell>
          <cell r="AG836">
            <v>0</v>
          </cell>
          <cell r="AH836">
            <v>2199.9</v>
          </cell>
          <cell r="AI836">
            <v>0</v>
          </cell>
          <cell r="AJ836">
            <v>0</v>
          </cell>
          <cell r="AK836">
            <v>600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</row>
        <row r="837">
          <cell r="A837">
            <v>42230</v>
          </cell>
          <cell r="B837">
            <v>100</v>
          </cell>
          <cell r="C837">
            <v>0</v>
          </cell>
          <cell r="D837">
            <v>14793.199999999999</v>
          </cell>
          <cell r="E837">
            <v>288.5</v>
          </cell>
          <cell r="F837">
            <v>0</v>
          </cell>
          <cell r="G837">
            <v>4850.5</v>
          </cell>
          <cell r="H837">
            <v>0</v>
          </cell>
          <cell r="I837">
            <v>0</v>
          </cell>
          <cell r="J837">
            <v>0</v>
          </cell>
          <cell r="K837">
            <v>1000</v>
          </cell>
          <cell r="L837">
            <v>1000</v>
          </cell>
          <cell r="M837">
            <v>1000</v>
          </cell>
          <cell r="N837">
            <v>0</v>
          </cell>
          <cell r="O837">
            <v>0</v>
          </cell>
          <cell r="P837">
            <v>2350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12700</v>
          </cell>
          <cell r="W837">
            <v>767</v>
          </cell>
          <cell r="X837">
            <v>240</v>
          </cell>
          <cell r="Y837">
            <v>26656.000000000004</v>
          </cell>
          <cell r="Z837">
            <v>0</v>
          </cell>
          <cell r="AA837">
            <v>0</v>
          </cell>
          <cell r="AB837">
            <v>5900</v>
          </cell>
          <cell r="AC837">
            <v>0</v>
          </cell>
          <cell r="AD837">
            <v>0</v>
          </cell>
          <cell r="AE837">
            <v>4304.7</v>
          </cell>
          <cell r="AF837">
            <v>0</v>
          </cell>
          <cell r="AG837">
            <v>0</v>
          </cell>
          <cell r="AH837">
            <v>2199.9</v>
          </cell>
          <cell r="AI837">
            <v>0</v>
          </cell>
          <cell r="AJ837">
            <v>0</v>
          </cell>
          <cell r="AK837">
            <v>600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</row>
        <row r="838">
          <cell r="A838">
            <v>42233</v>
          </cell>
          <cell r="B838">
            <v>50</v>
          </cell>
          <cell r="C838">
            <v>0</v>
          </cell>
          <cell r="D838">
            <v>14843.199999999999</v>
          </cell>
          <cell r="E838">
            <v>0</v>
          </cell>
          <cell r="F838">
            <v>0</v>
          </cell>
          <cell r="G838">
            <v>4850.5</v>
          </cell>
          <cell r="H838">
            <v>0</v>
          </cell>
          <cell r="I838">
            <v>0</v>
          </cell>
          <cell r="J838">
            <v>0</v>
          </cell>
          <cell r="K838">
            <v>249.99999999999997</v>
          </cell>
          <cell r="L838">
            <v>1000</v>
          </cell>
          <cell r="M838">
            <v>250</v>
          </cell>
          <cell r="N838">
            <v>0</v>
          </cell>
          <cell r="O838">
            <v>500</v>
          </cell>
          <cell r="P838">
            <v>1850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12700</v>
          </cell>
          <cell r="W838">
            <v>655</v>
          </cell>
          <cell r="X838">
            <v>900.1</v>
          </cell>
          <cell r="Y838">
            <v>26410.900000000005</v>
          </cell>
          <cell r="Z838">
            <v>0</v>
          </cell>
          <cell r="AA838">
            <v>0</v>
          </cell>
          <cell r="AB838">
            <v>5900</v>
          </cell>
          <cell r="AC838">
            <v>0</v>
          </cell>
          <cell r="AD838">
            <v>0</v>
          </cell>
          <cell r="AE838">
            <v>4304.7</v>
          </cell>
          <cell r="AF838">
            <v>0</v>
          </cell>
          <cell r="AG838">
            <v>0</v>
          </cell>
          <cell r="AH838">
            <v>2199.9</v>
          </cell>
          <cell r="AI838">
            <v>0</v>
          </cell>
          <cell r="AJ838">
            <v>0</v>
          </cell>
          <cell r="AK838">
            <v>600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</row>
        <row r="839">
          <cell r="A839">
            <v>42234</v>
          </cell>
          <cell r="B839">
            <v>0</v>
          </cell>
          <cell r="C839">
            <v>0</v>
          </cell>
          <cell r="D839">
            <v>14843.199999999999</v>
          </cell>
          <cell r="E839">
            <v>0</v>
          </cell>
          <cell r="F839">
            <v>0</v>
          </cell>
          <cell r="G839">
            <v>4850.5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249.99999999999997</v>
          </cell>
          <cell r="M839">
            <v>0</v>
          </cell>
          <cell r="N839">
            <v>0</v>
          </cell>
          <cell r="O839">
            <v>0</v>
          </cell>
          <cell r="P839">
            <v>1850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12700</v>
          </cell>
          <cell r="W839">
            <v>731</v>
          </cell>
          <cell r="X839">
            <v>755</v>
          </cell>
          <cell r="Y839">
            <v>26386.900000000005</v>
          </cell>
          <cell r="Z839">
            <v>0</v>
          </cell>
          <cell r="AA839">
            <v>0</v>
          </cell>
          <cell r="AB839">
            <v>5900</v>
          </cell>
          <cell r="AC839">
            <v>0</v>
          </cell>
          <cell r="AD839">
            <v>0</v>
          </cell>
          <cell r="AE839">
            <v>4304.7</v>
          </cell>
          <cell r="AF839">
            <v>0</v>
          </cell>
          <cell r="AG839">
            <v>0</v>
          </cell>
          <cell r="AH839">
            <v>2199.9</v>
          </cell>
          <cell r="AI839">
            <v>0</v>
          </cell>
          <cell r="AJ839">
            <v>0</v>
          </cell>
          <cell r="AK839">
            <v>600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</row>
        <row r="840">
          <cell r="A840">
            <v>42235</v>
          </cell>
          <cell r="B840">
            <v>46.5</v>
          </cell>
          <cell r="C840">
            <v>0</v>
          </cell>
          <cell r="D840">
            <v>14889.699999999999</v>
          </cell>
          <cell r="E840">
            <v>0</v>
          </cell>
          <cell r="F840">
            <v>0</v>
          </cell>
          <cell r="G840">
            <v>4850.5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1850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12700</v>
          </cell>
          <cell r="W840">
            <v>613</v>
          </cell>
          <cell r="X840">
            <v>660</v>
          </cell>
          <cell r="Y840">
            <v>26339.900000000005</v>
          </cell>
          <cell r="Z840">
            <v>0</v>
          </cell>
          <cell r="AA840">
            <v>0</v>
          </cell>
          <cell r="AB840">
            <v>5900</v>
          </cell>
          <cell r="AC840">
            <v>0</v>
          </cell>
          <cell r="AD840">
            <v>0</v>
          </cell>
          <cell r="AE840">
            <v>4304.7</v>
          </cell>
          <cell r="AF840">
            <v>250</v>
          </cell>
          <cell r="AG840">
            <v>0</v>
          </cell>
          <cell r="AH840">
            <v>2449.9</v>
          </cell>
          <cell r="AI840">
            <v>0</v>
          </cell>
          <cell r="AJ840">
            <v>0</v>
          </cell>
          <cell r="AK840">
            <v>600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</row>
        <row r="841">
          <cell r="A841">
            <v>42236</v>
          </cell>
          <cell r="B841">
            <v>50</v>
          </cell>
          <cell r="C841">
            <v>0</v>
          </cell>
          <cell r="D841">
            <v>14939.699999999999</v>
          </cell>
          <cell r="E841">
            <v>200</v>
          </cell>
          <cell r="F841">
            <v>0</v>
          </cell>
          <cell r="G841">
            <v>5050.5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1200</v>
          </cell>
          <cell r="O841">
            <v>0</v>
          </cell>
          <cell r="P841">
            <v>3050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12700</v>
          </cell>
          <cell r="W841">
            <v>1461</v>
          </cell>
          <cell r="X841">
            <v>680</v>
          </cell>
          <cell r="Y841">
            <v>27120.900000000005</v>
          </cell>
          <cell r="Z841">
            <v>0</v>
          </cell>
          <cell r="AA841">
            <v>0</v>
          </cell>
          <cell r="AB841">
            <v>5900</v>
          </cell>
          <cell r="AC841">
            <v>0</v>
          </cell>
          <cell r="AD841">
            <v>0</v>
          </cell>
          <cell r="AE841">
            <v>4304.7</v>
          </cell>
          <cell r="AF841">
            <v>0</v>
          </cell>
          <cell r="AG841">
            <v>0</v>
          </cell>
          <cell r="AH841">
            <v>2449.9</v>
          </cell>
          <cell r="AI841">
            <v>0</v>
          </cell>
          <cell r="AJ841">
            <v>0</v>
          </cell>
          <cell r="AK841">
            <v>600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</row>
        <row r="842">
          <cell r="A842">
            <v>42237</v>
          </cell>
          <cell r="B842">
            <v>0</v>
          </cell>
          <cell r="C842">
            <v>0</v>
          </cell>
          <cell r="D842">
            <v>14939.699999999999</v>
          </cell>
          <cell r="E842">
            <v>0</v>
          </cell>
          <cell r="F842">
            <v>0</v>
          </cell>
          <cell r="G842">
            <v>5050.5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1800</v>
          </cell>
          <cell r="O842">
            <v>1200</v>
          </cell>
          <cell r="P842">
            <v>3650</v>
          </cell>
          <cell r="Q842">
            <v>0</v>
          </cell>
          <cell r="R842">
            <v>0</v>
          </cell>
          <cell r="S842">
            <v>0</v>
          </cell>
          <cell r="T842">
            <v>500</v>
          </cell>
          <cell r="U842">
            <v>0</v>
          </cell>
          <cell r="V842">
            <v>13200</v>
          </cell>
          <cell r="W842">
            <v>329</v>
          </cell>
          <cell r="X842">
            <v>345</v>
          </cell>
          <cell r="Y842">
            <v>27104.900000000005</v>
          </cell>
          <cell r="Z842">
            <v>0</v>
          </cell>
          <cell r="AA842">
            <v>0</v>
          </cell>
          <cell r="AB842">
            <v>5900</v>
          </cell>
          <cell r="AC842">
            <v>0</v>
          </cell>
          <cell r="AD842">
            <v>0</v>
          </cell>
          <cell r="AE842">
            <v>4304.7</v>
          </cell>
          <cell r="AF842">
            <v>0</v>
          </cell>
          <cell r="AG842">
            <v>0</v>
          </cell>
          <cell r="AH842">
            <v>2449.9</v>
          </cell>
          <cell r="AI842">
            <v>0</v>
          </cell>
          <cell r="AJ842">
            <v>0</v>
          </cell>
          <cell r="AK842">
            <v>600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</row>
        <row r="843">
          <cell r="A843">
            <v>42240</v>
          </cell>
          <cell r="B843">
            <v>50</v>
          </cell>
          <cell r="C843">
            <v>0</v>
          </cell>
          <cell r="D843">
            <v>14989.699999999999</v>
          </cell>
          <cell r="E843">
            <v>0</v>
          </cell>
          <cell r="F843">
            <v>0</v>
          </cell>
          <cell r="G843">
            <v>5050.5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600</v>
          </cell>
          <cell r="O843">
            <v>1300</v>
          </cell>
          <cell r="P843">
            <v>2950</v>
          </cell>
          <cell r="Q843">
            <v>0</v>
          </cell>
          <cell r="R843">
            <v>0</v>
          </cell>
          <cell r="S843">
            <v>0</v>
          </cell>
          <cell r="T843">
            <v>500</v>
          </cell>
          <cell r="U843">
            <v>0</v>
          </cell>
          <cell r="V843">
            <v>13700</v>
          </cell>
          <cell r="W843">
            <v>132</v>
          </cell>
          <cell r="X843">
            <v>500</v>
          </cell>
          <cell r="Y843">
            <v>26736.900000000005</v>
          </cell>
          <cell r="Z843">
            <v>0</v>
          </cell>
          <cell r="AA843">
            <v>0</v>
          </cell>
          <cell r="AB843">
            <v>5900</v>
          </cell>
          <cell r="AC843">
            <v>0</v>
          </cell>
          <cell r="AD843">
            <v>0</v>
          </cell>
          <cell r="AE843">
            <v>4304.7</v>
          </cell>
          <cell r="AF843">
            <v>300</v>
          </cell>
          <cell r="AG843">
            <v>0</v>
          </cell>
          <cell r="AH843">
            <v>2749.9</v>
          </cell>
          <cell r="AI843">
            <v>0</v>
          </cell>
          <cell r="AJ843">
            <v>0</v>
          </cell>
          <cell r="AK843">
            <v>600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</row>
        <row r="844">
          <cell r="A844">
            <v>42241</v>
          </cell>
          <cell r="B844">
            <v>0</v>
          </cell>
          <cell r="C844">
            <v>0</v>
          </cell>
          <cell r="D844">
            <v>14989.699999999999</v>
          </cell>
          <cell r="E844">
            <v>0</v>
          </cell>
          <cell r="F844">
            <v>0</v>
          </cell>
          <cell r="G844">
            <v>5050.5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500</v>
          </cell>
          <cell r="O844">
            <v>600</v>
          </cell>
          <cell r="P844">
            <v>2850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13700</v>
          </cell>
          <cell r="W844">
            <v>551.5</v>
          </cell>
          <cell r="X844">
            <v>906</v>
          </cell>
          <cell r="Y844">
            <v>26382.400000000005</v>
          </cell>
          <cell r="Z844">
            <v>0</v>
          </cell>
          <cell r="AA844">
            <v>0</v>
          </cell>
          <cell r="AB844">
            <v>5900</v>
          </cell>
          <cell r="AC844">
            <v>500</v>
          </cell>
          <cell r="AD844">
            <v>0</v>
          </cell>
          <cell r="AE844">
            <v>4804.7</v>
          </cell>
          <cell r="AF844">
            <v>0</v>
          </cell>
          <cell r="AG844">
            <v>0</v>
          </cell>
          <cell r="AH844">
            <v>2749.9</v>
          </cell>
          <cell r="AI844">
            <v>0</v>
          </cell>
          <cell r="AJ844">
            <v>0</v>
          </cell>
          <cell r="AK844">
            <v>600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</row>
        <row r="845">
          <cell r="A845">
            <v>42242</v>
          </cell>
          <cell r="B845">
            <v>48.5</v>
          </cell>
          <cell r="C845">
            <v>0</v>
          </cell>
          <cell r="D845">
            <v>15038.199999999999</v>
          </cell>
          <cell r="E845">
            <v>195</v>
          </cell>
          <cell r="F845">
            <v>0</v>
          </cell>
          <cell r="G845">
            <v>5245.5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300</v>
          </cell>
          <cell r="O845">
            <v>500</v>
          </cell>
          <cell r="P845">
            <v>2650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13700</v>
          </cell>
          <cell r="W845">
            <v>315</v>
          </cell>
          <cell r="X845">
            <v>451</v>
          </cell>
          <cell r="Y845">
            <v>26246.400000000005</v>
          </cell>
          <cell r="Z845">
            <v>0</v>
          </cell>
          <cell r="AA845">
            <v>0</v>
          </cell>
          <cell r="AB845">
            <v>5900</v>
          </cell>
          <cell r="AC845">
            <v>0</v>
          </cell>
          <cell r="AD845">
            <v>0</v>
          </cell>
          <cell r="AE845">
            <v>4804.7</v>
          </cell>
          <cell r="AF845">
            <v>0</v>
          </cell>
          <cell r="AG845">
            <v>0</v>
          </cell>
          <cell r="AH845">
            <v>2749.9</v>
          </cell>
          <cell r="AI845">
            <v>0</v>
          </cell>
          <cell r="AJ845">
            <v>0</v>
          </cell>
          <cell r="AK845">
            <v>600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</row>
        <row r="846">
          <cell r="A846">
            <v>42243</v>
          </cell>
          <cell r="B846">
            <v>50</v>
          </cell>
          <cell r="C846">
            <v>0</v>
          </cell>
          <cell r="D846">
            <v>15088.199999999999</v>
          </cell>
          <cell r="E846">
            <v>0</v>
          </cell>
          <cell r="F846">
            <v>0</v>
          </cell>
          <cell r="G846">
            <v>5245.5</v>
          </cell>
          <cell r="H846">
            <v>500</v>
          </cell>
          <cell r="I846">
            <v>0</v>
          </cell>
          <cell r="J846">
            <v>500</v>
          </cell>
          <cell r="K846">
            <v>0</v>
          </cell>
          <cell r="L846">
            <v>0</v>
          </cell>
          <cell r="M846">
            <v>0</v>
          </cell>
          <cell r="N846">
            <v>500</v>
          </cell>
          <cell r="O846">
            <v>300</v>
          </cell>
          <cell r="P846">
            <v>2850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13700</v>
          </cell>
          <cell r="W846">
            <v>600</v>
          </cell>
          <cell r="X846">
            <v>300</v>
          </cell>
          <cell r="Y846">
            <v>26546.400000000005</v>
          </cell>
          <cell r="Z846">
            <v>0</v>
          </cell>
          <cell r="AA846">
            <v>0</v>
          </cell>
          <cell r="AB846">
            <v>5900</v>
          </cell>
          <cell r="AC846">
            <v>0</v>
          </cell>
          <cell r="AD846">
            <v>0</v>
          </cell>
          <cell r="AE846">
            <v>4804.7</v>
          </cell>
          <cell r="AF846">
            <v>0</v>
          </cell>
          <cell r="AG846">
            <v>0</v>
          </cell>
          <cell r="AH846">
            <v>2749.9</v>
          </cell>
          <cell r="AI846">
            <v>0</v>
          </cell>
          <cell r="AJ846">
            <v>0</v>
          </cell>
          <cell r="AK846">
            <v>600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</row>
        <row r="847">
          <cell r="A847">
            <v>42244</v>
          </cell>
          <cell r="B847">
            <v>0</v>
          </cell>
          <cell r="C847">
            <v>0</v>
          </cell>
          <cell r="D847">
            <v>15088.199999999999</v>
          </cell>
          <cell r="E847">
            <v>0</v>
          </cell>
          <cell r="F847">
            <v>240</v>
          </cell>
          <cell r="G847">
            <v>5005.5</v>
          </cell>
          <cell r="H847">
            <v>500</v>
          </cell>
          <cell r="I847">
            <v>0</v>
          </cell>
          <cell r="J847">
            <v>1000</v>
          </cell>
          <cell r="K847">
            <v>0</v>
          </cell>
          <cell r="L847">
            <v>0</v>
          </cell>
          <cell r="M847">
            <v>0</v>
          </cell>
          <cell r="N847">
            <v>550</v>
          </cell>
          <cell r="O847">
            <v>1000</v>
          </cell>
          <cell r="P847">
            <v>2400</v>
          </cell>
          <cell r="Q847">
            <v>0</v>
          </cell>
          <cell r="R847">
            <v>0</v>
          </cell>
          <cell r="S847">
            <v>0</v>
          </cell>
          <cell r="T847">
            <v>250</v>
          </cell>
          <cell r="U847">
            <v>0</v>
          </cell>
          <cell r="V847">
            <v>13950</v>
          </cell>
          <cell r="W847">
            <v>299.89999999999998</v>
          </cell>
          <cell r="X847">
            <v>600</v>
          </cell>
          <cell r="Y847">
            <v>26246.300000000007</v>
          </cell>
          <cell r="Z847">
            <v>0</v>
          </cell>
          <cell r="AA847">
            <v>0</v>
          </cell>
          <cell r="AB847">
            <v>5900</v>
          </cell>
          <cell r="AC847">
            <v>0</v>
          </cell>
          <cell r="AD847">
            <v>0</v>
          </cell>
          <cell r="AE847">
            <v>4804.7</v>
          </cell>
          <cell r="AF847">
            <v>0</v>
          </cell>
          <cell r="AG847">
            <v>0</v>
          </cell>
          <cell r="AH847">
            <v>2749.9</v>
          </cell>
          <cell r="AI847">
            <v>0</v>
          </cell>
          <cell r="AJ847">
            <v>0</v>
          </cell>
          <cell r="AK847">
            <v>600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</row>
        <row r="848">
          <cell r="A848">
            <v>42247</v>
          </cell>
          <cell r="B848">
            <v>50</v>
          </cell>
          <cell r="C848">
            <v>0</v>
          </cell>
          <cell r="D848">
            <v>15138.199999999999</v>
          </cell>
          <cell r="E848">
            <v>0</v>
          </cell>
          <cell r="F848">
            <v>0</v>
          </cell>
          <cell r="G848">
            <v>5005.5</v>
          </cell>
          <cell r="H848">
            <v>200</v>
          </cell>
          <cell r="I848">
            <v>0</v>
          </cell>
          <cell r="J848">
            <v>1200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2400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13950</v>
          </cell>
          <cell r="W848">
            <v>200</v>
          </cell>
          <cell r="X848">
            <v>400</v>
          </cell>
          <cell r="Y848">
            <v>26046.300000000007</v>
          </cell>
          <cell r="Z848">
            <v>0</v>
          </cell>
          <cell r="AA848">
            <v>0</v>
          </cell>
          <cell r="AB848">
            <v>5900</v>
          </cell>
          <cell r="AC848">
            <v>0</v>
          </cell>
          <cell r="AD848">
            <v>0</v>
          </cell>
          <cell r="AE848">
            <v>4804.7</v>
          </cell>
          <cell r="AF848">
            <v>0</v>
          </cell>
          <cell r="AG848">
            <v>0</v>
          </cell>
          <cell r="AH848">
            <v>2749.9</v>
          </cell>
          <cell r="AI848">
            <v>0</v>
          </cell>
          <cell r="AJ848">
            <v>0</v>
          </cell>
          <cell r="AK848">
            <v>600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</row>
        <row r="849">
          <cell r="A849">
            <v>42248</v>
          </cell>
          <cell r="B849">
            <v>0</v>
          </cell>
          <cell r="C849">
            <v>0</v>
          </cell>
          <cell r="D849">
            <v>15138.199999999999</v>
          </cell>
          <cell r="E849">
            <v>0</v>
          </cell>
          <cell r="F849">
            <v>0</v>
          </cell>
          <cell r="G849">
            <v>5005.5</v>
          </cell>
          <cell r="H849">
            <v>300</v>
          </cell>
          <cell r="I849">
            <v>0</v>
          </cell>
          <cell r="J849">
            <v>1500</v>
          </cell>
          <cell r="K849">
            <v>0</v>
          </cell>
          <cell r="L849">
            <v>0</v>
          </cell>
          <cell r="M849">
            <v>0</v>
          </cell>
          <cell r="N849">
            <v>2400</v>
          </cell>
          <cell r="O849">
            <v>0</v>
          </cell>
          <cell r="P849">
            <v>4800</v>
          </cell>
          <cell r="Q849">
            <v>0</v>
          </cell>
          <cell r="R849">
            <v>0</v>
          </cell>
          <cell r="S849">
            <v>0</v>
          </cell>
          <cell r="T849">
            <v>300</v>
          </cell>
          <cell r="U849">
            <v>0</v>
          </cell>
          <cell r="V849">
            <v>14250</v>
          </cell>
          <cell r="W849">
            <v>800</v>
          </cell>
          <cell r="X849">
            <v>500</v>
          </cell>
          <cell r="Y849">
            <v>26346.300000000007</v>
          </cell>
          <cell r="Z849">
            <v>0</v>
          </cell>
          <cell r="AA849">
            <v>0</v>
          </cell>
          <cell r="AB849">
            <v>5900</v>
          </cell>
          <cell r="AC849">
            <v>0</v>
          </cell>
          <cell r="AD849">
            <v>0</v>
          </cell>
          <cell r="AE849">
            <v>4804.7</v>
          </cell>
          <cell r="AF849">
            <v>0</v>
          </cell>
          <cell r="AG849">
            <v>0</v>
          </cell>
          <cell r="AH849">
            <v>2749.9</v>
          </cell>
          <cell r="AI849">
            <v>0</v>
          </cell>
          <cell r="AJ849">
            <v>0</v>
          </cell>
          <cell r="AK849">
            <v>600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</row>
        <row r="850">
          <cell r="A850">
            <v>42249</v>
          </cell>
          <cell r="B850">
            <v>50</v>
          </cell>
          <cell r="C850">
            <v>0</v>
          </cell>
          <cell r="D850">
            <v>15188.199999999999</v>
          </cell>
          <cell r="E850">
            <v>0</v>
          </cell>
          <cell r="F850">
            <v>0</v>
          </cell>
          <cell r="G850">
            <v>5005.5</v>
          </cell>
          <cell r="H850">
            <v>500</v>
          </cell>
          <cell r="I850">
            <v>0</v>
          </cell>
          <cell r="J850">
            <v>2000</v>
          </cell>
          <cell r="K850">
            <v>0</v>
          </cell>
          <cell r="L850">
            <v>0</v>
          </cell>
          <cell r="M850">
            <v>0</v>
          </cell>
          <cell r="N850">
            <v>1600</v>
          </cell>
          <cell r="O850">
            <v>1400</v>
          </cell>
          <cell r="P850">
            <v>5000</v>
          </cell>
          <cell r="Q850">
            <v>0</v>
          </cell>
          <cell r="R850">
            <v>0</v>
          </cell>
          <cell r="S850">
            <v>0</v>
          </cell>
          <cell r="T850">
            <v>400</v>
          </cell>
          <cell r="U850">
            <v>0</v>
          </cell>
          <cell r="V850">
            <v>14650</v>
          </cell>
          <cell r="W850">
            <v>300</v>
          </cell>
          <cell r="X850">
            <v>295</v>
          </cell>
          <cell r="Y850">
            <v>26351.300000000007</v>
          </cell>
          <cell r="Z850">
            <v>0</v>
          </cell>
          <cell r="AA850">
            <v>0</v>
          </cell>
          <cell r="AB850">
            <v>5900</v>
          </cell>
          <cell r="AC850">
            <v>0</v>
          </cell>
          <cell r="AD850">
            <v>0</v>
          </cell>
          <cell r="AE850">
            <v>4804.7</v>
          </cell>
          <cell r="AF850">
            <v>0</v>
          </cell>
          <cell r="AG850">
            <v>0</v>
          </cell>
          <cell r="AH850">
            <v>2749.9</v>
          </cell>
          <cell r="AI850">
            <v>0</v>
          </cell>
          <cell r="AJ850">
            <v>0</v>
          </cell>
          <cell r="AK850">
            <v>600</v>
          </cell>
          <cell r="AL850">
            <v>0</v>
          </cell>
          <cell r="AM850">
            <v>0</v>
          </cell>
          <cell r="AN850">
            <v>0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</row>
        <row r="851">
          <cell r="A851">
            <v>42250</v>
          </cell>
          <cell r="B851">
            <v>50</v>
          </cell>
          <cell r="C851">
            <v>0</v>
          </cell>
          <cell r="D851">
            <v>15238.199999999999</v>
          </cell>
          <cell r="E851">
            <v>0</v>
          </cell>
          <cell r="F851">
            <v>0</v>
          </cell>
          <cell r="G851">
            <v>5005.5</v>
          </cell>
          <cell r="H851">
            <v>0</v>
          </cell>
          <cell r="I851">
            <v>0</v>
          </cell>
          <cell r="J851">
            <v>2000</v>
          </cell>
          <cell r="K851">
            <v>0</v>
          </cell>
          <cell r="L851">
            <v>0</v>
          </cell>
          <cell r="M851">
            <v>0</v>
          </cell>
          <cell r="N851">
            <v>500</v>
          </cell>
          <cell r="O851">
            <v>1000</v>
          </cell>
          <cell r="P851">
            <v>4500</v>
          </cell>
          <cell r="Q851">
            <v>0</v>
          </cell>
          <cell r="R851">
            <v>0</v>
          </cell>
          <cell r="S851">
            <v>0</v>
          </cell>
          <cell r="T851">
            <v>400</v>
          </cell>
          <cell r="U851">
            <v>0</v>
          </cell>
          <cell r="V851">
            <v>15050</v>
          </cell>
          <cell r="W851">
            <v>0</v>
          </cell>
          <cell r="X851">
            <v>0</v>
          </cell>
          <cell r="Y851">
            <v>26351.300000000007</v>
          </cell>
          <cell r="Z851">
            <v>0</v>
          </cell>
          <cell r="AA851">
            <v>0</v>
          </cell>
          <cell r="AB851">
            <v>5900</v>
          </cell>
          <cell r="AC851">
            <v>0</v>
          </cell>
          <cell r="AD851">
            <v>0</v>
          </cell>
          <cell r="AE851">
            <v>4804.7</v>
          </cell>
          <cell r="AF851">
            <v>0</v>
          </cell>
          <cell r="AG851">
            <v>0</v>
          </cell>
          <cell r="AH851">
            <v>2749.9</v>
          </cell>
          <cell r="AI851">
            <v>0</v>
          </cell>
          <cell r="AJ851">
            <v>0</v>
          </cell>
          <cell r="AK851">
            <v>600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</row>
        <row r="852">
          <cell r="A852">
            <v>42251</v>
          </cell>
          <cell r="B852">
            <v>0</v>
          </cell>
          <cell r="C852">
            <v>0</v>
          </cell>
          <cell r="D852">
            <v>15238.199999999999</v>
          </cell>
          <cell r="E852">
            <v>0</v>
          </cell>
          <cell r="F852">
            <v>0</v>
          </cell>
          <cell r="G852">
            <v>5005.5</v>
          </cell>
          <cell r="H852">
            <v>284</v>
          </cell>
          <cell r="I852">
            <v>0</v>
          </cell>
          <cell r="J852">
            <v>2284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1050</v>
          </cell>
          <cell r="P852">
            <v>3450</v>
          </cell>
          <cell r="Q852">
            <v>0</v>
          </cell>
          <cell r="R852">
            <v>0</v>
          </cell>
          <cell r="S852">
            <v>0</v>
          </cell>
          <cell r="T852">
            <v>200</v>
          </cell>
          <cell r="U852">
            <v>0</v>
          </cell>
          <cell r="V852">
            <v>15250</v>
          </cell>
          <cell r="W852">
            <v>200</v>
          </cell>
          <cell r="X852">
            <v>300</v>
          </cell>
          <cell r="Y852">
            <v>26251.300000000007</v>
          </cell>
          <cell r="Z852">
            <v>0</v>
          </cell>
          <cell r="AA852">
            <v>0</v>
          </cell>
          <cell r="AB852">
            <v>5900</v>
          </cell>
          <cell r="AC852">
            <v>0</v>
          </cell>
          <cell r="AD852">
            <v>0</v>
          </cell>
          <cell r="AE852">
            <v>4804.7</v>
          </cell>
          <cell r="AF852">
            <v>300</v>
          </cell>
          <cell r="AG852">
            <v>0</v>
          </cell>
          <cell r="AH852">
            <v>3049.9</v>
          </cell>
          <cell r="AI852">
            <v>0</v>
          </cell>
          <cell r="AJ852">
            <v>0</v>
          </cell>
          <cell r="AK852">
            <v>600</v>
          </cell>
          <cell r="AL852">
            <v>0</v>
          </cell>
          <cell r="AM852">
            <v>0</v>
          </cell>
          <cell r="AN852">
            <v>0</v>
          </cell>
          <cell r="AO852">
            <v>0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</row>
        <row r="853">
          <cell r="A853">
            <v>42254</v>
          </cell>
          <cell r="B853">
            <v>50</v>
          </cell>
          <cell r="C853">
            <v>0</v>
          </cell>
          <cell r="D853">
            <v>15288.199999999999</v>
          </cell>
          <cell r="E853">
            <v>0</v>
          </cell>
          <cell r="F853">
            <v>0</v>
          </cell>
          <cell r="G853">
            <v>5005.5</v>
          </cell>
          <cell r="H853">
            <v>0</v>
          </cell>
          <cell r="I853">
            <v>0</v>
          </cell>
          <cell r="J853">
            <v>2284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3450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15250</v>
          </cell>
          <cell r="W853">
            <v>0</v>
          </cell>
          <cell r="X853">
            <v>0</v>
          </cell>
          <cell r="Y853">
            <v>26251.300000000007</v>
          </cell>
          <cell r="Z853">
            <v>0</v>
          </cell>
          <cell r="AA853">
            <v>0</v>
          </cell>
          <cell r="AB853">
            <v>5900</v>
          </cell>
          <cell r="AC853">
            <v>0</v>
          </cell>
          <cell r="AD853">
            <v>0</v>
          </cell>
          <cell r="AE853">
            <v>4804.7</v>
          </cell>
          <cell r="AF853">
            <v>0</v>
          </cell>
          <cell r="AG853">
            <v>0</v>
          </cell>
          <cell r="AH853">
            <v>3049.9</v>
          </cell>
          <cell r="AI853">
            <v>0</v>
          </cell>
          <cell r="AJ853">
            <v>0</v>
          </cell>
          <cell r="AK853">
            <v>600</v>
          </cell>
          <cell r="AL853">
            <v>0</v>
          </cell>
          <cell r="AM853">
            <v>0</v>
          </cell>
          <cell r="AN853">
            <v>0</v>
          </cell>
          <cell r="AO853">
            <v>0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</row>
        <row r="854">
          <cell r="A854">
            <v>42255</v>
          </cell>
          <cell r="B854">
            <v>200</v>
          </cell>
          <cell r="C854">
            <v>0</v>
          </cell>
          <cell r="D854">
            <v>15488.199999999999</v>
          </cell>
          <cell r="E854">
            <v>0</v>
          </cell>
          <cell r="F854">
            <v>0</v>
          </cell>
          <cell r="G854">
            <v>5005.5</v>
          </cell>
          <cell r="H854">
            <v>0</v>
          </cell>
          <cell r="I854">
            <v>0</v>
          </cell>
          <cell r="J854">
            <v>2284</v>
          </cell>
          <cell r="K854">
            <v>700</v>
          </cell>
          <cell r="L854">
            <v>0</v>
          </cell>
          <cell r="M854">
            <v>700</v>
          </cell>
          <cell r="N854">
            <v>0</v>
          </cell>
          <cell r="O854">
            <v>1000</v>
          </cell>
          <cell r="P854">
            <v>2450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15250</v>
          </cell>
          <cell r="W854">
            <v>200</v>
          </cell>
          <cell r="X854">
            <v>300</v>
          </cell>
          <cell r="Y854">
            <v>26151.300000000007</v>
          </cell>
          <cell r="Z854">
            <v>0</v>
          </cell>
          <cell r="AA854">
            <v>0</v>
          </cell>
          <cell r="AB854">
            <v>5900</v>
          </cell>
          <cell r="AC854">
            <v>0</v>
          </cell>
          <cell r="AD854">
            <v>0</v>
          </cell>
          <cell r="AE854">
            <v>4804.7</v>
          </cell>
          <cell r="AF854">
            <v>0</v>
          </cell>
          <cell r="AG854">
            <v>0</v>
          </cell>
          <cell r="AH854">
            <v>3049.9</v>
          </cell>
          <cell r="AI854">
            <v>0</v>
          </cell>
          <cell r="AJ854">
            <v>0</v>
          </cell>
          <cell r="AK854">
            <v>600</v>
          </cell>
          <cell r="AL854">
            <v>0</v>
          </cell>
          <cell r="AM854">
            <v>0</v>
          </cell>
          <cell r="AN854">
            <v>0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</row>
        <row r="855">
          <cell r="A855">
            <v>42256</v>
          </cell>
          <cell r="B855">
            <v>250</v>
          </cell>
          <cell r="C855">
            <v>0</v>
          </cell>
          <cell r="D855">
            <v>15738.199999999999</v>
          </cell>
          <cell r="E855">
            <v>0</v>
          </cell>
          <cell r="F855">
            <v>0</v>
          </cell>
          <cell r="G855">
            <v>5005.5</v>
          </cell>
          <cell r="H855">
            <v>0</v>
          </cell>
          <cell r="I855">
            <v>0</v>
          </cell>
          <cell r="J855">
            <v>2284</v>
          </cell>
          <cell r="K855">
            <v>1300</v>
          </cell>
          <cell r="L855">
            <v>700</v>
          </cell>
          <cell r="M855">
            <v>1300</v>
          </cell>
          <cell r="N855">
            <v>0</v>
          </cell>
          <cell r="O855">
            <v>600</v>
          </cell>
          <cell r="P855">
            <v>1850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15250</v>
          </cell>
          <cell r="W855">
            <v>300</v>
          </cell>
          <cell r="X855">
            <v>0</v>
          </cell>
          <cell r="Y855">
            <v>26451.300000000007</v>
          </cell>
          <cell r="Z855">
            <v>300</v>
          </cell>
          <cell r="AA855">
            <v>0</v>
          </cell>
          <cell r="AB855">
            <v>6200</v>
          </cell>
          <cell r="AC855">
            <v>0</v>
          </cell>
          <cell r="AD855">
            <v>0</v>
          </cell>
          <cell r="AE855">
            <v>4804.7</v>
          </cell>
          <cell r="AF855">
            <v>0</v>
          </cell>
          <cell r="AG855">
            <v>0</v>
          </cell>
          <cell r="AH855">
            <v>3049.9</v>
          </cell>
          <cell r="AI855">
            <v>0</v>
          </cell>
          <cell r="AJ855">
            <v>0</v>
          </cell>
          <cell r="AK855">
            <v>600</v>
          </cell>
          <cell r="AL855">
            <v>0</v>
          </cell>
          <cell r="AM855">
            <v>0</v>
          </cell>
          <cell r="AN855">
            <v>0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</row>
        <row r="856">
          <cell r="A856">
            <v>42257</v>
          </cell>
          <cell r="B856">
            <v>350</v>
          </cell>
          <cell r="C856">
            <v>870</v>
          </cell>
          <cell r="D856">
            <v>15218.199999999999</v>
          </cell>
          <cell r="E856">
            <v>0</v>
          </cell>
          <cell r="F856">
            <v>0</v>
          </cell>
          <cell r="G856">
            <v>5005.5</v>
          </cell>
          <cell r="H856">
            <v>0</v>
          </cell>
          <cell r="I856">
            <v>0</v>
          </cell>
          <cell r="J856">
            <v>2284</v>
          </cell>
          <cell r="K856">
            <v>2500.1</v>
          </cell>
          <cell r="L856">
            <v>1300</v>
          </cell>
          <cell r="M856">
            <v>2500.1</v>
          </cell>
          <cell r="N856">
            <v>0</v>
          </cell>
          <cell r="O856">
            <v>0</v>
          </cell>
          <cell r="P856">
            <v>1850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15250</v>
          </cell>
          <cell r="W856">
            <v>0</v>
          </cell>
          <cell r="X856">
            <v>300</v>
          </cell>
          <cell r="Y856">
            <v>26151.300000000007</v>
          </cell>
          <cell r="Z856">
            <v>300</v>
          </cell>
          <cell r="AA856">
            <v>0</v>
          </cell>
          <cell r="AB856">
            <v>6500</v>
          </cell>
          <cell r="AC856">
            <v>0</v>
          </cell>
          <cell r="AD856">
            <v>0</v>
          </cell>
          <cell r="AE856">
            <v>4804.7</v>
          </cell>
          <cell r="AF856">
            <v>0</v>
          </cell>
          <cell r="AG856">
            <v>0</v>
          </cell>
          <cell r="AH856">
            <v>3049.9</v>
          </cell>
          <cell r="AI856">
            <v>0</v>
          </cell>
          <cell r="AJ856">
            <v>0</v>
          </cell>
          <cell r="AK856">
            <v>600</v>
          </cell>
          <cell r="AL856">
            <v>0</v>
          </cell>
          <cell r="AM856">
            <v>0</v>
          </cell>
          <cell r="AN856">
            <v>0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</row>
        <row r="857">
          <cell r="A857">
            <v>42258</v>
          </cell>
          <cell r="B857">
            <v>200</v>
          </cell>
          <cell r="C857">
            <v>0</v>
          </cell>
          <cell r="D857">
            <v>15418.199999999999</v>
          </cell>
          <cell r="E857">
            <v>0</v>
          </cell>
          <cell r="F857">
            <v>0</v>
          </cell>
          <cell r="G857">
            <v>5005.5</v>
          </cell>
          <cell r="H857">
            <v>0</v>
          </cell>
          <cell r="I857">
            <v>0</v>
          </cell>
          <cell r="J857">
            <v>2284</v>
          </cell>
          <cell r="K857">
            <v>2523.9</v>
          </cell>
          <cell r="L857">
            <v>2500.1</v>
          </cell>
          <cell r="M857">
            <v>2523.9</v>
          </cell>
          <cell r="N857">
            <v>0</v>
          </cell>
          <cell r="O857">
            <v>0</v>
          </cell>
          <cell r="P857">
            <v>1850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15250</v>
          </cell>
          <cell r="W857">
            <v>0</v>
          </cell>
          <cell r="X857">
            <v>0</v>
          </cell>
          <cell r="Y857">
            <v>26151.300000000007</v>
          </cell>
          <cell r="Z857">
            <v>300</v>
          </cell>
          <cell r="AA857">
            <v>0</v>
          </cell>
          <cell r="AB857">
            <v>6800</v>
          </cell>
          <cell r="AC857">
            <v>0</v>
          </cell>
          <cell r="AD857">
            <v>0</v>
          </cell>
          <cell r="AE857">
            <v>4804.7</v>
          </cell>
          <cell r="AF857">
            <v>0</v>
          </cell>
          <cell r="AG857">
            <v>0</v>
          </cell>
          <cell r="AH857">
            <v>3049.9</v>
          </cell>
          <cell r="AI857">
            <v>0</v>
          </cell>
          <cell r="AJ857">
            <v>0</v>
          </cell>
          <cell r="AK857">
            <v>600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</row>
        <row r="858">
          <cell r="A858">
            <v>42261</v>
          </cell>
          <cell r="B858">
            <v>350</v>
          </cell>
          <cell r="C858">
            <v>0</v>
          </cell>
          <cell r="D858">
            <v>15768.199999999999</v>
          </cell>
          <cell r="E858">
            <v>0</v>
          </cell>
          <cell r="F858">
            <v>0</v>
          </cell>
          <cell r="G858">
            <v>5005.5</v>
          </cell>
          <cell r="H858">
            <v>0</v>
          </cell>
          <cell r="I858">
            <v>0</v>
          </cell>
          <cell r="J858">
            <v>2284</v>
          </cell>
          <cell r="K858">
            <v>2500</v>
          </cell>
          <cell r="L858">
            <v>2523.9</v>
          </cell>
          <cell r="M858">
            <v>2499.9999999999995</v>
          </cell>
          <cell r="N858">
            <v>0</v>
          </cell>
          <cell r="O858">
            <v>0</v>
          </cell>
          <cell r="P858">
            <v>1850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15250</v>
          </cell>
          <cell r="W858">
            <v>0</v>
          </cell>
          <cell r="X858">
            <v>0</v>
          </cell>
          <cell r="Y858">
            <v>26151.300000000007</v>
          </cell>
          <cell r="Z858">
            <v>300</v>
          </cell>
          <cell r="AA858">
            <v>0</v>
          </cell>
          <cell r="AB858">
            <v>7100</v>
          </cell>
          <cell r="AC858">
            <v>0</v>
          </cell>
          <cell r="AD858">
            <v>0</v>
          </cell>
          <cell r="AE858">
            <v>4804.7</v>
          </cell>
          <cell r="AF858">
            <v>0</v>
          </cell>
          <cell r="AG858">
            <v>0</v>
          </cell>
          <cell r="AH858">
            <v>3049.9</v>
          </cell>
          <cell r="AI858">
            <v>0</v>
          </cell>
          <cell r="AJ858">
            <v>0</v>
          </cell>
          <cell r="AK858">
            <v>600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</row>
        <row r="859">
          <cell r="A859">
            <v>42262</v>
          </cell>
          <cell r="B859">
            <v>300</v>
          </cell>
          <cell r="C859">
            <v>0</v>
          </cell>
          <cell r="D859">
            <v>16068.199999999999</v>
          </cell>
          <cell r="E859">
            <v>0</v>
          </cell>
          <cell r="F859">
            <v>0</v>
          </cell>
          <cell r="G859">
            <v>5005.5</v>
          </cell>
          <cell r="H859">
            <v>0</v>
          </cell>
          <cell r="I859">
            <v>0</v>
          </cell>
          <cell r="J859">
            <v>2284</v>
          </cell>
          <cell r="K859">
            <v>2300</v>
          </cell>
          <cell r="L859">
            <v>2500</v>
          </cell>
          <cell r="M859">
            <v>2300</v>
          </cell>
          <cell r="N859">
            <v>0</v>
          </cell>
          <cell r="O859">
            <v>0</v>
          </cell>
          <cell r="P859">
            <v>1850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15250</v>
          </cell>
          <cell r="W859">
            <v>0</v>
          </cell>
          <cell r="X859">
            <v>0</v>
          </cell>
          <cell r="Y859">
            <v>26151.300000000007</v>
          </cell>
          <cell r="Z859">
            <v>500</v>
          </cell>
          <cell r="AA859">
            <v>0</v>
          </cell>
          <cell r="AB859">
            <v>7600</v>
          </cell>
          <cell r="AC859">
            <v>0</v>
          </cell>
          <cell r="AD859">
            <v>0</v>
          </cell>
          <cell r="AE859">
            <v>4804.7</v>
          </cell>
          <cell r="AF859">
            <v>0</v>
          </cell>
          <cell r="AG859">
            <v>0</v>
          </cell>
          <cell r="AH859">
            <v>3049.9</v>
          </cell>
          <cell r="AI859">
            <v>0</v>
          </cell>
          <cell r="AJ859">
            <v>0</v>
          </cell>
          <cell r="AK859">
            <v>600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</row>
        <row r="860">
          <cell r="A860">
            <v>42263</v>
          </cell>
          <cell r="B860">
            <v>7</v>
          </cell>
          <cell r="C860">
            <v>0</v>
          </cell>
          <cell r="D860">
            <v>16075.199999999999</v>
          </cell>
          <cell r="E860">
            <v>0</v>
          </cell>
          <cell r="F860">
            <v>0</v>
          </cell>
          <cell r="G860">
            <v>5005.5</v>
          </cell>
          <cell r="H860">
            <v>0</v>
          </cell>
          <cell r="I860">
            <v>0</v>
          </cell>
          <cell r="J860">
            <v>2284</v>
          </cell>
          <cell r="K860">
            <v>2800</v>
          </cell>
          <cell r="L860">
            <v>2300</v>
          </cell>
          <cell r="M860">
            <v>2800</v>
          </cell>
          <cell r="N860">
            <v>0</v>
          </cell>
          <cell r="O860">
            <v>0</v>
          </cell>
          <cell r="P860">
            <v>1850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15250</v>
          </cell>
          <cell r="W860">
            <v>0</v>
          </cell>
          <cell r="X860">
            <v>300</v>
          </cell>
          <cell r="Y860">
            <v>25851.300000000007</v>
          </cell>
          <cell r="Z860">
            <v>300</v>
          </cell>
          <cell r="AA860">
            <v>0</v>
          </cell>
          <cell r="AB860">
            <v>7900</v>
          </cell>
          <cell r="AC860">
            <v>0</v>
          </cell>
          <cell r="AD860">
            <v>0</v>
          </cell>
          <cell r="AE860">
            <v>4804.7</v>
          </cell>
          <cell r="AF860">
            <v>0</v>
          </cell>
          <cell r="AG860">
            <v>0</v>
          </cell>
          <cell r="AH860">
            <v>3049.9</v>
          </cell>
          <cell r="AI860">
            <v>0</v>
          </cell>
          <cell r="AJ860">
            <v>0</v>
          </cell>
          <cell r="AK860">
            <v>600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</row>
        <row r="861">
          <cell r="A861">
            <v>42264</v>
          </cell>
          <cell r="B861">
            <v>350.1</v>
          </cell>
          <cell r="C861">
            <v>1078.5999999999999</v>
          </cell>
          <cell r="D861">
            <v>15346.699999999999</v>
          </cell>
          <cell r="E861">
            <v>0</v>
          </cell>
          <cell r="F861">
            <v>0</v>
          </cell>
          <cell r="G861">
            <v>5005.5</v>
          </cell>
          <cell r="H861">
            <v>0</v>
          </cell>
          <cell r="I861">
            <v>0</v>
          </cell>
          <cell r="J861">
            <v>2284</v>
          </cell>
          <cell r="K861">
            <v>3948</v>
          </cell>
          <cell r="L861">
            <v>2800</v>
          </cell>
          <cell r="M861">
            <v>3948</v>
          </cell>
          <cell r="N861">
            <v>0</v>
          </cell>
          <cell r="O861">
            <v>0</v>
          </cell>
          <cell r="P861">
            <v>1850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15250</v>
          </cell>
          <cell r="W861">
            <v>0</v>
          </cell>
          <cell r="X861">
            <v>295</v>
          </cell>
          <cell r="Y861">
            <v>25556.300000000007</v>
          </cell>
          <cell r="Z861">
            <v>0</v>
          </cell>
          <cell r="AA861">
            <v>0</v>
          </cell>
          <cell r="AB861">
            <v>7900</v>
          </cell>
          <cell r="AC861">
            <v>0</v>
          </cell>
          <cell r="AD861">
            <v>0</v>
          </cell>
          <cell r="AE861">
            <v>4804.7</v>
          </cell>
          <cell r="AF861">
            <v>0</v>
          </cell>
          <cell r="AG861">
            <v>0</v>
          </cell>
          <cell r="AH861">
            <v>3049.9</v>
          </cell>
          <cell r="AI861">
            <v>0</v>
          </cell>
          <cell r="AJ861">
            <v>0</v>
          </cell>
          <cell r="AK861">
            <v>600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</row>
        <row r="862">
          <cell r="A862">
            <v>42265</v>
          </cell>
          <cell r="B862">
            <v>300</v>
          </cell>
          <cell r="C862">
            <v>0</v>
          </cell>
          <cell r="D862">
            <v>15646.699999999999</v>
          </cell>
          <cell r="E862">
            <v>0</v>
          </cell>
          <cell r="F862">
            <v>0</v>
          </cell>
          <cell r="G862">
            <v>5005.5</v>
          </cell>
          <cell r="H862">
            <v>0</v>
          </cell>
          <cell r="I862">
            <v>0</v>
          </cell>
          <cell r="J862">
            <v>2284</v>
          </cell>
          <cell r="K862">
            <v>3606.1</v>
          </cell>
          <cell r="L862">
            <v>3948</v>
          </cell>
          <cell r="M862">
            <v>3606.1000000000004</v>
          </cell>
          <cell r="N862">
            <v>0</v>
          </cell>
          <cell r="O862">
            <v>0</v>
          </cell>
          <cell r="P862">
            <v>1850</v>
          </cell>
          <cell r="Q862">
            <v>0</v>
          </cell>
          <cell r="R862">
            <v>0</v>
          </cell>
          <cell r="S862">
            <v>0</v>
          </cell>
          <cell r="T862">
            <v>300</v>
          </cell>
          <cell r="U862">
            <v>0</v>
          </cell>
          <cell r="V862">
            <v>15550</v>
          </cell>
          <cell r="W862">
            <v>300</v>
          </cell>
          <cell r="X862">
            <v>110</v>
          </cell>
          <cell r="Y862">
            <v>25746.300000000007</v>
          </cell>
          <cell r="Z862">
            <v>0</v>
          </cell>
          <cell r="AA862">
            <v>0</v>
          </cell>
          <cell r="AB862">
            <v>7900</v>
          </cell>
          <cell r="AC862">
            <v>0</v>
          </cell>
          <cell r="AD862">
            <v>0</v>
          </cell>
          <cell r="AE862">
            <v>4804.7</v>
          </cell>
          <cell r="AF862">
            <v>0</v>
          </cell>
          <cell r="AG862">
            <v>0</v>
          </cell>
          <cell r="AH862">
            <v>3049.9</v>
          </cell>
          <cell r="AI862">
            <v>0</v>
          </cell>
          <cell r="AJ862">
            <v>0</v>
          </cell>
          <cell r="AK862">
            <v>600</v>
          </cell>
          <cell r="AL862">
            <v>0</v>
          </cell>
          <cell r="AM862">
            <v>0</v>
          </cell>
          <cell r="AN862">
            <v>0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</row>
        <row r="863">
          <cell r="A863">
            <v>42268</v>
          </cell>
          <cell r="B863">
            <v>50</v>
          </cell>
          <cell r="C863">
            <v>0</v>
          </cell>
          <cell r="D863">
            <v>15696.699999999999</v>
          </cell>
          <cell r="E863">
            <v>0</v>
          </cell>
          <cell r="F863">
            <v>0</v>
          </cell>
          <cell r="G863">
            <v>5005.5</v>
          </cell>
          <cell r="H863">
            <v>0</v>
          </cell>
          <cell r="I863">
            <v>0</v>
          </cell>
          <cell r="J863">
            <v>2284</v>
          </cell>
          <cell r="K863">
            <v>3813.2999999999997</v>
          </cell>
          <cell r="L863">
            <v>3606.1</v>
          </cell>
          <cell r="M863">
            <v>3813.2999999999997</v>
          </cell>
          <cell r="N863">
            <v>0</v>
          </cell>
          <cell r="O863">
            <v>0</v>
          </cell>
          <cell r="P863">
            <v>1850</v>
          </cell>
          <cell r="Q863">
            <v>0</v>
          </cell>
          <cell r="R863">
            <v>0</v>
          </cell>
          <cell r="S863">
            <v>0</v>
          </cell>
          <cell r="T863">
            <v>300</v>
          </cell>
          <cell r="U863">
            <v>300</v>
          </cell>
          <cell r="V863">
            <v>15550</v>
          </cell>
          <cell r="W863">
            <v>600</v>
          </cell>
          <cell r="X863">
            <v>810</v>
          </cell>
          <cell r="Y863">
            <v>25536.300000000007</v>
          </cell>
          <cell r="Z863">
            <v>0</v>
          </cell>
          <cell r="AA863">
            <v>0</v>
          </cell>
          <cell r="AB863">
            <v>7900</v>
          </cell>
          <cell r="AC863">
            <v>0</v>
          </cell>
          <cell r="AD863">
            <v>0</v>
          </cell>
          <cell r="AE863">
            <v>4804.7</v>
          </cell>
          <cell r="AF863">
            <v>0</v>
          </cell>
          <cell r="AG863">
            <v>0</v>
          </cell>
          <cell r="AH863">
            <v>3049.9</v>
          </cell>
          <cell r="AI863">
            <v>0</v>
          </cell>
          <cell r="AJ863">
            <v>0</v>
          </cell>
          <cell r="AK863">
            <v>600</v>
          </cell>
          <cell r="AL863">
            <v>0</v>
          </cell>
          <cell r="AM863">
            <v>0</v>
          </cell>
          <cell r="AN863">
            <v>0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</row>
        <row r="864">
          <cell r="A864">
            <v>42269</v>
          </cell>
          <cell r="B864">
            <v>0</v>
          </cell>
          <cell r="C864">
            <v>0</v>
          </cell>
          <cell r="D864">
            <v>15696.699999999999</v>
          </cell>
          <cell r="E864">
            <v>300</v>
          </cell>
          <cell r="F864">
            <v>0</v>
          </cell>
          <cell r="G864">
            <v>5305.5</v>
          </cell>
          <cell r="H864">
            <v>0</v>
          </cell>
          <cell r="I864">
            <v>0</v>
          </cell>
          <cell r="J864">
            <v>2284</v>
          </cell>
          <cell r="K864">
            <v>2857.4</v>
          </cell>
          <cell r="L864">
            <v>3300.2</v>
          </cell>
          <cell r="M864">
            <v>3370.5</v>
          </cell>
          <cell r="N864">
            <v>0</v>
          </cell>
          <cell r="O864">
            <v>0</v>
          </cell>
          <cell r="P864">
            <v>1850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15550</v>
          </cell>
          <cell r="W864">
            <v>791</v>
          </cell>
          <cell r="X864">
            <v>510</v>
          </cell>
          <cell r="Y864">
            <v>25817.300000000007</v>
          </cell>
          <cell r="Z864">
            <v>0</v>
          </cell>
          <cell r="AA864">
            <v>0</v>
          </cell>
          <cell r="AB864">
            <v>7900</v>
          </cell>
          <cell r="AC864">
            <v>0</v>
          </cell>
          <cell r="AD864">
            <v>0</v>
          </cell>
          <cell r="AE864">
            <v>4804.7</v>
          </cell>
          <cell r="AF864">
            <v>0</v>
          </cell>
          <cell r="AG864">
            <v>0</v>
          </cell>
          <cell r="AH864">
            <v>3049.9</v>
          </cell>
          <cell r="AI864">
            <v>0</v>
          </cell>
          <cell r="AJ864">
            <v>0</v>
          </cell>
          <cell r="AK864">
            <v>600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</row>
        <row r="865">
          <cell r="A865">
            <v>42270</v>
          </cell>
          <cell r="B865">
            <v>50</v>
          </cell>
          <cell r="C865">
            <v>0</v>
          </cell>
          <cell r="D865">
            <v>15746.699999999999</v>
          </cell>
          <cell r="E865">
            <v>169</v>
          </cell>
          <cell r="F865">
            <v>0</v>
          </cell>
          <cell r="G865">
            <v>5474.5</v>
          </cell>
          <cell r="H865">
            <v>0</v>
          </cell>
          <cell r="I865">
            <v>0</v>
          </cell>
          <cell r="J865">
            <v>2284</v>
          </cell>
          <cell r="K865">
            <v>2844.1</v>
          </cell>
          <cell r="L865">
            <v>2857.4</v>
          </cell>
          <cell r="M865">
            <v>3357.2000000000003</v>
          </cell>
          <cell r="N865">
            <v>0</v>
          </cell>
          <cell r="O865">
            <v>0</v>
          </cell>
          <cell r="P865">
            <v>1850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15550</v>
          </cell>
          <cell r="W865">
            <v>664</v>
          </cell>
          <cell r="X865">
            <v>406</v>
          </cell>
          <cell r="Y865">
            <v>26075.300000000007</v>
          </cell>
          <cell r="Z865">
            <v>0</v>
          </cell>
          <cell r="AA865">
            <v>0</v>
          </cell>
          <cell r="AB865">
            <v>7900</v>
          </cell>
          <cell r="AC865">
            <v>0</v>
          </cell>
          <cell r="AD865">
            <v>0</v>
          </cell>
          <cell r="AE865">
            <v>4804.7</v>
          </cell>
          <cell r="AF865">
            <v>0</v>
          </cell>
          <cell r="AG865">
            <v>0</v>
          </cell>
          <cell r="AH865">
            <v>3049.9</v>
          </cell>
          <cell r="AI865">
            <v>0</v>
          </cell>
          <cell r="AJ865">
            <v>0</v>
          </cell>
          <cell r="AK865">
            <v>600</v>
          </cell>
          <cell r="AL865">
            <v>0</v>
          </cell>
          <cell r="AM865">
            <v>0</v>
          </cell>
          <cell r="AN865">
            <v>0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</row>
        <row r="866">
          <cell r="A866">
            <v>42271</v>
          </cell>
          <cell r="B866">
            <v>50</v>
          </cell>
          <cell r="C866">
            <v>0</v>
          </cell>
          <cell r="D866">
            <v>15796.699999999999</v>
          </cell>
          <cell r="E866">
            <v>0</v>
          </cell>
          <cell r="F866">
            <v>0</v>
          </cell>
          <cell r="G866">
            <v>5474.5</v>
          </cell>
          <cell r="H866">
            <v>0</v>
          </cell>
          <cell r="I866">
            <v>0</v>
          </cell>
          <cell r="J866">
            <v>2284</v>
          </cell>
          <cell r="K866">
            <v>2829.8</v>
          </cell>
          <cell r="L866">
            <v>2844.1</v>
          </cell>
          <cell r="M866">
            <v>3342.9</v>
          </cell>
          <cell r="N866">
            <v>0</v>
          </cell>
          <cell r="O866">
            <v>300</v>
          </cell>
          <cell r="P866">
            <v>1550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15550</v>
          </cell>
          <cell r="W866">
            <v>300</v>
          </cell>
          <cell r="X866">
            <v>323</v>
          </cell>
          <cell r="Y866">
            <v>26052.300000000007</v>
          </cell>
          <cell r="Z866">
            <v>0</v>
          </cell>
          <cell r="AA866">
            <v>0</v>
          </cell>
          <cell r="AB866">
            <v>7900</v>
          </cell>
          <cell r="AC866">
            <v>0</v>
          </cell>
          <cell r="AD866">
            <v>0</v>
          </cell>
          <cell r="AE866">
            <v>4804.7</v>
          </cell>
          <cell r="AF866">
            <v>0</v>
          </cell>
          <cell r="AG866">
            <v>0</v>
          </cell>
          <cell r="AH866">
            <v>3049.9</v>
          </cell>
          <cell r="AI866">
            <v>0</v>
          </cell>
          <cell r="AJ866">
            <v>0</v>
          </cell>
          <cell r="AK866">
            <v>600</v>
          </cell>
          <cell r="AL866">
            <v>0</v>
          </cell>
          <cell r="AM866">
            <v>0</v>
          </cell>
          <cell r="AN866">
            <v>0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</row>
        <row r="867">
          <cell r="A867">
            <v>42272</v>
          </cell>
          <cell r="B867">
            <v>300</v>
          </cell>
          <cell r="C867">
            <v>0</v>
          </cell>
          <cell r="D867">
            <v>16096.699999999999</v>
          </cell>
          <cell r="E867">
            <v>0</v>
          </cell>
          <cell r="F867">
            <v>0</v>
          </cell>
          <cell r="G867">
            <v>5474.5</v>
          </cell>
          <cell r="H867">
            <v>0</v>
          </cell>
          <cell r="I867">
            <v>0</v>
          </cell>
          <cell r="J867">
            <v>2284</v>
          </cell>
          <cell r="K867">
            <v>2177.1999999999998</v>
          </cell>
          <cell r="L867">
            <v>2829.8</v>
          </cell>
          <cell r="M867">
            <v>2690.3</v>
          </cell>
          <cell r="N867">
            <v>0</v>
          </cell>
          <cell r="O867">
            <v>800</v>
          </cell>
          <cell r="P867">
            <v>750</v>
          </cell>
          <cell r="Q867">
            <v>0</v>
          </cell>
          <cell r="R867">
            <v>0</v>
          </cell>
          <cell r="S867">
            <v>0</v>
          </cell>
          <cell r="T867">
            <v>300</v>
          </cell>
          <cell r="U867">
            <v>0</v>
          </cell>
          <cell r="V867">
            <v>15850</v>
          </cell>
          <cell r="W867">
            <v>800</v>
          </cell>
          <cell r="X867">
            <v>744</v>
          </cell>
          <cell r="Y867">
            <v>26108.300000000007</v>
          </cell>
          <cell r="Z867">
            <v>0</v>
          </cell>
          <cell r="AA867">
            <v>0</v>
          </cell>
          <cell r="AB867">
            <v>7900</v>
          </cell>
          <cell r="AC867">
            <v>0</v>
          </cell>
          <cell r="AD867">
            <v>0</v>
          </cell>
          <cell r="AE867">
            <v>4804.7</v>
          </cell>
          <cell r="AF867">
            <v>0</v>
          </cell>
          <cell r="AG867">
            <v>0</v>
          </cell>
          <cell r="AH867">
            <v>3049.9</v>
          </cell>
          <cell r="AI867">
            <v>0</v>
          </cell>
          <cell r="AJ867">
            <v>0</v>
          </cell>
          <cell r="AK867">
            <v>600</v>
          </cell>
          <cell r="AL867">
            <v>0</v>
          </cell>
          <cell r="AM867">
            <v>0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</row>
        <row r="868">
          <cell r="A868">
            <v>42275</v>
          </cell>
          <cell r="B868">
            <v>50</v>
          </cell>
          <cell r="C868">
            <v>0</v>
          </cell>
          <cell r="D868">
            <v>16146.699999999999</v>
          </cell>
          <cell r="E868">
            <v>450</v>
          </cell>
          <cell r="F868">
            <v>0</v>
          </cell>
          <cell r="G868">
            <v>5924.5</v>
          </cell>
          <cell r="H868">
            <v>0</v>
          </cell>
          <cell r="I868">
            <v>0</v>
          </cell>
          <cell r="J868">
            <v>2284</v>
          </cell>
          <cell r="K868">
            <v>2473.5</v>
          </cell>
          <cell r="L868">
            <v>2690.3</v>
          </cell>
          <cell r="M868">
            <v>2473.5</v>
          </cell>
          <cell r="N868">
            <v>0</v>
          </cell>
          <cell r="O868">
            <v>0</v>
          </cell>
          <cell r="P868">
            <v>750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15850</v>
          </cell>
          <cell r="W868">
            <v>450</v>
          </cell>
          <cell r="X868">
            <v>500</v>
          </cell>
          <cell r="Y868">
            <v>26058.300000000007</v>
          </cell>
          <cell r="Z868">
            <v>0</v>
          </cell>
          <cell r="AA868">
            <v>0</v>
          </cell>
          <cell r="AB868">
            <v>7900</v>
          </cell>
          <cell r="AC868">
            <v>0</v>
          </cell>
          <cell r="AD868">
            <v>0</v>
          </cell>
          <cell r="AE868">
            <v>4804.7</v>
          </cell>
          <cell r="AF868">
            <v>0</v>
          </cell>
          <cell r="AG868">
            <v>0</v>
          </cell>
          <cell r="AH868">
            <v>3049.9</v>
          </cell>
          <cell r="AI868">
            <v>0</v>
          </cell>
          <cell r="AJ868">
            <v>0</v>
          </cell>
          <cell r="AK868">
            <v>600</v>
          </cell>
          <cell r="AL868">
            <v>0</v>
          </cell>
          <cell r="AM868">
            <v>0</v>
          </cell>
          <cell r="AN868">
            <v>0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</row>
        <row r="869">
          <cell r="A869">
            <v>42276</v>
          </cell>
          <cell r="B869">
            <v>200</v>
          </cell>
          <cell r="C869">
            <v>0</v>
          </cell>
          <cell r="D869">
            <v>16346.699999999999</v>
          </cell>
          <cell r="E869">
            <v>0</v>
          </cell>
          <cell r="F869">
            <v>0</v>
          </cell>
          <cell r="G869">
            <v>5924.5</v>
          </cell>
          <cell r="H869">
            <v>0</v>
          </cell>
          <cell r="I869">
            <v>0</v>
          </cell>
          <cell r="J869">
            <v>2284</v>
          </cell>
          <cell r="K869">
            <v>2500.1999999999998</v>
          </cell>
          <cell r="L869">
            <v>2473.5</v>
          </cell>
          <cell r="M869">
            <v>2500.1999999999998</v>
          </cell>
          <cell r="N869">
            <v>0</v>
          </cell>
          <cell r="O869">
            <v>0</v>
          </cell>
          <cell r="P869">
            <v>750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15850</v>
          </cell>
          <cell r="W869">
            <v>366</v>
          </cell>
          <cell r="X869">
            <v>600</v>
          </cell>
          <cell r="Y869">
            <v>25824.300000000007</v>
          </cell>
          <cell r="Z869">
            <v>0</v>
          </cell>
          <cell r="AA869">
            <v>0</v>
          </cell>
          <cell r="AB869">
            <v>7900</v>
          </cell>
          <cell r="AC869">
            <v>0</v>
          </cell>
          <cell r="AD869">
            <v>0</v>
          </cell>
          <cell r="AE869">
            <v>4804.7</v>
          </cell>
          <cell r="AF869">
            <v>0</v>
          </cell>
          <cell r="AG869">
            <v>0</v>
          </cell>
          <cell r="AH869">
            <v>3049.9</v>
          </cell>
          <cell r="AI869">
            <v>0</v>
          </cell>
          <cell r="AJ869">
            <v>0</v>
          </cell>
          <cell r="AK869">
            <v>600</v>
          </cell>
          <cell r="AL869">
            <v>0</v>
          </cell>
          <cell r="AM869">
            <v>0</v>
          </cell>
          <cell r="AN869">
            <v>0</v>
          </cell>
          <cell r="AO869">
            <v>0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</row>
        <row r="870">
          <cell r="A870">
            <v>42277</v>
          </cell>
          <cell r="B870">
            <v>250</v>
          </cell>
          <cell r="C870">
            <v>0</v>
          </cell>
          <cell r="D870">
            <v>16596.699999999997</v>
          </cell>
          <cell r="E870">
            <v>0</v>
          </cell>
          <cell r="F870">
            <v>0</v>
          </cell>
          <cell r="G870">
            <v>5924.5</v>
          </cell>
          <cell r="H870">
            <v>0</v>
          </cell>
          <cell r="I870">
            <v>0</v>
          </cell>
          <cell r="J870">
            <v>2284</v>
          </cell>
          <cell r="K870">
            <v>2676</v>
          </cell>
          <cell r="L870">
            <v>2500.1999999999998</v>
          </cell>
          <cell r="M870">
            <v>2676</v>
          </cell>
          <cell r="N870">
            <v>0</v>
          </cell>
          <cell r="O870">
            <v>0</v>
          </cell>
          <cell r="P870">
            <v>750</v>
          </cell>
          <cell r="Q870">
            <v>0</v>
          </cell>
          <cell r="R870">
            <v>0</v>
          </cell>
          <cell r="S870">
            <v>0</v>
          </cell>
          <cell r="T870">
            <v>200</v>
          </cell>
          <cell r="U870">
            <v>0</v>
          </cell>
          <cell r="V870">
            <v>16050</v>
          </cell>
          <cell r="W870">
            <v>300</v>
          </cell>
          <cell r="X870">
            <v>437</v>
          </cell>
          <cell r="Y870">
            <v>25687.300000000007</v>
          </cell>
          <cell r="Z870">
            <v>0</v>
          </cell>
          <cell r="AA870">
            <v>0</v>
          </cell>
          <cell r="AB870">
            <v>7900</v>
          </cell>
          <cell r="AC870">
            <v>0</v>
          </cell>
          <cell r="AD870">
            <v>0</v>
          </cell>
          <cell r="AE870">
            <v>4804.7</v>
          </cell>
          <cell r="AF870">
            <v>0</v>
          </cell>
          <cell r="AG870">
            <v>0</v>
          </cell>
          <cell r="AH870">
            <v>3049.9</v>
          </cell>
          <cell r="AI870">
            <v>0</v>
          </cell>
          <cell r="AJ870">
            <v>0</v>
          </cell>
          <cell r="AK870">
            <v>600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</row>
        <row r="871">
          <cell r="A871">
            <v>42278</v>
          </cell>
          <cell r="B871">
            <v>50</v>
          </cell>
          <cell r="C871">
            <v>0</v>
          </cell>
          <cell r="D871">
            <v>16646.699999999997</v>
          </cell>
          <cell r="E871">
            <v>300</v>
          </cell>
          <cell r="F871">
            <v>300</v>
          </cell>
          <cell r="G871">
            <v>5924.5</v>
          </cell>
          <cell r="H871">
            <v>0</v>
          </cell>
          <cell r="I871">
            <v>0</v>
          </cell>
          <cell r="J871">
            <v>2284</v>
          </cell>
          <cell r="K871">
            <v>400</v>
          </cell>
          <cell r="L871">
            <v>2676</v>
          </cell>
          <cell r="M871">
            <v>400</v>
          </cell>
          <cell r="N871">
            <v>0</v>
          </cell>
          <cell r="O871">
            <v>0</v>
          </cell>
          <cell r="P871">
            <v>750</v>
          </cell>
          <cell r="Q871">
            <v>0</v>
          </cell>
          <cell r="R871">
            <v>0</v>
          </cell>
          <cell r="S871">
            <v>0</v>
          </cell>
          <cell r="T871">
            <v>300</v>
          </cell>
          <cell r="U871">
            <v>0</v>
          </cell>
          <cell r="V871">
            <v>16350</v>
          </cell>
          <cell r="W871">
            <v>300</v>
          </cell>
          <cell r="X871">
            <v>420</v>
          </cell>
          <cell r="Y871">
            <v>25567.300000000007</v>
          </cell>
          <cell r="Z871">
            <v>0</v>
          </cell>
          <cell r="AA871">
            <v>0</v>
          </cell>
          <cell r="AB871">
            <v>7900</v>
          </cell>
          <cell r="AC871">
            <v>0</v>
          </cell>
          <cell r="AD871">
            <v>0</v>
          </cell>
          <cell r="AE871">
            <v>4804.7</v>
          </cell>
          <cell r="AF871">
            <v>0</v>
          </cell>
          <cell r="AG871">
            <v>0</v>
          </cell>
          <cell r="AH871">
            <v>3049.9</v>
          </cell>
          <cell r="AI871">
            <v>0</v>
          </cell>
          <cell r="AJ871">
            <v>0</v>
          </cell>
          <cell r="AK871">
            <v>600</v>
          </cell>
          <cell r="AL871">
            <v>0</v>
          </cell>
          <cell r="AM871">
            <v>0</v>
          </cell>
          <cell r="AN871">
            <v>0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</row>
        <row r="872">
          <cell r="A872">
            <v>42279</v>
          </cell>
          <cell r="B872">
            <v>200</v>
          </cell>
          <cell r="C872">
            <v>0</v>
          </cell>
          <cell r="D872">
            <v>16846.699999999997</v>
          </cell>
          <cell r="E872">
            <v>0</v>
          </cell>
          <cell r="F872">
            <v>360</v>
          </cell>
          <cell r="G872">
            <v>5564.5</v>
          </cell>
          <cell r="H872">
            <v>0</v>
          </cell>
          <cell r="I872">
            <v>0</v>
          </cell>
          <cell r="J872">
            <v>2284</v>
          </cell>
          <cell r="K872">
            <v>600</v>
          </cell>
          <cell r="L872">
            <v>400</v>
          </cell>
          <cell r="M872">
            <v>600</v>
          </cell>
          <cell r="N872">
            <v>0</v>
          </cell>
          <cell r="O872">
            <v>0</v>
          </cell>
          <cell r="P872">
            <v>750</v>
          </cell>
          <cell r="Q872">
            <v>0</v>
          </cell>
          <cell r="R872">
            <v>0</v>
          </cell>
          <cell r="S872">
            <v>0</v>
          </cell>
          <cell r="T872">
            <v>200</v>
          </cell>
          <cell r="U872">
            <v>0</v>
          </cell>
          <cell r="V872">
            <v>16550</v>
          </cell>
          <cell r="W872">
            <v>300</v>
          </cell>
          <cell r="X872">
            <v>717</v>
          </cell>
          <cell r="Y872">
            <v>25150.300000000007</v>
          </cell>
          <cell r="Z872">
            <v>0</v>
          </cell>
          <cell r="AA872">
            <v>0</v>
          </cell>
          <cell r="AB872">
            <v>7900</v>
          </cell>
          <cell r="AC872">
            <v>0</v>
          </cell>
          <cell r="AD872">
            <v>0</v>
          </cell>
          <cell r="AE872">
            <v>4804.7</v>
          </cell>
          <cell r="AF872">
            <v>0</v>
          </cell>
          <cell r="AG872">
            <v>0</v>
          </cell>
          <cell r="AH872">
            <v>3049.9</v>
          </cell>
          <cell r="AI872">
            <v>0</v>
          </cell>
          <cell r="AJ872">
            <v>0</v>
          </cell>
          <cell r="AK872">
            <v>600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</row>
        <row r="873">
          <cell r="A873">
            <v>42282</v>
          </cell>
          <cell r="B873">
            <v>50</v>
          </cell>
          <cell r="C873">
            <v>0</v>
          </cell>
          <cell r="D873">
            <v>16896.699999999997</v>
          </cell>
          <cell r="E873">
            <v>0</v>
          </cell>
          <cell r="F873">
            <v>0</v>
          </cell>
          <cell r="G873">
            <v>5564.5</v>
          </cell>
          <cell r="H873">
            <v>0</v>
          </cell>
          <cell r="I873">
            <v>0</v>
          </cell>
          <cell r="J873">
            <v>2284</v>
          </cell>
          <cell r="K873">
            <v>400</v>
          </cell>
          <cell r="L873">
            <v>600</v>
          </cell>
          <cell r="M873">
            <v>400</v>
          </cell>
          <cell r="N873">
            <v>700</v>
          </cell>
          <cell r="O873">
            <v>0</v>
          </cell>
          <cell r="P873">
            <v>1450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300</v>
          </cell>
          <cell r="V873">
            <v>16250</v>
          </cell>
          <cell r="W873">
            <v>0</v>
          </cell>
          <cell r="X873">
            <v>600</v>
          </cell>
          <cell r="Y873">
            <v>24550.300000000007</v>
          </cell>
          <cell r="Z873">
            <v>0</v>
          </cell>
          <cell r="AA873">
            <v>0</v>
          </cell>
          <cell r="AB873">
            <v>7900</v>
          </cell>
          <cell r="AC873">
            <v>0</v>
          </cell>
          <cell r="AD873">
            <v>0</v>
          </cell>
          <cell r="AE873">
            <v>4804.7</v>
          </cell>
          <cell r="AF873">
            <v>0</v>
          </cell>
          <cell r="AG873">
            <v>0</v>
          </cell>
          <cell r="AH873">
            <v>3049.9</v>
          </cell>
          <cell r="AI873">
            <v>0</v>
          </cell>
          <cell r="AJ873">
            <v>0</v>
          </cell>
          <cell r="AK873">
            <v>600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</row>
        <row r="874">
          <cell r="A874">
            <v>42283</v>
          </cell>
          <cell r="B874">
            <v>0</v>
          </cell>
          <cell r="C874">
            <v>0</v>
          </cell>
          <cell r="D874">
            <v>16896.699999999997</v>
          </cell>
          <cell r="E874">
            <v>0</v>
          </cell>
          <cell r="F874">
            <v>0</v>
          </cell>
          <cell r="G874">
            <v>5564.5</v>
          </cell>
          <cell r="H874">
            <v>0</v>
          </cell>
          <cell r="I874">
            <v>0</v>
          </cell>
          <cell r="J874">
            <v>2284</v>
          </cell>
          <cell r="K874">
            <v>1500</v>
          </cell>
          <cell r="L874">
            <v>400</v>
          </cell>
          <cell r="M874">
            <v>1500</v>
          </cell>
          <cell r="N874">
            <v>0</v>
          </cell>
          <cell r="O874">
            <v>0</v>
          </cell>
          <cell r="P874">
            <v>1450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16250</v>
          </cell>
          <cell r="W874">
            <v>300</v>
          </cell>
          <cell r="X874">
            <v>599.9</v>
          </cell>
          <cell r="Y874">
            <v>24250.400000000005</v>
          </cell>
          <cell r="Z874">
            <v>0</v>
          </cell>
          <cell r="AA874">
            <v>0</v>
          </cell>
          <cell r="AB874">
            <v>7900</v>
          </cell>
          <cell r="AC874">
            <v>0</v>
          </cell>
          <cell r="AD874">
            <v>0</v>
          </cell>
          <cell r="AE874">
            <v>4804.7</v>
          </cell>
          <cell r="AF874">
            <v>0</v>
          </cell>
          <cell r="AG874">
            <v>0</v>
          </cell>
          <cell r="AH874">
            <v>3049.9</v>
          </cell>
          <cell r="AI874">
            <v>0</v>
          </cell>
          <cell r="AJ874">
            <v>0</v>
          </cell>
          <cell r="AK874">
            <v>600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</row>
        <row r="875">
          <cell r="A875">
            <v>42284</v>
          </cell>
          <cell r="B875">
            <v>22.3</v>
          </cell>
          <cell r="C875">
            <v>0</v>
          </cell>
          <cell r="D875">
            <v>16918.999999999996</v>
          </cell>
          <cell r="E875">
            <v>0</v>
          </cell>
          <cell r="F875">
            <v>0</v>
          </cell>
          <cell r="G875">
            <v>5564.5</v>
          </cell>
          <cell r="H875">
            <v>0</v>
          </cell>
          <cell r="I875">
            <v>0</v>
          </cell>
          <cell r="J875">
            <v>2284</v>
          </cell>
          <cell r="K875">
            <v>2000.1</v>
          </cell>
          <cell r="L875">
            <v>1500</v>
          </cell>
          <cell r="M875">
            <v>2000.1</v>
          </cell>
          <cell r="N875">
            <v>0</v>
          </cell>
          <cell r="O875">
            <v>300</v>
          </cell>
          <cell r="P875">
            <v>1150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16250</v>
          </cell>
          <cell r="W875">
            <v>499</v>
          </cell>
          <cell r="X875">
            <v>700</v>
          </cell>
          <cell r="Y875">
            <v>24049.400000000005</v>
          </cell>
          <cell r="Z875">
            <v>0</v>
          </cell>
          <cell r="AA875">
            <v>0</v>
          </cell>
          <cell r="AB875">
            <v>7900</v>
          </cell>
          <cell r="AC875">
            <v>0</v>
          </cell>
          <cell r="AD875">
            <v>0</v>
          </cell>
          <cell r="AE875">
            <v>4804.7</v>
          </cell>
          <cell r="AF875">
            <v>0</v>
          </cell>
          <cell r="AG875">
            <v>0</v>
          </cell>
          <cell r="AH875">
            <v>3049.9</v>
          </cell>
          <cell r="AI875">
            <v>0</v>
          </cell>
          <cell r="AJ875">
            <v>0</v>
          </cell>
          <cell r="AK875">
            <v>600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</row>
        <row r="876">
          <cell r="A876">
            <v>42285</v>
          </cell>
          <cell r="B876">
            <v>0</v>
          </cell>
          <cell r="C876">
            <v>0</v>
          </cell>
          <cell r="D876">
            <v>16918.999999999996</v>
          </cell>
          <cell r="E876">
            <v>0</v>
          </cell>
          <cell r="F876">
            <v>0</v>
          </cell>
          <cell r="G876">
            <v>5564.5</v>
          </cell>
          <cell r="H876">
            <v>0</v>
          </cell>
          <cell r="I876">
            <v>0</v>
          </cell>
          <cell r="J876">
            <v>2284</v>
          </cell>
          <cell r="K876">
            <v>0</v>
          </cell>
          <cell r="L876">
            <v>0</v>
          </cell>
          <cell r="M876">
            <v>2000.1</v>
          </cell>
          <cell r="N876">
            <v>0</v>
          </cell>
          <cell r="O876">
            <v>0</v>
          </cell>
          <cell r="P876">
            <v>1150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16250</v>
          </cell>
          <cell r="W876">
            <v>0</v>
          </cell>
          <cell r="X876">
            <v>0</v>
          </cell>
          <cell r="Y876">
            <v>24049.400000000005</v>
          </cell>
          <cell r="Z876">
            <v>0</v>
          </cell>
          <cell r="AA876">
            <v>0</v>
          </cell>
          <cell r="AB876">
            <v>7900</v>
          </cell>
          <cell r="AC876">
            <v>0</v>
          </cell>
          <cell r="AD876">
            <v>0</v>
          </cell>
          <cell r="AE876">
            <v>4804.7</v>
          </cell>
          <cell r="AF876">
            <v>0</v>
          </cell>
          <cell r="AG876">
            <v>0</v>
          </cell>
          <cell r="AH876">
            <v>3049.9</v>
          </cell>
          <cell r="AI876">
            <v>0</v>
          </cell>
          <cell r="AJ876">
            <v>0</v>
          </cell>
          <cell r="AK876">
            <v>600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</row>
        <row r="877">
          <cell r="A877">
            <v>42286</v>
          </cell>
          <cell r="B877">
            <v>0</v>
          </cell>
          <cell r="C877">
            <v>0</v>
          </cell>
          <cell r="D877">
            <v>16918.999999999996</v>
          </cell>
          <cell r="E877">
            <v>0</v>
          </cell>
          <cell r="F877">
            <v>260</v>
          </cell>
          <cell r="G877">
            <v>5304.5</v>
          </cell>
          <cell r="H877">
            <v>0</v>
          </cell>
          <cell r="I877">
            <v>0</v>
          </cell>
          <cell r="J877">
            <v>2284</v>
          </cell>
          <cell r="K877">
            <v>0</v>
          </cell>
          <cell r="L877">
            <v>0</v>
          </cell>
          <cell r="M877">
            <v>2000.1</v>
          </cell>
          <cell r="N877">
            <v>0</v>
          </cell>
          <cell r="O877">
            <v>0</v>
          </cell>
          <cell r="P877">
            <v>1150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16250</v>
          </cell>
          <cell r="W877">
            <v>0</v>
          </cell>
          <cell r="X877">
            <v>652</v>
          </cell>
          <cell r="Y877">
            <v>23397.400000000005</v>
          </cell>
          <cell r="Z877">
            <v>0</v>
          </cell>
          <cell r="AA877">
            <v>0</v>
          </cell>
          <cell r="AB877">
            <v>7900</v>
          </cell>
          <cell r="AC877">
            <v>0</v>
          </cell>
          <cell r="AD877">
            <v>0</v>
          </cell>
          <cell r="AE877">
            <v>4804.7</v>
          </cell>
          <cell r="AF877">
            <v>0</v>
          </cell>
          <cell r="AG877">
            <v>0</v>
          </cell>
          <cell r="AH877">
            <v>3049.9</v>
          </cell>
          <cell r="AI877">
            <v>0</v>
          </cell>
          <cell r="AJ877">
            <v>0</v>
          </cell>
          <cell r="AK877">
            <v>600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</row>
        <row r="878">
          <cell r="A878">
            <v>42289</v>
          </cell>
          <cell r="B878">
            <v>250</v>
          </cell>
          <cell r="C878">
            <v>0</v>
          </cell>
          <cell r="D878">
            <v>17168.999999999996</v>
          </cell>
          <cell r="E878">
            <v>0</v>
          </cell>
          <cell r="F878">
            <v>0</v>
          </cell>
          <cell r="G878">
            <v>5304.5</v>
          </cell>
          <cell r="H878">
            <v>0</v>
          </cell>
          <cell r="I878">
            <v>0</v>
          </cell>
          <cell r="J878">
            <v>2284</v>
          </cell>
          <cell r="K878">
            <v>3200</v>
          </cell>
          <cell r="L878">
            <v>2000.1</v>
          </cell>
          <cell r="M878">
            <v>3200.0000000000005</v>
          </cell>
          <cell r="N878">
            <v>0</v>
          </cell>
          <cell r="O878">
            <v>700</v>
          </cell>
          <cell r="P878">
            <v>450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16250</v>
          </cell>
          <cell r="W878">
            <v>0</v>
          </cell>
          <cell r="X878">
            <v>0</v>
          </cell>
          <cell r="Y878">
            <v>23397.400000000005</v>
          </cell>
          <cell r="Z878">
            <v>0</v>
          </cell>
          <cell r="AA878">
            <v>0</v>
          </cell>
          <cell r="AB878">
            <v>7900</v>
          </cell>
          <cell r="AC878">
            <v>0</v>
          </cell>
          <cell r="AD878">
            <v>0</v>
          </cell>
          <cell r="AE878">
            <v>4804.7</v>
          </cell>
          <cell r="AF878">
            <v>0</v>
          </cell>
          <cell r="AG878">
            <v>0</v>
          </cell>
          <cell r="AH878">
            <v>3049.9</v>
          </cell>
          <cell r="AI878">
            <v>0</v>
          </cell>
          <cell r="AJ878">
            <v>0</v>
          </cell>
          <cell r="AK878">
            <v>600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</row>
        <row r="879">
          <cell r="A879">
            <v>42290</v>
          </cell>
          <cell r="B879">
            <v>300</v>
          </cell>
          <cell r="C879">
            <v>0</v>
          </cell>
          <cell r="D879">
            <v>17468.999999999996</v>
          </cell>
          <cell r="E879">
            <v>195</v>
          </cell>
          <cell r="F879">
            <v>300</v>
          </cell>
          <cell r="G879">
            <v>5199.5</v>
          </cell>
          <cell r="H879">
            <v>0</v>
          </cell>
          <cell r="I879">
            <v>0</v>
          </cell>
          <cell r="J879">
            <v>2284</v>
          </cell>
          <cell r="K879">
            <v>3009</v>
          </cell>
          <cell r="L879">
            <v>3200</v>
          </cell>
          <cell r="M879">
            <v>3009</v>
          </cell>
          <cell r="N879">
            <v>0</v>
          </cell>
          <cell r="O879">
            <v>0</v>
          </cell>
          <cell r="P879">
            <v>450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16250</v>
          </cell>
          <cell r="W879">
            <v>800</v>
          </cell>
          <cell r="X879">
            <v>699.9</v>
          </cell>
          <cell r="Y879">
            <v>23497.500000000004</v>
          </cell>
          <cell r="Z879">
            <v>0</v>
          </cell>
          <cell r="AA879">
            <v>0</v>
          </cell>
          <cell r="AB879">
            <v>7900</v>
          </cell>
          <cell r="AC879">
            <v>0</v>
          </cell>
          <cell r="AD879">
            <v>0</v>
          </cell>
          <cell r="AE879">
            <v>4804.7</v>
          </cell>
          <cell r="AF879">
            <v>0</v>
          </cell>
          <cell r="AG879">
            <v>0</v>
          </cell>
          <cell r="AH879">
            <v>3049.9</v>
          </cell>
          <cell r="AI879">
            <v>0</v>
          </cell>
          <cell r="AJ879">
            <v>0</v>
          </cell>
          <cell r="AK879">
            <v>600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</row>
        <row r="880">
          <cell r="A880">
            <v>42291</v>
          </cell>
          <cell r="B880">
            <v>204</v>
          </cell>
          <cell r="C880">
            <v>0</v>
          </cell>
          <cell r="D880">
            <v>17672.999999999996</v>
          </cell>
          <cell r="E880">
            <v>68</v>
          </cell>
          <cell r="F880">
            <v>300</v>
          </cell>
          <cell r="G880">
            <v>4967.5</v>
          </cell>
          <cell r="H880">
            <v>0</v>
          </cell>
          <cell r="I880">
            <v>0</v>
          </cell>
          <cell r="J880">
            <v>2284</v>
          </cell>
          <cell r="K880">
            <v>2616.9</v>
          </cell>
          <cell r="L880">
            <v>2500</v>
          </cell>
          <cell r="M880">
            <v>3125.8999999999996</v>
          </cell>
          <cell r="N880">
            <v>0</v>
          </cell>
          <cell r="O880">
            <v>0</v>
          </cell>
          <cell r="P880">
            <v>450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16250</v>
          </cell>
          <cell r="W880">
            <v>600</v>
          </cell>
          <cell r="X880">
            <v>654</v>
          </cell>
          <cell r="Y880">
            <v>23443.500000000004</v>
          </cell>
          <cell r="Z880">
            <v>0</v>
          </cell>
          <cell r="AA880">
            <v>0</v>
          </cell>
          <cell r="AB880">
            <v>7900</v>
          </cell>
          <cell r="AC880">
            <v>0</v>
          </cell>
          <cell r="AD880">
            <v>0</v>
          </cell>
          <cell r="AE880">
            <v>4804.7</v>
          </cell>
          <cell r="AF880">
            <v>0</v>
          </cell>
          <cell r="AG880">
            <v>0</v>
          </cell>
          <cell r="AH880">
            <v>3049.9</v>
          </cell>
          <cell r="AI880">
            <v>0</v>
          </cell>
          <cell r="AJ880">
            <v>0</v>
          </cell>
          <cell r="AK880">
            <v>600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</row>
        <row r="881">
          <cell r="A881">
            <v>42292</v>
          </cell>
          <cell r="B881">
            <v>250</v>
          </cell>
          <cell r="C881">
            <v>1005</v>
          </cell>
          <cell r="D881">
            <v>16917.999999999996</v>
          </cell>
          <cell r="E881">
            <v>0</v>
          </cell>
          <cell r="F881">
            <v>300</v>
          </cell>
          <cell r="G881">
            <v>4667.5</v>
          </cell>
          <cell r="H881">
            <v>0</v>
          </cell>
          <cell r="I881">
            <v>0</v>
          </cell>
          <cell r="J881">
            <v>2284</v>
          </cell>
          <cell r="K881">
            <v>3200</v>
          </cell>
          <cell r="L881">
            <v>2616.9</v>
          </cell>
          <cell r="M881">
            <v>3708.9999999999995</v>
          </cell>
          <cell r="N881">
            <v>0</v>
          </cell>
          <cell r="O881">
            <v>0</v>
          </cell>
          <cell r="P881">
            <v>450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16250</v>
          </cell>
          <cell r="W881">
            <v>300</v>
          </cell>
          <cell r="X881">
            <v>817</v>
          </cell>
          <cell r="Y881">
            <v>22926.500000000004</v>
          </cell>
          <cell r="Z881">
            <v>0</v>
          </cell>
          <cell r="AA881">
            <v>0</v>
          </cell>
          <cell r="AB881">
            <v>7900</v>
          </cell>
          <cell r="AC881">
            <v>0</v>
          </cell>
          <cell r="AD881">
            <v>0</v>
          </cell>
          <cell r="AE881">
            <v>4804.7</v>
          </cell>
          <cell r="AF881">
            <v>0</v>
          </cell>
          <cell r="AG881">
            <v>0</v>
          </cell>
          <cell r="AH881">
            <v>3049.9</v>
          </cell>
          <cell r="AI881">
            <v>0</v>
          </cell>
          <cell r="AJ881">
            <v>0</v>
          </cell>
          <cell r="AK881">
            <v>600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</row>
        <row r="882">
          <cell r="A882">
            <v>42293</v>
          </cell>
          <cell r="B882">
            <v>200</v>
          </cell>
          <cell r="C882">
            <v>0</v>
          </cell>
          <cell r="D882">
            <v>17117.999999999996</v>
          </cell>
          <cell r="E882">
            <v>0</v>
          </cell>
          <cell r="F882">
            <v>288.5</v>
          </cell>
          <cell r="G882">
            <v>4379</v>
          </cell>
          <cell r="H882">
            <v>0</v>
          </cell>
          <cell r="I882">
            <v>0</v>
          </cell>
          <cell r="J882">
            <v>2284</v>
          </cell>
          <cell r="K882">
            <v>2365.6</v>
          </cell>
          <cell r="L882">
            <v>3200</v>
          </cell>
          <cell r="M882">
            <v>2874.5999999999995</v>
          </cell>
          <cell r="N882">
            <v>0</v>
          </cell>
          <cell r="O882">
            <v>0</v>
          </cell>
          <cell r="P882">
            <v>450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300</v>
          </cell>
          <cell r="V882">
            <v>15950</v>
          </cell>
          <cell r="W882">
            <v>600</v>
          </cell>
          <cell r="X882">
            <v>660.1</v>
          </cell>
          <cell r="Y882">
            <v>22866.400000000005</v>
          </cell>
          <cell r="Z882">
            <v>0</v>
          </cell>
          <cell r="AA882">
            <v>0</v>
          </cell>
          <cell r="AB882">
            <v>7900</v>
          </cell>
          <cell r="AC882">
            <v>0</v>
          </cell>
          <cell r="AD882">
            <v>0</v>
          </cell>
          <cell r="AE882">
            <v>4804.7</v>
          </cell>
          <cell r="AF882">
            <v>0</v>
          </cell>
          <cell r="AG882">
            <v>0</v>
          </cell>
          <cell r="AH882">
            <v>3049.9</v>
          </cell>
          <cell r="AI882">
            <v>0</v>
          </cell>
          <cell r="AJ882">
            <v>0</v>
          </cell>
          <cell r="AK882">
            <v>600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</row>
        <row r="883">
          <cell r="A883">
            <v>42296</v>
          </cell>
          <cell r="B883">
            <v>50</v>
          </cell>
          <cell r="C883">
            <v>0</v>
          </cell>
          <cell r="D883">
            <v>17167.999999999996</v>
          </cell>
          <cell r="E883">
            <v>0</v>
          </cell>
          <cell r="F883">
            <v>300</v>
          </cell>
          <cell r="G883">
            <v>4079</v>
          </cell>
          <cell r="H883">
            <v>0</v>
          </cell>
          <cell r="I883">
            <v>0</v>
          </cell>
          <cell r="J883">
            <v>2284</v>
          </cell>
          <cell r="K883">
            <v>2882.7</v>
          </cell>
          <cell r="L883">
            <v>2365.6</v>
          </cell>
          <cell r="M883">
            <v>3391.6999999999994</v>
          </cell>
          <cell r="N883">
            <v>0</v>
          </cell>
          <cell r="O883">
            <v>0</v>
          </cell>
          <cell r="P883">
            <v>450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15950</v>
          </cell>
          <cell r="W883">
            <v>900</v>
          </cell>
          <cell r="X883">
            <v>900</v>
          </cell>
          <cell r="Y883">
            <v>22866.400000000005</v>
          </cell>
          <cell r="Z883">
            <v>0</v>
          </cell>
          <cell r="AA883">
            <v>0</v>
          </cell>
          <cell r="AB883">
            <v>7900</v>
          </cell>
          <cell r="AC883">
            <v>0</v>
          </cell>
          <cell r="AD883">
            <v>0</v>
          </cell>
          <cell r="AE883">
            <v>4804.7</v>
          </cell>
          <cell r="AF883">
            <v>0</v>
          </cell>
          <cell r="AG883">
            <v>0</v>
          </cell>
          <cell r="AH883">
            <v>3049.9</v>
          </cell>
          <cell r="AI883">
            <v>0</v>
          </cell>
          <cell r="AJ883">
            <v>0</v>
          </cell>
          <cell r="AK883">
            <v>600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</row>
        <row r="884">
          <cell r="A884">
            <v>42297</v>
          </cell>
          <cell r="B884">
            <v>0</v>
          </cell>
          <cell r="C884">
            <v>0</v>
          </cell>
          <cell r="D884">
            <v>17167.999999999996</v>
          </cell>
          <cell r="E884">
            <v>0</v>
          </cell>
          <cell r="F884">
            <v>0</v>
          </cell>
          <cell r="G884">
            <v>4079</v>
          </cell>
          <cell r="H884">
            <v>0</v>
          </cell>
          <cell r="I884">
            <v>0</v>
          </cell>
          <cell r="J884">
            <v>2284</v>
          </cell>
          <cell r="K884">
            <v>3276.6</v>
          </cell>
          <cell r="L884">
            <v>3391.7</v>
          </cell>
          <cell r="M884">
            <v>3276.5999999999995</v>
          </cell>
          <cell r="N884">
            <v>0</v>
          </cell>
          <cell r="O884">
            <v>0</v>
          </cell>
          <cell r="P884">
            <v>450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15950</v>
          </cell>
          <cell r="W884">
            <v>1045</v>
          </cell>
          <cell r="X884">
            <v>825</v>
          </cell>
          <cell r="Y884">
            <v>23086.400000000005</v>
          </cell>
          <cell r="Z884">
            <v>0</v>
          </cell>
          <cell r="AA884">
            <v>0</v>
          </cell>
          <cell r="AB884">
            <v>7900</v>
          </cell>
          <cell r="AC884">
            <v>0</v>
          </cell>
          <cell r="AD884">
            <v>0</v>
          </cell>
          <cell r="AE884">
            <v>4804.7</v>
          </cell>
          <cell r="AF884">
            <v>0</v>
          </cell>
          <cell r="AG884">
            <v>0</v>
          </cell>
          <cell r="AH884">
            <v>3049.9</v>
          </cell>
          <cell r="AI884">
            <v>0</v>
          </cell>
          <cell r="AJ884">
            <v>0</v>
          </cell>
          <cell r="AK884">
            <v>600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</row>
        <row r="885">
          <cell r="A885">
            <v>42298</v>
          </cell>
          <cell r="B885">
            <v>250</v>
          </cell>
          <cell r="C885">
            <v>0</v>
          </cell>
          <cell r="D885">
            <v>17417.999999999996</v>
          </cell>
          <cell r="E885">
            <v>300</v>
          </cell>
          <cell r="F885">
            <v>282</v>
          </cell>
          <cell r="G885">
            <v>4097</v>
          </cell>
          <cell r="H885">
            <v>0</v>
          </cell>
          <cell r="I885">
            <v>0</v>
          </cell>
          <cell r="J885">
            <v>2284</v>
          </cell>
          <cell r="K885">
            <v>2512</v>
          </cell>
          <cell r="L885">
            <v>2896.6</v>
          </cell>
          <cell r="M885">
            <v>2891.9999999999995</v>
          </cell>
          <cell r="N885">
            <v>0</v>
          </cell>
          <cell r="O885">
            <v>0</v>
          </cell>
          <cell r="P885">
            <v>450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15950</v>
          </cell>
          <cell r="W885">
            <v>600</v>
          </cell>
          <cell r="X885">
            <v>600</v>
          </cell>
          <cell r="Y885">
            <v>23086.400000000005</v>
          </cell>
          <cell r="Z885">
            <v>0</v>
          </cell>
          <cell r="AA885">
            <v>0</v>
          </cell>
          <cell r="AB885">
            <v>7900</v>
          </cell>
          <cell r="AC885">
            <v>0</v>
          </cell>
          <cell r="AD885">
            <v>0</v>
          </cell>
          <cell r="AE885">
            <v>4804.7</v>
          </cell>
          <cell r="AF885">
            <v>0</v>
          </cell>
          <cell r="AG885">
            <v>0</v>
          </cell>
          <cell r="AH885">
            <v>3049.9</v>
          </cell>
          <cell r="AI885">
            <v>0</v>
          </cell>
          <cell r="AJ885">
            <v>0</v>
          </cell>
          <cell r="AK885">
            <v>600</v>
          </cell>
          <cell r="AL885">
            <v>0</v>
          </cell>
          <cell r="AM885">
            <v>0</v>
          </cell>
          <cell r="AN885">
            <v>0</v>
          </cell>
          <cell r="AO885">
            <v>0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</row>
        <row r="886">
          <cell r="A886">
            <v>42299</v>
          </cell>
          <cell r="B886">
            <v>250</v>
          </cell>
          <cell r="C886">
            <v>0</v>
          </cell>
          <cell r="D886">
            <v>17667.999999999996</v>
          </cell>
          <cell r="E886">
            <v>0</v>
          </cell>
          <cell r="F886">
            <v>0</v>
          </cell>
          <cell r="G886">
            <v>4097</v>
          </cell>
          <cell r="H886">
            <v>0</v>
          </cell>
          <cell r="I886">
            <v>0</v>
          </cell>
          <cell r="J886">
            <v>2284</v>
          </cell>
          <cell r="K886">
            <v>1999.9</v>
          </cell>
          <cell r="L886">
            <v>2512</v>
          </cell>
          <cell r="M886">
            <v>2379.8999999999996</v>
          </cell>
          <cell r="N886">
            <v>0</v>
          </cell>
          <cell r="O886">
            <v>0</v>
          </cell>
          <cell r="P886">
            <v>450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15950</v>
          </cell>
          <cell r="W886">
            <v>200</v>
          </cell>
          <cell r="X886">
            <v>699.9</v>
          </cell>
          <cell r="Y886">
            <v>22586.500000000004</v>
          </cell>
          <cell r="Z886">
            <v>0</v>
          </cell>
          <cell r="AA886">
            <v>0</v>
          </cell>
          <cell r="AB886">
            <v>7900</v>
          </cell>
          <cell r="AC886">
            <v>0</v>
          </cell>
          <cell r="AD886">
            <v>0</v>
          </cell>
          <cell r="AE886">
            <v>4804.7</v>
          </cell>
          <cell r="AF886">
            <v>0</v>
          </cell>
          <cell r="AG886">
            <v>0</v>
          </cell>
          <cell r="AH886">
            <v>3049.9</v>
          </cell>
          <cell r="AI886">
            <v>0</v>
          </cell>
          <cell r="AJ886">
            <v>0</v>
          </cell>
          <cell r="AK886">
            <v>600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</row>
        <row r="887">
          <cell r="A887">
            <v>42300</v>
          </cell>
          <cell r="B887">
            <v>0</v>
          </cell>
          <cell r="C887">
            <v>0</v>
          </cell>
          <cell r="D887">
            <v>17667.999999999996</v>
          </cell>
          <cell r="E887">
            <v>300</v>
          </cell>
          <cell r="F887">
            <v>0</v>
          </cell>
          <cell r="G887">
            <v>4397</v>
          </cell>
          <cell r="H887">
            <v>0</v>
          </cell>
          <cell r="I887">
            <v>0</v>
          </cell>
          <cell r="J887">
            <v>2284</v>
          </cell>
          <cell r="K887">
            <v>2210.5</v>
          </cell>
          <cell r="L887">
            <v>1999.9</v>
          </cell>
          <cell r="M887">
            <v>2590.4999999999995</v>
          </cell>
          <cell r="N887">
            <v>0</v>
          </cell>
          <cell r="O887">
            <v>0</v>
          </cell>
          <cell r="P887">
            <v>450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15950</v>
          </cell>
          <cell r="W887">
            <v>850</v>
          </cell>
          <cell r="X887">
            <v>600.1</v>
          </cell>
          <cell r="Y887">
            <v>22836.400000000005</v>
          </cell>
          <cell r="Z887">
            <v>0</v>
          </cell>
          <cell r="AA887">
            <v>0</v>
          </cell>
          <cell r="AB887">
            <v>7900</v>
          </cell>
          <cell r="AC887">
            <v>0</v>
          </cell>
          <cell r="AD887">
            <v>0</v>
          </cell>
          <cell r="AE887">
            <v>4804.7</v>
          </cell>
          <cell r="AF887">
            <v>0</v>
          </cell>
          <cell r="AG887">
            <v>0</v>
          </cell>
          <cell r="AH887">
            <v>3049.9</v>
          </cell>
          <cell r="AI887">
            <v>0</v>
          </cell>
          <cell r="AJ887">
            <v>0</v>
          </cell>
          <cell r="AK887">
            <v>600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</row>
        <row r="888">
          <cell r="A888">
            <v>42303</v>
          </cell>
          <cell r="B888">
            <v>50</v>
          </cell>
          <cell r="C888">
            <v>0</v>
          </cell>
          <cell r="D888">
            <v>17717.999999999996</v>
          </cell>
          <cell r="E888">
            <v>600</v>
          </cell>
          <cell r="F888">
            <v>300</v>
          </cell>
          <cell r="G888">
            <v>4697</v>
          </cell>
          <cell r="H888">
            <v>0</v>
          </cell>
          <cell r="I888">
            <v>0</v>
          </cell>
          <cell r="J888">
            <v>2284</v>
          </cell>
          <cell r="K888">
            <v>2240</v>
          </cell>
          <cell r="L888">
            <v>2110.5</v>
          </cell>
          <cell r="M888">
            <v>2720</v>
          </cell>
          <cell r="N888">
            <v>0</v>
          </cell>
          <cell r="O888">
            <v>0</v>
          </cell>
          <cell r="P888">
            <v>450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15950</v>
          </cell>
          <cell r="W888">
            <v>376.4</v>
          </cell>
          <cell r="X888">
            <v>550</v>
          </cell>
          <cell r="Y888">
            <v>22662.800000000007</v>
          </cell>
          <cell r="Z888">
            <v>0</v>
          </cell>
          <cell r="AA888">
            <v>0</v>
          </cell>
          <cell r="AB888">
            <v>7900</v>
          </cell>
          <cell r="AC888">
            <v>0</v>
          </cell>
          <cell r="AD888">
            <v>0</v>
          </cell>
          <cell r="AE888">
            <v>4804.7</v>
          </cell>
          <cell r="AF888">
            <v>0</v>
          </cell>
          <cell r="AG888">
            <v>0</v>
          </cell>
          <cell r="AH888">
            <v>3049.9</v>
          </cell>
          <cell r="AI888">
            <v>0</v>
          </cell>
          <cell r="AJ888">
            <v>0</v>
          </cell>
          <cell r="AK888">
            <v>600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</row>
        <row r="889">
          <cell r="A889">
            <v>42304</v>
          </cell>
          <cell r="B889">
            <v>0</v>
          </cell>
          <cell r="C889">
            <v>0</v>
          </cell>
          <cell r="D889">
            <v>17717.999999999996</v>
          </cell>
          <cell r="E889">
            <v>0</v>
          </cell>
          <cell r="F889">
            <v>0</v>
          </cell>
          <cell r="G889">
            <v>4697</v>
          </cell>
          <cell r="H889">
            <v>300</v>
          </cell>
          <cell r="I889">
            <v>0</v>
          </cell>
          <cell r="J889">
            <v>2584</v>
          </cell>
          <cell r="K889">
            <v>2600</v>
          </cell>
          <cell r="L889">
            <v>2620</v>
          </cell>
          <cell r="M889">
            <v>2700</v>
          </cell>
          <cell r="N889">
            <v>0</v>
          </cell>
          <cell r="O889">
            <v>0</v>
          </cell>
          <cell r="P889">
            <v>450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15950</v>
          </cell>
          <cell r="W889">
            <v>700</v>
          </cell>
          <cell r="X889">
            <v>616.5</v>
          </cell>
          <cell r="Y889">
            <v>22746.300000000007</v>
          </cell>
          <cell r="Z889">
            <v>0</v>
          </cell>
          <cell r="AA889">
            <v>0</v>
          </cell>
          <cell r="AB889">
            <v>7900</v>
          </cell>
          <cell r="AC889">
            <v>0</v>
          </cell>
          <cell r="AD889">
            <v>0</v>
          </cell>
          <cell r="AE889">
            <v>4804.7</v>
          </cell>
          <cell r="AF889">
            <v>0</v>
          </cell>
          <cell r="AG889">
            <v>0</v>
          </cell>
          <cell r="AH889">
            <v>3049.9</v>
          </cell>
          <cell r="AI889">
            <v>0</v>
          </cell>
          <cell r="AJ889">
            <v>0</v>
          </cell>
          <cell r="AK889">
            <v>600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</row>
        <row r="890">
          <cell r="A890">
            <v>42305</v>
          </cell>
          <cell r="B890">
            <v>30</v>
          </cell>
          <cell r="C890">
            <v>0</v>
          </cell>
          <cell r="D890">
            <v>17747.999999999996</v>
          </cell>
          <cell r="E890">
            <v>800</v>
          </cell>
          <cell r="F890">
            <v>195</v>
          </cell>
          <cell r="G890">
            <v>5302</v>
          </cell>
          <cell r="H890">
            <v>0</v>
          </cell>
          <cell r="I890">
            <v>500</v>
          </cell>
          <cell r="J890">
            <v>2084</v>
          </cell>
          <cell r="K890">
            <v>2710.9</v>
          </cell>
          <cell r="L890">
            <v>2600</v>
          </cell>
          <cell r="M890">
            <v>2810.8999999999996</v>
          </cell>
          <cell r="N890">
            <v>0</v>
          </cell>
          <cell r="O890">
            <v>0</v>
          </cell>
          <cell r="P890">
            <v>450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15950</v>
          </cell>
          <cell r="W890">
            <v>300</v>
          </cell>
          <cell r="X890">
            <v>365</v>
          </cell>
          <cell r="Y890">
            <v>22681.300000000007</v>
          </cell>
          <cell r="Z890">
            <v>0</v>
          </cell>
          <cell r="AA890">
            <v>0</v>
          </cell>
          <cell r="AB890">
            <v>7900</v>
          </cell>
          <cell r="AC890">
            <v>0</v>
          </cell>
          <cell r="AD890">
            <v>0</v>
          </cell>
          <cell r="AE890">
            <v>4804.7</v>
          </cell>
          <cell r="AF890">
            <v>0</v>
          </cell>
          <cell r="AG890">
            <v>0</v>
          </cell>
          <cell r="AH890">
            <v>3049.9</v>
          </cell>
          <cell r="AI890">
            <v>0</v>
          </cell>
          <cell r="AJ890">
            <v>0</v>
          </cell>
          <cell r="AK890">
            <v>600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</row>
        <row r="891">
          <cell r="A891">
            <v>42306</v>
          </cell>
          <cell r="B891">
            <v>50</v>
          </cell>
          <cell r="C891">
            <v>0</v>
          </cell>
          <cell r="D891">
            <v>17797.999999999996</v>
          </cell>
          <cell r="E891">
            <v>0</v>
          </cell>
          <cell r="F891">
            <v>0</v>
          </cell>
          <cell r="G891">
            <v>5302</v>
          </cell>
          <cell r="H891">
            <v>0</v>
          </cell>
          <cell r="I891">
            <v>0</v>
          </cell>
          <cell r="J891">
            <v>2084</v>
          </cell>
          <cell r="K891">
            <v>2500</v>
          </cell>
          <cell r="L891">
            <v>2710.9</v>
          </cell>
          <cell r="M891">
            <v>2599.9999999999995</v>
          </cell>
          <cell r="N891">
            <v>0</v>
          </cell>
          <cell r="O891">
            <v>0</v>
          </cell>
          <cell r="P891">
            <v>450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15950</v>
          </cell>
          <cell r="W891">
            <v>765</v>
          </cell>
          <cell r="X891">
            <v>0</v>
          </cell>
          <cell r="Y891">
            <v>23446.300000000007</v>
          </cell>
          <cell r="Z891">
            <v>0</v>
          </cell>
          <cell r="AA891">
            <v>0</v>
          </cell>
          <cell r="AB891">
            <v>7900</v>
          </cell>
          <cell r="AC891">
            <v>0</v>
          </cell>
          <cell r="AD891">
            <v>0</v>
          </cell>
          <cell r="AE891">
            <v>4804.7</v>
          </cell>
          <cell r="AF891">
            <v>0</v>
          </cell>
          <cell r="AG891">
            <v>0</v>
          </cell>
          <cell r="AH891">
            <v>3049.9</v>
          </cell>
          <cell r="AI891">
            <v>0</v>
          </cell>
          <cell r="AJ891">
            <v>0</v>
          </cell>
          <cell r="AK891">
            <v>600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</row>
        <row r="892">
          <cell r="A892">
            <v>42307</v>
          </cell>
          <cell r="B892">
            <v>0</v>
          </cell>
          <cell r="C892">
            <v>0</v>
          </cell>
          <cell r="D892">
            <v>17797.999999999996</v>
          </cell>
          <cell r="E892">
            <v>0</v>
          </cell>
          <cell r="F892">
            <v>155</v>
          </cell>
          <cell r="G892">
            <v>5147</v>
          </cell>
          <cell r="H892">
            <v>0</v>
          </cell>
          <cell r="I892">
            <v>0</v>
          </cell>
          <cell r="J892">
            <v>2084</v>
          </cell>
          <cell r="K892">
            <v>2683.1</v>
          </cell>
          <cell r="L892">
            <v>2600</v>
          </cell>
          <cell r="M892">
            <v>2683.0999999999995</v>
          </cell>
          <cell r="N892">
            <v>0</v>
          </cell>
          <cell r="O892">
            <v>0</v>
          </cell>
          <cell r="P892">
            <v>450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15950</v>
          </cell>
          <cell r="W892">
            <v>332</v>
          </cell>
          <cell r="X892">
            <v>140</v>
          </cell>
          <cell r="Y892">
            <v>23638.300000000007</v>
          </cell>
          <cell r="Z892">
            <v>0</v>
          </cell>
          <cell r="AA892">
            <v>0</v>
          </cell>
          <cell r="AB892">
            <v>7900</v>
          </cell>
          <cell r="AC892">
            <v>0</v>
          </cell>
          <cell r="AD892">
            <v>0</v>
          </cell>
          <cell r="AE892">
            <v>4804.7</v>
          </cell>
          <cell r="AF892">
            <v>0</v>
          </cell>
          <cell r="AG892">
            <v>0</v>
          </cell>
          <cell r="AH892">
            <v>3049.9</v>
          </cell>
          <cell r="AI892">
            <v>0</v>
          </cell>
          <cell r="AJ892">
            <v>0</v>
          </cell>
          <cell r="AK892">
            <v>600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</row>
        <row r="893">
          <cell r="A893">
            <v>42310</v>
          </cell>
          <cell r="B893">
            <v>50</v>
          </cell>
          <cell r="C893">
            <v>0</v>
          </cell>
          <cell r="D893">
            <v>17847.999999999996</v>
          </cell>
          <cell r="E893">
            <v>0</v>
          </cell>
          <cell r="F893">
            <v>0</v>
          </cell>
          <cell r="G893">
            <v>5147</v>
          </cell>
          <cell r="H893">
            <v>0</v>
          </cell>
          <cell r="I893">
            <v>0</v>
          </cell>
          <cell r="J893">
            <v>2084</v>
          </cell>
          <cell r="K893">
            <v>500</v>
          </cell>
          <cell r="L893">
            <v>2683.1</v>
          </cell>
          <cell r="M893">
            <v>499.99999999999955</v>
          </cell>
          <cell r="N893">
            <v>0</v>
          </cell>
          <cell r="O893">
            <v>0</v>
          </cell>
          <cell r="P893">
            <v>450</v>
          </cell>
          <cell r="Q893">
            <v>0</v>
          </cell>
          <cell r="R893">
            <v>0</v>
          </cell>
          <cell r="S893">
            <v>0</v>
          </cell>
          <cell r="T893">
            <v>300</v>
          </cell>
          <cell r="U893">
            <v>0</v>
          </cell>
          <cell r="V893">
            <v>16250</v>
          </cell>
          <cell r="W893">
            <v>300</v>
          </cell>
          <cell r="X893">
            <v>0</v>
          </cell>
          <cell r="Y893">
            <v>23938.300000000007</v>
          </cell>
          <cell r="Z893">
            <v>0</v>
          </cell>
          <cell r="AA893">
            <v>0</v>
          </cell>
          <cell r="AB893">
            <v>7900</v>
          </cell>
          <cell r="AC893">
            <v>0</v>
          </cell>
          <cell r="AD893">
            <v>0</v>
          </cell>
          <cell r="AE893">
            <v>4804.7</v>
          </cell>
          <cell r="AF893">
            <v>0</v>
          </cell>
          <cell r="AG893">
            <v>0</v>
          </cell>
          <cell r="AH893">
            <v>3049.9</v>
          </cell>
          <cell r="AI893">
            <v>0</v>
          </cell>
          <cell r="AJ893">
            <v>0</v>
          </cell>
          <cell r="AK893">
            <v>600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</row>
        <row r="894">
          <cell r="A894">
            <v>42311</v>
          </cell>
          <cell r="B894">
            <v>0</v>
          </cell>
          <cell r="C894">
            <v>0</v>
          </cell>
          <cell r="D894">
            <v>17847.999999999996</v>
          </cell>
          <cell r="E894">
            <v>0</v>
          </cell>
          <cell r="F894">
            <v>0</v>
          </cell>
          <cell r="G894">
            <v>5147</v>
          </cell>
          <cell r="H894">
            <v>0</v>
          </cell>
          <cell r="I894">
            <v>0</v>
          </cell>
          <cell r="J894">
            <v>2084</v>
          </cell>
          <cell r="K894">
            <v>779.8</v>
          </cell>
          <cell r="L894">
            <v>500</v>
          </cell>
          <cell r="M894">
            <v>779.7999999999995</v>
          </cell>
          <cell r="N894">
            <v>0</v>
          </cell>
          <cell r="O894">
            <v>0</v>
          </cell>
          <cell r="P894">
            <v>450</v>
          </cell>
          <cell r="Q894">
            <v>0</v>
          </cell>
          <cell r="R894">
            <v>0</v>
          </cell>
          <cell r="S894">
            <v>0</v>
          </cell>
          <cell r="T894">
            <v>300</v>
          </cell>
          <cell r="U894">
            <v>0</v>
          </cell>
          <cell r="V894">
            <v>16550</v>
          </cell>
          <cell r="W894">
            <v>220</v>
          </cell>
          <cell r="X894">
            <v>300</v>
          </cell>
          <cell r="Y894">
            <v>23858.300000000007</v>
          </cell>
          <cell r="Z894">
            <v>0</v>
          </cell>
          <cell r="AA894">
            <v>0</v>
          </cell>
          <cell r="AB894">
            <v>7900</v>
          </cell>
          <cell r="AC894">
            <v>0</v>
          </cell>
          <cell r="AD894">
            <v>0</v>
          </cell>
          <cell r="AE894">
            <v>4804.7</v>
          </cell>
          <cell r="AF894">
            <v>0</v>
          </cell>
          <cell r="AG894">
            <v>0</v>
          </cell>
          <cell r="AH894">
            <v>3049.9</v>
          </cell>
          <cell r="AI894">
            <v>0</v>
          </cell>
          <cell r="AJ894">
            <v>0</v>
          </cell>
          <cell r="AK894">
            <v>600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</row>
        <row r="895">
          <cell r="A895">
            <v>42312</v>
          </cell>
          <cell r="B895">
            <v>21</v>
          </cell>
          <cell r="C895">
            <v>0</v>
          </cell>
          <cell r="D895">
            <v>17868.999999999996</v>
          </cell>
          <cell r="E895">
            <v>79.599999999999994</v>
          </cell>
          <cell r="F895">
            <v>0</v>
          </cell>
          <cell r="G895">
            <v>5226.6000000000004</v>
          </cell>
          <cell r="H895">
            <v>0</v>
          </cell>
          <cell r="I895">
            <v>0</v>
          </cell>
          <cell r="J895">
            <v>2084</v>
          </cell>
          <cell r="K895">
            <v>968.4</v>
          </cell>
          <cell r="L895">
            <v>779.8</v>
          </cell>
          <cell r="M895">
            <v>968.39999999999941</v>
          </cell>
          <cell r="N895">
            <v>0</v>
          </cell>
          <cell r="O895">
            <v>0</v>
          </cell>
          <cell r="P895">
            <v>450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16550</v>
          </cell>
          <cell r="W895">
            <v>450</v>
          </cell>
          <cell r="X895">
            <v>100</v>
          </cell>
          <cell r="Y895">
            <v>24208.300000000007</v>
          </cell>
          <cell r="Z895">
            <v>0</v>
          </cell>
          <cell r="AA895">
            <v>0</v>
          </cell>
          <cell r="AB895">
            <v>7900</v>
          </cell>
          <cell r="AC895">
            <v>0</v>
          </cell>
          <cell r="AD895">
            <v>0</v>
          </cell>
          <cell r="AE895">
            <v>4804.7</v>
          </cell>
          <cell r="AF895">
            <v>0</v>
          </cell>
          <cell r="AG895">
            <v>0</v>
          </cell>
          <cell r="AH895">
            <v>3049.9</v>
          </cell>
          <cell r="AI895">
            <v>0</v>
          </cell>
          <cell r="AJ895">
            <v>0</v>
          </cell>
          <cell r="AK895">
            <v>600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</row>
        <row r="896">
          <cell r="A896">
            <v>42313</v>
          </cell>
          <cell r="B896">
            <v>30</v>
          </cell>
          <cell r="C896">
            <v>375</v>
          </cell>
          <cell r="D896">
            <v>17523.999999999996</v>
          </cell>
          <cell r="E896">
            <v>165</v>
          </cell>
          <cell r="F896">
            <v>565</v>
          </cell>
          <cell r="G896">
            <v>4826.6000000000004</v>
          </cell>
          <cell r="H896">
            <v>0</v>
          </cell>
          <cell r="I896">
            <v>0</v>
          </cell>
          <cell r="J896">
            <v>2084</v>
          </cell>
          <cell r="K896">
            <v>1199.9000000000001</v>
          </cell>
          <cell r="L896">
            <v>968.4</v>
          </cell>
          <cell r="M896">
            <v>1199.8999999999992</v>
          </cell>
          <cell r="N896">
            <v>0</v>
          </cell>
          <cell r="O896">
            <v>0</v>
          </cell>
          <cell r="P896">
            <v>450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16550</v>
          </cell>
          <cell r="W896">
            <v>196.3</v>
          </cell>
          <cell r="X896">
            <v>250</v>
          </cell>
          <cell r="Y896">
            <v>24154.600000000006</v>
          </cell>
          <cell r="Z896">
            <v>0</v>
          </cell>
          <cell r="AA896">
            <v>0</v>
          </cell>
          <cell r="AB896">
            <v>7900</v>
          </cell>
          <cell r="AC896">
            <v>0</v>
          </cell>
          <cell r="AD896">
            <v>0</v>
          </cell>
          <cell r="AE896">
            <v>4804.7</v>
          </cell>
          <cell r="AF896">
            <v>0</v>
          </cell>
          <cell r="AG896">
            <v>0</v>
          </cell>
          <cell r="AH896">
            <v>3049.9</v>
          </cell>
          <cell r="AI896">
            <v>0</v>
          </cell>
          <cell r="AJ896">
            <v>0</v>
          </cell>
          <cell r="AK896">
            <v>600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</row>
        <row r="897">
          <cell r="A897">
            <v>42314</v>
          </cell>
          <cell r="B897">
            <v>0</v>
          </cell>
          <cell r="C897">
            <v>0</v>
          </cell>
          <cell r="D897">
            <v>17523.999999999996</v>
          </cell>
          <cell r="E897">
            <v>100</v>
          </cell>
          <cell r="F897">
            <v>300</v>
          </cell>
          <cell r="G897">
            <v>4626.6000000000004</v>
          </cell>
          <cell r="H897">
            <v>0</v>
          </cell>
          <cell r="I897">
            <v>0</v>
          </cell>
          <cell r="J897">
            <v>2084</v>
          </cell>
          <cell r="K897">
            <v>2450</v>
          </cell>
          <cell r="L897">
            <v>999.9</v>
          </cell>
          <cell r="M897">
            <v>2649.9999999999991</v>
          </cell>
          <cell r="N897">
            <v>0</v>
          </cell>
          <cell r="O897">
            <v>0</v>
          </cell>
          <cell r="P897">
            <v>450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16550</v>
          </cell>
          <cell r="W897">
            <v>470</v>
          </cell>
          <cell r="X897">
            <v>80</v>
          </cell>
          <cell r="Y897">
            <v>24544.600000000006</v>
          </cell>
          <cell r="Z897">
            <v>0</v>
          </cell>
          <cell r="AA897">
            <v>0</v>
          </cell>
          <cell r="AB897">
            <v>7900</v>
          </cell>
          <cell r="AC897">
            <v>0</v>
          </cell>
          <cell r="AD897">
            <v>0</v>
          </cell>
          <cell r="AE897">
            <v>4804.7</v>
          </cell>
          <cell r="AF897">
            <v>0</v>
          </cell>
          <cell r="AG897">
            <v>0</v>
          </cell>
          <cell r="AH897">
            <v>3049.9</v>
          </cell>
          <cell r="AI897">
            <v>0</v>
          </cell>
          <cell r="AJ897">
            <v>0</v>
          </cell>
          <cell r="AK897">
            <v>600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</row>
        <row r="898">
          <cell r="A898">
            <v>42317</v>
          </cell>
          <cell r="B898">
            <v>0</v>
          </cell>
          <cell r="C898">
            <v>0</v>
          </cell>
          <cell r="D898">
            <v>17523.999999999996</v>
          </cell>
          <cell r="E898">
            <v>0</v>
          </cell>
          <cell r="F898">
            <v>0</v>
          </cell>
          <cell r="G898">
            <v>4626.6000000000004</v>
          </cell>
          <cell r="H898">
            <v>0</v>
          </cell>
          <cell r="I898">
            <v>0</v>
          </cell>
          <cell r="J898">
            <v>2084</v>
          </cell>
          <cell r="K898">
            <v>3209.9</v>
          </cell>
          <cell r="L898">
            <v>2450</v>
          </cell>
          <cell r="M898">
            <v>3409.8999999999996</v>
          </cell>
          <cell r="N898">
            <v>0</v>
          </cell>
          <cell r="O898">
            <v>0</v>
          </cell>
          <cell r="P898">
            <v>450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16550</v>
          </cell>
          <cell r="W898">
            <v>303</v>
          </cell>
          <cell r="X898">
            <v>160</v>
          </cell>
          <cell r="Y898">
            <v>24687.600000000006</v>
          </cell>
          <cell r="Z898">
            <v>0</v>
          </cell>
          <cell r="AA898">
            <v>0</v>
          </cell>
          <cell r="AB898">
            <v>7900</v>
          </cell>
          <cell r="AC898">
            <v>0</v>
          </cell>
          <cell r="AD898">
            <v>0</v>
          </cell>
          <cell r="AE898">
            <v>4804.7</v>
          </cell>
          <cell r="AF898">
            <v>0</v>
          </cell>
          <cell r="AG898">
            <v>0</v>
          </cell>
          <cell r="AH898">
            <v>3049.9</v>
          </cell>
          <cell r="AI898">
            <v>0</v>
          </cell>
          <cell r="AJ898">
            <v>0</v>
          </cell>
          <cell r="AK898">
            <v>600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</row>
        <row r="899">
          <cell r="A899">
            <v>42318</v>
          </cell>
          <cell r="B899">
            <v>50</v>
          </cell>
          <cell r="C899">
            <v>0</v>
          </cell>
          <cell r="D899">
            <v>17573.999999999996</v>
          </cell>
          <cell r="E899">
            <v>426</v>
          </cell>
          <cell r="F899">
            <v>300</v>
          </cell>
          <cell r="G899">
            <v>4752.6000000000004</v>
          </cell>
          <cell r="H899">
            <v>0</v>
          </cell>
          <cell r="I899">
            <v>0</v>
          </cell>
          <cell r="J899">
            <v>2084</v>
          </cell>
          <cell r="K899">
            <v>3380.5</v>
          </cell>
          <cell r="L899">
            <v>3209.9</v>
          </cell>
          <cell r="M899">
            <v>3580.4999999999995</v>
          </cell>
          <cell r="N899">
            <v>0</v>
          </cell>
          <cell r="O899">
            <v>0</v>
          </cell>
          <cell r="P899">
            <v>450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16550</v>
          </cell>
          <cell r="W899">
            <v>350</v>
          </cell>
          <cell r="X899">
            <v>550</v>
          </cell>
          <cell r="Y899">
            <v>24487.600000000006</v>
          </cell>
          <cell r="Z899">
            <v>0</v>
          </cell>
          <cell r="AA899">
            <v>0</v>
          </cell>
          <cell r="AB899">
            <v>7900</v>
          </cell>
          <cell r="AC899">
            <v>0</v>
          </cell>
          <cell r="AD899">
            <v>0</v>
          </cell>
          <cell r="AE899">
            <v>4804.7</v>
          </cell>
          <cell r="AF899">
            <v>0</v>
          </cell>
          <cell r="AG899">
            <v>0</v>
          </cell>
          <cell r="AH899">
            <v>3049.9</v>
          </cell>
          <cell r="AI899">
            <v>0</v>
          </cell>
          <cell r="AJ899">
            <v>0</v>
          </cell>
          <cell r="AK899">
            <v>600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</row>
        <row r="900">
          <cell r="A900">
            <v>42319</v>
          </cell>
          <cell r="B900">
            <v>2</v>
          </cell>
          <cell r="C900">
            <v>0</v>
          </cell>
          <cell r="D900">
            <v>17575.999999999996</v>
          </cell>
          <cell r="E900">
            <v>0</v>
          </cell>
          <cell r="F900">
            <v>0</v>
          </cell>
          <cell r="G900">
            <v>4752.6000000000004</v>
          </cell>
          <cell r="H900">
            <v>0</v>
          </cell>
          <cell r="I900">
            <v>0</v>
          </cell>
          <cell r="J900">
            <v>2084</v>
          </cell>
          <cell r="K900">
            <v>3499.9</v>
          </cell>
          <cell r="L900">
            <v>3380.5</v>
          </cell>
          <cell r="M900">
            <v>3699.8999999999996</v>
          </cell>
          <cell r="N900">
            <v>0</v>
          </cell>
          <cell r="O900">
            <v>0</v>
          </cell>
          <cell r="P900">
            <v>450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16550</v>
          </cell>
          <cell r="W900">
            <v>318</v>
          </cell>
          <cell r="X900">
            <v>0</v>
          </cell>
          <cell r="Y900">
            <v>24805.600000000006</v>
          </cell>
          <cell r="Z900">
            <v>0</v>
          </cell>
          <cell r="AA900">
            <v>0</v>
          </cell>
          <cell r="AB900">
            <v>7900</v>
          </cell>
          <cell r="AC900">
            <v>0</v>
          </cell>
          <cell r="AD900">
            <v>0</v>
          </cell>
          <cell r="AE900">
            <v>4804.7</v>
          </cell>
          <cell r="AF900">
            <v>0</v>
          </cell>
          <cell r="AG900">
            <v>0</v>
          </cell>
          <cell r="AH900">
            <v>3049.9</v>
          </cell>
          <cell r="AI900">
            <v>0</v>
          </cell>
          <cell r="AJ900">
            <v>0</v>
          </cell>
          <cell r="AK900">
            <v>600</v>
          </cell>
          <cell r="AL900">
            <v>0</v>
          </cell>
          <cell r="AM900">
            <v>0</v>
          </cell>
          <cell r="AN900">
            <v>0</v>
          </cell>
          <cell r="AO900">
            <v>0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</row>
        <row r="901">
          <cell r="A901">
            <v>42320</v>
          </cell>
          <cell r="B901">
            <v>30</v>
          </cell>
          <cell r="C901">
            <v>700</v>
          </cell>
          <cell r="D901">
            <v>16905.999999999996</v>
          </cell>
          <cell r="E901">
            <v>300</v>
          </cell>
          <cell r="F901">
            <v>300</v>
          </cell>
          <cell r="G901">
            <v>4752.6000000000004</v>
          </cell>
          <cell r="H901">
            <v>0</v>
          </cell>
          <cell r="I901">
            <v>0</v>
          </cell>
          <cell r="J901">
            <v>2084</v>
          </cell>
          <cell r="K901">
            <v>3701.7</v>
          </cell>
          <cell r="L901">
            <v>3699.9</v>
          </cell>
          <cell r="M901">
            <v>3701.6999999999994</v>
          </cell>
          <cell r="N901">
            <v>0</v>
          </cell>
          <cell r="O901">
            <v>0</v>
          </cell>
          <cell r="P901">
            <v>450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16550</v>
          </cell>
          <cell r="W901">
            <v>679.9</v>
          </cell>
          <cell r="X901">
            <v>600</v>
          </cell>
          <cell r="Y901">
            <v>24885.500000000007</v>
          </cell>
          <cell r="Z901">
            <v>0</v>
          </cell>
          <cell r="AA901">
            <v>0</v>
          </cell>
          <cell r="AB901">
            <v>7900</v>
          </cell>
          <cell r="AC901">
            <v>0</v>
          </cell>
          <cell r="AD901">
            <v>0</v>
          </cell>
          <cell r="AE901">
            <v>4804.7</v>
          </cell>
          <cell r="AF901">
            <v>0</v>
          </cell>
          <cell r="AG901">
            <v>0</v>
          </cell>
          <cell r="AH901">
            <v>3049.9</v>
          </cell>
          <cell r="AI901">
            <v>0</v>
          </cell>
          <cell r="AJ901">
            <v>0</v>
          </cell>
          <cell r="AK901">
            <v>600</v>
          </cell>
          <cell r="AL901">
            <v>0</v>
          </cell>
          <cell r="AM901">
            <v>0</v>
          </cell>
          <cell r="AN901">
            <v>0</v>
          </cell>
          <cell r="AO901">
            <v>0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</row>
        <row r="902">
          <cell r="A902">
            <v>42321</v>
          </cell>
          <cell r="B902">
            <v>0</v>
          </cell>
          <cell r="C902">
            <v>0</v>
          </cell>
          <cell r="D902">
            <v>16905.999999999996</v>
          </cell>
          <cell r="E902">
            <v>296</v>
          </cell>
          <cell r="F902">
            <v>0</v>
          </cell>
          <cell r="G902">
            <v>5048.6000000000004</v>
          </cell>
          <cell r="H902">
            <v>0</v>
          </cell>
          <cell r="I902">
            <v>0</v>
          </cell>
          <cell r="J902">
            <v>2084</v>
          </cell>
          <cell r="K902">
            <v>3466.3</v>
          </cell>
          <cell r="L902">
            <v>3701.7</v>
          </cell>
          <cell r="M902">
            <v>3466.3</v>
          </cell>
          <cell r="N902">
            <v>0</v>
          </cell>
          <cell r="O902">
            <v>0</v>
          </cell>
          <cell r="P902">
            <v>450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16550</v>
          </cell>
          <cell r="W902">
            <v>630</v>
          </cell>
          <cell r="X902">
            <v>590</v>
          </cell>
          <cell r="Y902">
            <v>24925.500000000007</v>
          </cell>
          <cell r="Z902">
            <v>0</v>
          </cell>
          <cell r="AA902">
            <v>0</v>
          </cell>
          <cell r="AB902">
            <v>7900</v>
          </cell>
          <cell r="AC902">
            <v>0</v>
          </cell>
          <cell r="AD902">
            <v>0</v>
          </cell>
          <cell r="AE902">
            <v>4804.7</v>
          </cell>
          <cell r="AF902">
            <v>0</v>
          </cell>
          <cell r="AG902">
            <v>0</v>
          </cell>
          <cell r="AH902">
            <v>3049.9</v>
          </cell>
          <cell r="AI902">
            <v>0</v>
          </cell>
          <cell r="AJ902">
            <v>0</v>
          </cell>
          <cell r="AK902">
            <v>600</v>
          </cell>
          <cell r="AL902">
            <v>0</v>
          </cell>
          <cell r="AM902">
            <v>0</v>
          </cell>
          <cell r="AN902">
            <v>0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</row>
        <row r="903">
          <cell r="A903">
            <v>42324</v>
          </cell>
          <cell r="B903">
            <v>30</v>
          </cell>
          <cell r="C903">
            <v>0</v>
          </cell>
          <cell r="D903">
            <v>16935.999999999996</v>
          </cell>
          <cell r="E903">
            <v>0</v>
          </cell>
          <cell r="F903">
            <v>0</v>
          </cell>
          <cell r="G903">
            <v>5048.6000000000004</v>
          </cell>
          <cell r="H903">
            <v>0</v>
          </cell>
          <cell r="I903">
            <v>0</v>
          </cell>
          <cell r="J903">
            <v>2084</v>
          </cell>
          <cell r="K903">
            <v>3300</v>
          </cell>
          <cell r="L903">
            <v>3466.3</v>
          </cell>
          <cell r="M903">
            <v>3300</v>
          </cell>
          <cell r="N903">
            <v>0</v>
          </cell>
          <cell r="O903">
            <v>0</v>
          </cell>
          <cell r="P903">
            <v>450</v>
          </cell>
          <cell r="Q903">
            <v>0</v>
          </cell>
          <cell r="R903">
            <v>0</v>
          </cell>
          <cell r="S903">
            <v>0</v>
          </cell>
          <cell r="T903">
            <v>300</v>
          </cell>
          <cell r="U903">
            <v>300</v>
          </cell>
          <cell r="V903">
            <v>16550</v>
          </cell>
          <cell r="W903">
            <v>958.9</v>
          </cell>
          <cell r="X903">
            <v>472</v>
          </cell>
          <cell r="Y903">
            <v>25412.400000000009</v>
          </cell>
          <cell r="Z903">
            <v>0</v>
          </cell>
          <cell r="AA903">
            <v>0</v>
          </cell>
          <cell r="AB903">
            <v>7900</v>
          </cell>
          <cell r="AC903">
            <v>0</v>
          </cell>
          <cell r="AD903">
            <v>0</v>
          </cell>
          <cell r="AE903">
            <v>4804.7</v>
          </cell>
          <cell r="AF903">
            <v>0</v>
          </cell>
          <cell r="AG903">
            <v>0</v>
          </cell>
          <cell r="AH903">
            <v>3049.9</v>
          </cell>
          <cell r="AI903">
            <v>0</v>
          </cell>
          <cell r="AJ903">
            <v>0</v>
          </cell>
          <cell r="AK903">
            <v>600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</row>
        <row r="904">
          <cell r="A904">
            <v>42325</v>
          </cell>
          <cell r="B904">
            <v>0</v>
          </cell>
          <cell r="C904">
            <v>0</v>
          </cell>
          <cell r="D904">
            <v>16935.999999999996</v>
          </cell>
          <cell r="E904">
            <v>0</v>
          </cell>
          <cell r="F904">
            <v>0</v>
          </cell>
          <cell r="G904">
            <v>5048.6000000000004</v>
          </cell>
          <cell r="H904">
            <v>0</v>
          </cell>
          <cell r="I904">
            <v>0</v>
          </cell>
          <cell r="J904">
            <v>2084</v>
          </cell>
          <cell r="K904">
            <v>3100</v>
          </cell>
          <cell r="L904">
            <v>3300</v>
          </cell>
          <cell r="M904">
            <v>3100</v>
          </cell>
          <cell r="N904">
            <v>0</v>
          </cell>
          <cell r="O904">
            <v>0</v>
          </cell>
          <cell r="P904">
            <v>450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16550</v>
          </cell>
          <cell r="W904">
            <v>428</v>
          </cell>
          <cell r="X904">
            <v>410</v>
          </cell>
          <cell r="Y904">
            <v>25430.400000000009</v>
          </cell>
          <cell r="Z904">
            <v>0</v>
          </cell>
          <cell r="AA904">
            <v>0</v>
          </cell>
          <cell r="AB904">
            <v>7900</v>
          </cell>
          <cell r="AC904">
            <v>0</v>
          </cell>
          <cell r="AD904">
            <v>0</v>
          </cell>
          <cell r="AE904">
            <v>4804.7</v>
          </cell>
          <cell r="AF904">
            <v>0</v>
          </cell>
          <cell r="AG904">
            <v>0</v>
          </cell>
          <cell r="AH904">
            <v>3049.9</v>
          </cell>
          <cell r="AI904">
            <v>0</v>
          </cell>
          <cell r="AJ904">
            <v>0</v>
          </cell>
          <cell r="AK904">
            <v>600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</row>
        <row r="905">
          <cell r="A905">
            <v>42326</v>
          </cell>
          <cell r="B905">
            <v>30</v>
          </cell>
          <cell r="C905">
            <v>0</v>
          </cell>
          <cell r="D905">
            <v>16965.999999999996</v>
          </cell>
          <cell r="E905">
            <v>0</v>
          </cell>
          <cell r="F905">
            <v>0</v>
          </cell>
          <cell r="G905">
            <v>5048.6000000000004</v>
          </cell>
          <cell r="H905">
            <v>0</v>
          </cell>
          <cell r="I905">
            <v>0</v>
          </cell>
          <cell r="J905">
            <v>2084</v>
          </cell>
          <cell r="K905">
            <v>2700</v>
          </cell>
          <cell r="L905">
            <v>3100</v>
          </cell>
          <cell r="M905">
            <v>2700</v>
          </cell>
          <cell r="N905">
            <v>0</v>
          </cell>
          <cell r="O905">
            <v>0</v>
          </cell>
          <cell r="P905">
            <v>450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16550</v>
          </cell>
          <cell r="W905">
            <v>870</v>
          </cell>
          <cell r="X905">
            <v>731</v>
          </cell>
          <cell r="Y905">
            <v>25569.400000000009</v>
          </cell>
          <cell r="Z905">
            <v>0</v>
          </cell>
          <cell r="AA905">
            <v>0</v>
          </cell>
          <cell r="AB905">
            <v>7900</v>
          </cell>
          <cell r="AC905">
            <v>0</v>
          </cell>
          <cell r="AD905">
            <v>0</v>
          </cell>
          <cell r="AE905">
            <v>4804.7</v>
          </cell>
          <cell r="AF905">
            <v>0</v>
          </cell>
          <cell r="AG905">
            <v>0</v>
          </cell>
          <cell r="AH905">
            <v>3049.9</v>
          </cell>
          <cell r="AI905">
            <v>0</v>
          </cell>
          <cell r="AJ905">
            <v>0</v>
          </cell>
          <cell r="AK905">
            <v>600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</row>
        <row r="906">
          <cell r="A906">
            <v>42327</v>
          </cell>
          <cell r="B906">
            <v>30</v>
          </cell>
          <cell r="C906">
            <v>0</v>
          </cell>
          <cell r="D906">
            <v>16995.999999999996</v>
          </cell>
          <cell r="E906">
            <v>0</v>
          </cell>
          <cell r="F906">
            <v>0</v>
          </cell>
          <cell r="G906">
            <v>5048.6000000000004</v>
          </cell>
          <cell r="H906">
            <v>0</v>
          </cell>
          <cell r="I906">
            <v>0</v>
          </cell>
          <cell r="J906">
            <v>2084</v>
          </cell>
          <cell r="K906">
            <v>2700</v>
          </cell>
          <cell r="L906">
            <v>2700</v>
          </cell>
          <cell r="M906">
            <v>2700</v>
          </cell>
          <cell r="N906">
            <v>0</v>
          </cell>
          <cell r="O906">
            <v>0</v>
          </cell>
          <cell r="P906">
            <v>450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16550</v>
          </cell>
          <cell r="W906">
            <v>265</v>
          </cell>
          <cell r="X906">
            <v>313</v>
          </cell>
          <cell r="Y906">
            <v>25521.400000000009</v>
          </cell>
          <cell r="Z906">
            <v>0</v>
          </cell>
          <cell r="AA906">
            <v>0</v>
          </cell>
          <cell r="AB906">
            <v>7900</v>
          </cell>
          <cell r="AC906">
            <v>0</v>
          </cell>
          <cell r="AD906">
            <v>0</v>
          </cell>
          <cell r="AE906">
            <v>4804.7</v>
          </cell>
          <cell r="AF906">
            <v>0</v>
          </cell>
          <cell r="AG906">
            <v>0</v>
          </cell>
          <cell r="AH906">
            <v>3049.9</v>
          </cell>
          <cell r="AI906">
            <v>0</v>
          </cell>
          <cell r="AJ906">
            <v>0</v>
          </cell>
          <cell r="AK906">
            <v>600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</row>
        <row r="907">
          <cell r="A907">
            <v>42328</v>
          </cell>
          <cell r="B907">
            <v>0</v>
          </cell>
          <cell r="C907">
            <v>0</v>
          </cell>
          <cell r="D907">
            <v>16995.999999999996</v>
          </cell>
          <cell r="E907">
            <v>0</v>
          </cell>
          <cell r="F907">
            <v>200</v>
          </cell>
          <cell r="G907">
            <v>4848.6000000000004</v>
          </cell>
          <cell r="H907">
            <v>0</v>
          </cell>
          <cell r="I907">
            <v>0</v>
          </cell>
          <cell r="J907">
            <v>2084</v>
          </cell>
          <cell r="K907">
            <v>2231.1</v>
          </cell>
          <cell r="L907">
            <v>2700</v>
          </cell>
          <cell r="M907">
            <v>2231.1000000000004</v>
          </cell>
          <cell r="N907">
            <v>0</v>
          </cell>
          <cell r="O907">
            <v>0</v>
          </cell>
          <cell r="P907">
            <v>450</v>
          </cell>
          <cell r="Q907">
            <v>0</v>
          </cell>
          <cell r="R907">
            <v>0</v>
          </cell>
          <cell r="S907">
            <v>0</v>
          </cell>
          <cell r="T907">
            <v>500</v>
          </cell>
          <cell r="U907">
            <v>500</v>
          </cell>
          <cell r="V907">
            <v>16550</v>
          </cell>
          <cell r="W907">
            <v>1200</v>
          </cell>
          <cell r="X907">
            <v>901</v>
          </cell>
          <cell r="Y907">
            <v>25820.400000000009</v>
          </cell>
          <cell r="Z907">
            <v>0</v>
          </cell>
          <cell r="AA907">
            <v>0</v>
          </cell>
          <cell r="AB907">
            <v>7900</v>
          </cell>
          <cell r="AC907">
            <v>0</v>
          </cell>
          <cell r="AD907">
            <v>0</v>
          </cell>
          <cell r="AE907">
            <v>4804.7</v>
          </cell>
          <cell r="AF907">
            <v>0</v>
          </cell>
          <cell r="AG907">
            <v>0</v>
          </cell>
          <cell r="AH907">
            <v>3049.9</v>
          </cell>
          <cell r="AI907">
            <v>0</v>
          </cell>
          <cell r="AJ907">
            <v>0</v>
          </cell>
          <cell r="AK907">
            <v>600</v>
          </cell>
          <cell r="AL907">
            <v>0</v>
          </cell>
          <cell r="AM907">
            <v>0</v>
          </cell>
          <cell r="AN907">
            <v>0</v>
          </cell>
          <cell r="AO907">
            <v>0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</row>
        <row r="908">
          <cell r="A908">
            <v>42331</v>
          </cell>
          <cell r="B908">
            <v>580</v>
          </cell>
          <cell r="C908">
            <v>0</v>
          </cell>
          <cell r="D908">
            <v>17575.999999999996</v>
          </cell>
          <cell r="E908">
            <v>383.7</v>
          </cell>
          <cell r="F908">
            <v>0</v>
          </cell>
          <cell r="G908">
            <v>5232.3</v>
          </cell>
          <cell r="H908">
            <v>0</v>
          </cell>
          <cell r="I908">
            <v>0</v>
          </cell>
          <cell r="J908">
            <v>2084</v>
          </cell>
          <cell r="K908">
            <v>1200.2</v>
          </cell>
          <cell r="L908">
            <v>2231.1</v>
          </cell>
          <cell r="M908">
            <v>1200.2000000000003</v>
          </cell>
          <cell r="N908">
            <v>0</v>
          </cell>
          <cell r="O908">
            <v>0</v>
          </cell>
          <cell r="P908">
            <v>450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16550</v>
          </cell>
          <cell r="W908">
            <v>900</v>
          </cell>
          <cell r="X908">
            <v>860</v>
          </cell>
          <cell r="Y908">
            <v>25860.400000000009</v>
          </cell>
          <cell r="Z908">
            <v>0</v>
          </cell>
          <cell r="AA908">
            <v>0</v>
          </cell>
          <cell r="AB908">
            <v>7900</v>
          </cell>
          <cell r="AC908">
            <v>0</v>
          </cell>
          <cell r="AD908">
            <v>0</v>
          </cell>
          <cell r="AE908">
            <v>4804.7</v>
          </cell>
          <cell r="AF908">
            <v>0</v>
          </cell>
          <cell r="AG908">
            <v>0</v>
          </cell>
          <cell r="AH908">
            <v>3049.9</v>
          </cell>
          <cell r="AI908">
            <v>0</v>
          </cell>
          <cell r="AJ908">
            <v>0</v>
          </cell>
          <cell r="AK908">
            <v>600</v>
          </cell>
          <cell r="AL908">
            <v>160</v>
          </cell>
          <cell r="AM908">
            <v>0</v>
          </cell>
          <cell r="AN908">
            <v>160</v>
          </cell>
          <cell r="AO908">
            <v>0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</row>
        <row r="909">
          <cell r="A909">
            <v>42332</v>
          </cell>
          <cell r="B909">
            <v>0</v>
          </cell>
          <cell r="C909">
            <v>0</v>
          </cell>
          <cell r="D909">
            <v>17575.999999999996</v>
          </cell>
          <cell r="E909">
            <v>0</v>
          </cell>
          <cell r="F909">
            <v>0</v>
          </cell>
          <cell r="G909">
            <v>5232.3</v>
          </cell>
          <cell r="H909">
            <v>0</v>
          </cell>
          <cell r="I909">
            <v>0</v>
          </cell>
          <cell r="J909">
            <v>2084</v>
          </cell>
          <cell r="K909">
            <v>1680.6</v>
          </cell>
          <cell r="L909">
            <v>1200.2</v>
          </cell>
          <cell r="M909">
            <v>1680.6000000000001</v>
          </cell>
          <cell r="N909">
            <v>0</v>
          </cell>
          <cell r="O909">
            <v>0</v>
          </cell>
          <cell r="P909">
            <v>450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16550</v>
          </cell>
          <cell r="W909">
            <v>166</v>
          </cell>
          <cell r="X909">
            <v>648</v>
          </cell>
          <cell r="Y909">
            <v>25378.400000000009</v>
          </cell>
          <cell r="Z909">
            <v>0</v>
          </cell>
          <cell r="AA909">
            <v>0</v>
          </cell>
          <cell r="AB909">
            <v>7900</v>
          </cell>
          <cell r="AC909">
            <v>0</v>
          </cell>
          <cell r="AD909">
            <v>0</v>
          </cell>
          <cell r="AE909">
            <v>4804.7</v>
          </cell>
          <cell r="AF909">
            <v>0</v>
          </cell>
          <cell r="AG909">
            <v>0</v>
          </cell>
          <cell r="AH909">
            <v>3049.9</v>
          </cell>
          <cell r="AI909">
            <v>0</v>
          </cell>
          <cell r="AJ909">
            <v>0</v>
          </cell>
          <cell r="AK909">
            <v>600</v>
          </cell>
          <cell r="AL909">
            <v>0</v>
          </cell>
          <cell r="AM909">
            <v>0</v>
          </cell>
          <cell r="AN909">
            <v>160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</row>
        <row r="910">
          <cell r="A910">
            <v>42333</v>
          </cell>
          <cell r="B910">
            <v>260</v>
          </cell>
          <cell r="C910">
            <v>0</v>
          </cell>
          <cell r="D910">
            <v>17835.999999999996</v>
          </cell>
          <cell r="E910">
            <v>0</v>
          </cell>
          <cell r="F910">
            <v>0</v>
          </cell>
          <cell r="G910">
            <v>5232.3</v>
          </cell>
          <cell r="H910">
            <v>0</v>
          </cell>
          <cell r="I910">
            <v>0</v>
          </cell>
          <cell r="J910">
            <v>2084</v>
          </cell>
          <cell r="K910">
            <v>1619.3</v>
          </cell>
          <cell r="L910">
            <v>1680.6</v>
          </cell>
          <cell r="M910">
            <v>1619.3000000000002</v>
          </cell>
          <cell r="N910">
            <v>0</v>
          </cell>
          <cell r="O910">
            <v>0</v>
          </cell>
          <cell r="P910">
            <v>450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16550</v>
          </cell>
          <cell r="W910">
            <v>899</v>
          </cell>
          <cell r="X910">
            <v>634.9</v>
          </cell>
          <cell r="Y910">
            <v>25642.500000000007</v>
          </cell>
          <cell r="Z910">
            <v>0</v>
          </cell>
          <cell r="AA910">
            <v>0</v>
          </cell>
          <cell r="AB910">
            <v>7900</v>
          </cell>
          <cell r="AC910">
            <v>0</v>
          </cell>
          <cell r="AD910">
            <v>0</v>
          </cell>
          <cell r="AE910">
            <v>4804.7</v>
          </cell>
          <cell r="AF910">
            <v>0</v>
          </cell>
          <cell r="AG910">
            <v>0</v>
          </cell>
          <cell r="AH910">
            <v>3049.9</v>
          </cell>
          <cell r="AI910">
            <v>0</v>
          </cell>
          <cell r="AJ910">
            <v>0</v>
          </cell>
          <cell r="AK910">
            <v>600</v>
          </cell>
          <cell r="AL910">
            <v>0</v>
          </cell>
          <cell r="AM910">
            <v>0</v>
          </cell>
          <cell r="AN910">
            <v>160</v>
          </cell>
          <cell r="AO910">
            <v>0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</row>
        <row r="911">
          <cell r="A911">
            <v>42334</v>
          </cell>
          <cell r="B911">
            <v>65</v>
          </cell>
          <cell r="C911">
            <v>0</v>
          </cell>
          <cell r="D911">
            <v>17900.999999999996</v>
          </cell>
          <cell r="E911">
            <v>0</v>
          </cell>
          <cell r="F911">
            <v>0</v>
          </cell>
          <cell r="G911">
            <v>5232.3</v>
          </cell>
          <cell r="H911">
            <v>0</v>
          </cell>
          <cell r="I911">
            <v>0</v>
          </cell>
          <cell r="J911">
            <v>2084</v>
          </cell>
          <cell r="K911">
            <v>2099.5</v>
          </cell>
          <cell r="L911">
            <v>1619.3</v>
          </cell>
          <cell r="M911">
            <v>2099.5</v>
          </cell>
          <cell r="N911">
            <v>0</v>
          </cell>
          <cell r="O911">
            <v>0</v>
          </cell>
          <cell r="P911">
            <v>450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16550</v>
          </cell>
          <cell r="W911">
            <v>450</v>
          </cell>
          <cell r="X911">
            <v>0</v>
          </cell>
          <cell r="Y911">
            <v>26092.500000000007</v>
          </cell>
          <cell r="Z911">
            <v>0</v>
          </cell>
          <cell r="AA911">
            <v>0</v>
          </cell>
          <cell r="AB911">
            <v>7900</v>
          </cell>
          <cell r="AC911">
            <v>0</v>
          </cell>
          <cell r="AD911">
            <v>0</v>
          </cell>
          <cell r="AE911">
            <v>4804.7</v>
          </cell>
          <cell r="AF911">
            <v>0</v>
          </cell>
          <cell r="AG911">
            <v>0</v>
          </cell>
          <cell r="AH911">
            <v>3049.9</v>
          </cell>
          <cell r="AI911">
            <v>0</v>
          </cell>
          <cell r="AJ911">
            <v>0</v>
          </cell>
          <cell r="AK911">
            <v>600</v>
          </cell>
          <cell r="AL911">
            <v>0</v>
          </cell>
          <cell r="AM911">
            <v>0</v>
          </cell>
          <cell r="AN911">
            <v>160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</row>
        <row r="912">
          <cell r="A912">
            <v>42335</v>
          </cell>
          <cell r="B912">
            <v>0</v>
          </cell>
          <cell r="C912">
            <v>0</v>
          </cell>
          <cell r="D912">
            <v>17900.999999999996</v>
          </cell>
          <cell r="E912">
            <v>0</v>
          </cell>
          <cell r="F912">
            <v>0</v>
          </cell>
          <cell r="G912">
            <v>5232.3</v>
          </cell>
          <cell r="H912">
            <v>500</v>
          </cell>
          <cell r="I912">
            <v>500</v>
          </cell>
          <cell r="J912">
            <v>2084</v>
          </cell>
          <cell r="K912">
            <v>1037.9000000000001</v>
          </cell>
          <cell r="L912">
            <v>2099.5</v>
          </cell>
          <cell r="M912">
            <v>1037.9000000000001</v>
          </cell>
          <cell r="N912">
            <v>0</v>
          </cell>
          <cell r="O912">
            <v>0</v>
          </cell>
          <cell r="P912">
            <v>450</v>
          </cell>
          <cell r="Q912">
            <v>0</v>
          </cell>
          <cell r="R912">
            <v>0</v>
          </cell>
          <cell r="S912">
            <v>0</v>
          </cell>
          <cell r="T912">
            <v>200</v>
          </cell>
          <cell r="U912">
            <v>500</v>
          </cell>
          <cell r="V912">
            <v>16250</v>
          </cell>
          <cell r="W912">
            <v>0</v>
          </cell>
          <cell r="X912">
            <v>0</v>
          </cell>
          <cell r="Y912">
            <v>26092.500000000007</v>
          </cell>
          <cell r="Z912">
            <v>0</v>
          </cell>
          <cell r="AA912">
            <v>0</v>
          </cell>
          <cell r="AB912">
            <v>7900</v>
          </cell>
          <cell r="AC912">
            <v>0</v>
          </cell>
          <cell r="AD912">
            <v>0</v>
          </cell>
          <cell r="AE912">
            <v>4804.7</v>
          </cell>
          <cell r="AF912">
            <v>300</v>
          </cell>
          <cell r="AG912">
            <v>300</v>
          </cell>
          <cell r="AH912">
            <v>3049.9</v>
          </cell>
          <cell r="AI912">
            <v>0</v>
          </cell>
          <cell r="AJ912">
            <v>0</v>
          </cell>
          <cell r="AK912">
            <v>600</v>
          </cell>
          <cell r="AL912">
            <v>0</v>
          </cell>
          <cell r="AM912">
            <v>0</v>
          </cell>
          <cell r="AN912">
            <v>160</v>
          </cell>
          <cell r="AO912">
            <v>0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</row>
        <row r="913">
          <cell r="A913">
            <v>42338</v>
          </cell>
          <cell r="B913">
            <v>30</v>
          </cell>
          <cell r="C913">
            <v>150</v>
          </cell>
          <cell r="D913">
            <v>17780.999999999996</v>
          </cell>
          <cell r="E913">
            <v>0</v>
          </cell>
          <cell r="F913">
            <v>0</v>
          </cell>
          <cell r="G913">
            <v>5232.3</v>
          </cell>
          <cell r="H913">
            <v>200</v>
          </cell>
          <cell r="I913">
            <v>200</v>
          </cell>
          <cell r="J913">
            <v>2084</v>
          </cell>
          <cell r="K913">
            <v>1097.4000000000001</v>
          </cell>
          <cell r="L913">
            <v>1037.9000000000001</v>
          </cell>
          <cell r="M913">
            <v>1097.4000000000001</v>
          </cell>
          <cell r="N913">
            <v>0</v>
          </cell>
          <cell r="O913">
            <v>0</v>
          </cell>
          <cell r="P913">
            <v>450</v>
          </cell>
          <cell r="Q913">
            <v>0</v>
          </cell>
          <cell r="R913">
            <v>0</v>
          </cell>
          <cell r="S913">
            <v>0</v>
          </cell>
          <cell r="T913">
            <v>700</v>
          </cell>
          <cell r="U913">
            <v>1000</v>
          </cell>
          <cell r="V913">
            <v>15950</v>
          </cell>
          <cell r="W913">
            <v>435</v>
          </cell>
          <cell r="X913">
            <v>400</v>
          </cell>
          <cell r="Y913">
            <v>26127.500000000007</v>
          </cell>
          <cell r="Z913">
            <v>0</v>
          </cell>
          <cell r="AA913">
            <v>0</v>
          </cell>
          <cell r="AB913">
            <v>7900</v>
          </cell>
          <cell r="AC913">
            <v>0</v>
          </cell>
          <cell r="AD913">
            <v>0</v>
          </cell>
          <cell r="AE913">
            <v>4804.7</v>
          </cell>
          <cell r="AF913">
            <v>0</v>
          </cell>
          <cell r="AG913">
            <v>0</v>
          </cell>
          <cell r="AH913">
            <v>3049.9</v>
          </cell>
          <cell r="AI913">
            <v>0</v>
          </cell>
          <cell r="AJ913">
            <v>0</v>
          </cell>
          <cell r="AK913">
            <v>600</v>
          </cell>
          <cell r="AL913">
            <v>0</v>
          </cell>
          <cell r="AM913">
            <v>0</v>
          </cell>
          <cell r="AN913">
            <v>160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</row>
        <row r="914">
          <cell r="A914">
            <v>42339</v>
          </cell>
          <cell r="B914">
            <v>0</v>
          </cell>
          <cell r="C914">
            <v>0</v>
          </cell>
          <cell r="D914">
            <v>17780.999999999996</v>
          </cell>
          <cell r="E914">
            <v>0</v>
          </cell>
          <cell r="F914">
            <v>0</v>
          </cell>
          <cell r="G914">
            <v>5232.3</v>
          </cell>
          <cell r="H914">
            <v>400</v>
          </cell>
          <cell r="I914">
            <v>300</v>
          </cell>
          <cell r="J914">
            <v>2184</v>
          </cell>
          <cell r="K914">
            <v>0</v>
          </cell>
          <cell r="L914">
            <v>1097.4000000000001</v>
          </cell>
          <cell r="M914">
            <v>0</v>
          </cell>
          <cell r="N914">
            <v>1500</v>
          </cell>
          <cell r="O914">
            <v>0</v>
          </cell>
          <cell r="P914">
            <v>1950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15950</v>
          </cell>
          <cell r="W914">
            <v>400</v>
          </cell>
          <cell r="X914">
            <v>800</v>
          </cell>
          <cell r="Y914">
            <v>25727.500000000007</v>
          </cell>
          <cell r="Z914">
            <v>0</v>
          </cell>
          <cell r="AA914">
            <v>0</v>
          </cell>
          <cell r="AB914">
            <v>7900</v>
          </cell>
          <cell r="AC914">
            <v>0</v>
          </cell>
          <cell r="AD914">
            <v>0</v>
          </cell>
          <cell r="AE914">
            <v>4804.7</v>
          </cell>
          <cell r="AF914">
            <v>0</v>
          </cell>
          <cell r="AG914">
            <v>0</v>
          </cell>
          <cell r="AH914">
            <v>3049.9</v>
          </cell>
          <cell r="AI914">
            <v>0</v>
          </cell>
          <cell r="AJ914">
            <v>0</v>
          </cell>
          <cell r="AK914">
            <v>600</v>
          </cell>
          <cell r="AL914">
            <v>0</v>
          </cell>
          <cell r="AM914">
            <v>0</v>
          </cell>
          <cell r="AN914">
            <v>160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</row>
        <row r="915">
          <cell r="A915">
            <v>42340</v>
          </cell>
          <cell r="B915">
            <v>30</v>
          </cell>
          <cell r="C915">
            <v>0</v>
          </cell>
          <cell r="D915">
            <v>17810.999999999996</v>
          </cell>
          <cell r="E915">
            <v>0</v>
          </cell>
          <cell r="F915">
            <v>0</v>
          </cell>
          <cell r="G915">
            <v>5232.3</v>
          </cell>
          <cell r="H915">
            <v>500</v>
          </cell>
          <cell r="I915">
            <v>500</v>
          </cell>
          <cell r="J915">
            <v>2184</v>
          </cell>
          <cell r="K915">
            <v>0</v>
          </cell>
          <cell r="L915">
            <v>0</v>
          </cell>
          <cell r="M915">
            <v>0</v>
          </cell>
          <cell r="N915">
            <v>1700</v>
          </cell>
          <cell r="O915">
            <v>1500</v>
          </cell>
          <cell r="P915">
            <v>2150</v>
          </cell>
          <cell r="Q915">
            <v>0</v>
          </cell>
          <cell r="R915">
            <v>0</v>
          </cell>
          <cell r="S915">
            <v>0</v>
          </cell>
          <cell r="T915">
            <v>200</v>
          </cell>
          <cell r="U915">
            <v>0</v>
          </cell>
          <cell r="V915">
            <v>16150</v>
          </cell>
          <cell r="W915">
            <v>600</v>
          </cell>
          <cell r="X915">
            <v>300</v>
          </cell>
          <cell r="Y915">
            <v>26027.500000000007</v>
          </cell>
          <cell r="Z915">
            <v>0</v>
          </cell>
          <cell r="AA915">
            <v>0</v>
          </cell>
          <cell r="AB915">
            <v>7900</v>
          </cell>
          <cell r="AC915">
            <v>0</v>
          </cell>
          <cell r="AD915">
            <v>0</v>
          </cell>
          <cell r="AE915">
            <v>4804.7</v>
          </cell>
          <cell r="AF915">
            <v>0</v>
          </cell>
          <cell r="AG915">
            <v>0</v>
          </cell>
          <cell r="AH915">
            <v>3049.9</v>
          </cell>
          <cell r="AI915">
            <v>0</v>
          </cell>
          <cell r="AJ915">
            <v>0</v>
          </cell>
          <cell r="AK915">
            <v>600</v>
          </cell>
          <cell r="AL915">
            <v>0</v>
          </cell>
          <cell r="AM915">
            <v>0</v>
          </cell>
          <cell r="AN915">
            <v>160</v>
          </cell>
          <cell r="AO915">
            <v>0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</row>
        <row r="916">
          <cell r="A916">
            <v>42341</v>
          </cell>
          <cell r="B916">
            <v>30</v>
          </cell>
          <cell r="C916">
            <v>0</v>
          </cell>
          <cell r="D916">
            <v>17840.999999999996</v>
          </cell>
          <cell r="E916">
            <v>0</v>
          </cell>
          <cell r="F916">
            <v>0</v>
          </cell>
          <cell r="G916">
            <v>5232.3</v>
          </cell>
          <cell r="H916">
            <v>0</v>
          </cell>
          <cell r="I916">
            <v>0</v>
          </cell>
          <cell r="J916">
            <v>2184</v>
          </cell>
          <cell r="K916">
            <v>0</v>
          </cell>
          <cell r="L916">
            <v>0</v>
          </cell>
          <cell r="M916">
            <v>0</v>
          </cell>
          <cell r="N916">
            <v>1800</v>
          </cell>
          <cell r="O916">
            <v>1700</v>
          </cell>
          <cell r="P916">
            <v>2250</v>
          </cell>
          <cell r="Q916">
            <v>0</v>
          </cell>
          <cell r="R916">
            <v>0</v>
          </cell>
          <cell r="S916">
            <v>0</v>
          </cell>
          <cell r="T916">
            <v>200</v>
          </cell>
          <cell r="U916">
            <v>0</v>
          </cell>
          <cell r="V916">
            <v>16350</v>
          </cell>
          <cell r="W916">
            <v>300</v>
          </cell>
          <cell r="X916">
            <v>0</v>
          </cell>
          <cell r="Y916">
            <v>26327.500000000007</v>
          </cell>
          <cell r="Z916">
            <v>0</v>
          </cell>
          <cell r="AA916">
            <v>0</v>
          </cell>
          <cell r="AB916">
            <v>7900</v>
          </cell>
          <cell r="AC916">
            <v>0</v>
          </cell>
          <cell r="AD916">
            <v>0</v>
          </cell>
          <cell r="AE916">
            <v>4804.7</v>
          </cell>
          <cell r="AF916">
            <v>0</v>
          </cell>
          <cell r="AG916">
            <v>0</v>
          </cell>
          <cell r="AH916">
            <v>3049.9</v>
          </cell>
          <cell r="AI916">
            <v>0</v>
          </cell>
          <cell r="AJ916">
            <v>0</v>
          </cell>
          <cell r="AK916">
            <v>600</v>
          </cell>
          <cell r="AL916">
            <v>0</v>
          </cell>
          <cell r="AM916">
            <v>0</v>
          </cell>
          <cell r="AN916">
            <v>160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</row>
        <row r="917">
          <cell r="A917">
            <v>42342</v>
          </cell>
          <cell r="B917">
            <v>0</v>
          </cell>
          <cell r="C917">
            <v>0</v>
          </cell>
          <cell r="D917">
            <v>17840.999999999996</v>
          </cell>
          <cell r="E917">
            <v>0</v>
          </cell>
          <cell r="F917">
            <v>0</v>
          </cell>
          <cell r="G917">
            <v>5232.3</v>
          </cell>
          <cell r="H917">
            <v>0</v>
          </cell>
          <cell r="I917">
            <v>284</v>
          </cell>
          <cell r="J917">
            <v>1900</v>
          </cell>
          <cell r="K917">
            <v>0</v>
          </cell>
          <cell r="L917">
            <v>0</v>
          </cell>
          <cell r="M917">
            <v>0</v>
          </cell>
          <cell r="N917">
            <v>1600</v>
          </cell>
          <cell r="O917">
            <v>1800</v>
          </cell>
          <cell r="P917">
            <v>2050</v>
          </cell>
          <cell r="Q917">
            <v>0</v>
          </cell>
          <cell r="R917">
            <v>0</v>
          </cell>
          <cell r="S917">
            <v>0</v>
          </cell>
          <cell r="T917">
            <v>200</v>
          </cell>
          <cell r="U917">
            <v>500</v>
          </cell>
          <cell r="V917">
            <v>16050</v>
          </cell>
          <cell r="W917">
            <v>300</v>
          </cell>
          <cell r="X917">
            <v>200</v>
          </cell>
          <cell r="Y917">
            <v>26427.500000000007</v>
          </cell>
          <cell r="Z917">
            <v>0</v>
          </cell>
          <cell r="AA917">
            <v>0</v>
          </cell>
          <cell r="AB917">
            <v>7900</v>
          </cell>
          <cell r="AC917">
            <v>0</v>
          </cell>
          <cell r="AD917">
            <v>0</v>
          </cell>
          <cell r="AE917">
            <v>4804.7</v>
          </cell>
          <cell r="AF917">
            <v>0</v>
          </cell>
          <cell r="AG917">
            <v>0</v>
          </cell>
          <cell r="AH917">
            <v>3049.9</v>
          </cell>
          <cell r="AI917">
            <v>0</v>
          </cell>
          <cell r="AJ917">
            <v>0</v>
          </cell>
          <cell r="AK917">
            <v>600</v>
          </cell>
          <cell r="AL917">
            <v>0</v>
          </cell>
          <cell r="AM917">
            <v>0</v>
          </cell>
          <cell r="AN917">
            <v>160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</row>
        <row r="918">
          <cell r="A918">
            <v>42345</v>
          </cell>
          <cell r="B918">
            <v>30</v>
          </cell>
          <cell r="C918">
            <v>900</v>
          </cell>
          <cell r="D918">
            <v>16970.999999999996</v>
          </cell>
          <cell r="E918">
            <v>0</v>
          </cell>
          <cell r="F918">
            <v>0</v>
          </cell>
          <cell r="G918">
            <v>5232.3</v>
          </cell>
          <cell r="H918">
            <v>0</v>
          </cell>
          <cell r="I918">
            <v>0</v>
          </cell>
          <cell r="J918">
            <v>1900</v>
          </cell>
          <cell r="K918">
            <v>0</v>
          </cell>
          <cell r="L918">
            <v>0</v>
          </cell>
          <cell r="M918">
            <v>0</v>
          </cell>
          <cell r="N918">
            <v>200</v>
          </cell>
          <cell r="O918">
            <v>1600</v>
          </cell>
          <cell r="P918">
            <v>650</v>
          </cell>
          <cell r="Q918">
            <v>0</v>
          </cell>
          <cell r="R918">
            <v>0</v>
          </cell>
          <cell r="S918">
            <v>0</v>
          </cell>
          <cell r="T918">
            <v>200</v>
          </cell>
          <cell r="U918">
            <v>300</v>
          </cell>
          <cell r="V918">
            <v>15950</v>
          </cell>
          <cell r="W918">
            <v>900</v>
          </cell>
          <cell r="X918">
            <v>460</v>
          </cell>
          <cell r="Y918">
            <v>26867.500000000007</v>
          </cell>
          <cell r="Z918">
            <v>0</v>
          </cell>
          <cell r="AA918">
            <v>0</v>
          </cell>
          <cell r="AB918">
            <v>7900</v>
          </cell>
          <cell r="AC918">
            <v>0</v>
          </cell>
          <cell r="AD918">
            <v>0</v>
          </cell>
          <cell r="AE918">
            <v>4804.7</v>
          </cell>
          <cell r="AF918">
            <v>0</v>
          </cell>
          <cell r="AG918">
            <v>0</v>
          </cell>
          <cell r="AH918">
            <v>3049.9</v>
          </cell>
          <cell r="AI918">
            <v>0</v>
          </cell>
          <cell r="AJ918">
            <v>0</v>
          </cell>
          <cell r="AK918">
            <v>600</v>
          </cell>
          <cell r="AL918">
            <v>0</v>
          </cell>
          <cell r="AM918">
            <v>0</v>
          </cell>
          <cell r="AN918">
            <v>160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</row>
        <row r="919">
          <cell r="A919">
            <v>42346</v>
          </cell>
          <cell r="B919">
            <v>0</v>
          </cell>
          <cell r="C919">
            <v>0</v>
          </cell>
          <cell r="D919">
            <v>16970.999999999996</v>
          </cell>
          <cell r="E919">
            <v>0</v>
          </cell>
          <cell r="F919">
            <v>0</v>
          </cell>
          <cell r="G919">
            <v>5232.3</v>
          </cell>
          <cell r="H919">
            <v>0</v>
          </cell>
          <cell r="I919">
            <v>0</v>
          </cell>
          <cell r="J919">
            <v>1900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650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15950</v>
          </cell>
          <cell r="W919">
            <v>0</v>
          </cell>
          <cell r="X919">
            <v>0</v>
          </cell>
          <cell r="Y919">
            <v>26867.500000000007</v>
          </cell>
          <cell r="Z919">
            <v>0</v>
          </cell>
          <cell r="AA919">
            <v>0</v>
          </cell>
          <cell r="AB919">
            <v>7900</v>
          </cell>
          <cell r="AC919">
            <v>0</v>
          </cell>
          <cell r="AD919">
            <v>0</v>
          </cell>
          <cell r="AE919">
            <v>4804.7</v>
          </cell>
          <cell r="AF919">
            <v>0</v>
          </cell>
          <cell r="AG919">
            <v>0</v>
          </cell>
          <cell r="AH919">
            <v>3049.9</v>
          </cell>
          <cell r="AI919">
            <v>0</v>
          </cell>
          <cell r="AJ919">
            <v>0</v>
          </cell>
          <cell r="AK919">
            <v>600</v>
          </cell>
          <cell r="AL919">
            <v>0</v>
          </cell>
          <cell r="AM919">
            <v>0</v>
          </cell>
          <cell r="AN919">
            <v>160</v>
          </cell>
          <cell r="AO919">
            <v>0</v>
          </cell>
          <cell r="AP919">
            <v>0</v>
          </cell>
          <cell r="AQ919">
            <v>0</v>
          </cell>
          <cell r="AR919">
            <v>0</v>
          </cell>
          <cell r="AS919">
            <v>0</v>
          </cell>
          <cell r="AT919">
            <v>0</v>
          </cell>
        </row>
        <row r="920">
          <cell r="A920">
            <v>42347</v>
          </cell>
          <cell r="B920">
            <v>30</v>
          </cell>
          <cell r="C920">
            <v>0</v>
          </cell>
          <cell r="D920">
            <v>17000.999999999996</v>
          </cell>
          <cell r="E920">
            <v>0</v>
          </cell>
          <cell r="F920">
            <v>0</v>
          </cell>
          <cell r="G920">
            <v>5232.3</v>
          </cell>
          <cell r="H920">
            <v>0</v>
          </cell>
          <cell r="I920">
            <v>0</v>
          </cell>
          <cell r="J920">
            <v>1900</v>
          </cell>
          <cell r="K920">
            <v>899.9</v>
          </cell>
          <cell r="L920">
            <v>0</v>
          </cell>
          <cell r="M920">
            <v>899.9</v>
          </cell>
          <cell r="N920">
            <v>0</v>
          </cell>
          <cell r="O920">
            <v>200</v>
          </cell>
          <cell r="P920">
            <v>450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15950</v>
          </cell>
          <cell r="W920">
            <v>0</v>
          </cell>
          <cell r="X920">
            <v>300</v>
          </cell>
          <cell r="Y920">
            <v>26567.500000000007</v>
          </cell>
          <cell r="Z920">
            <v>0</v>
          </cell>
          <cell r="AA920">
            <v>0</v>
          </cell>
          <cell r="AB920">
            <v>7900</v>
          </cell>
          <cell r="AC920">
            <v>0</v>
          </cell>
          <cell r="AD920">
            <v>0</v>
          </cell>
          <cell r="AE920">
            <v>4804.7</v>
          </cell>
          <cell r="AF920">
            <v>0</v>
          </cell>
          <cell r="AG920">
            <v>0</v>
          </cell>
          <cell r="AH920">
            <v>3049.9</v>
          </cell>
          <cell r="AI920">
            <v>0</v>
          </cell>
          <cell r="AJ920">
            <v>0</v>
          </cell>
          <cell r="AK920">
            <v>600</v>
          </cell>
          <cell r="AL920">
            <v>0</v>
          </cell>
          <cell r="AM920">
            <v>0</v>
          </cell>
          <cell r="AN920">
            <v>160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</row>
        <row r="921">
          <cell r="A921">
            <v>42348</v>
          </cell>
          <cell r="B921">
            <v>230</v>
          </cell>
          <cell r="C921">
            <v>1678.1</v>
          </cell>
          <cell r="D921">
            <v>15552.899999999996</v>
          </cell>
          <cell r="E921">
            <v>0</v>
          </cell>
          <cell r="F921">
            <v>0</v>
          </cell>
          <cell r="G921">
            <v>5232.3</v>
          </cell>
          <cell r="H921">
            <v>0</v>
          </cell>
          <cell r="I921">
            <v>0</v>
          </cell>
          <cell r="J921">
            <v>1900</v>
          </cell>
          <cell r="K921">
            <v>1899.8</v>
          </cell>
          <cell r="L921">
            <v>899.9</v>
          </cell>
          <cell r="M921">
            <v>1899.7999999999997</v>
          </cell>
          <cell r="N921">
            <v>0</v>
          </cell>
          <cell r="O921">
            <v>0</v>
          </cell>
          <cell r="P921">
            <v>450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15950</v>
          </cell>
          <cell r="W921">
            <v>150</v>
          </cell>
          <cell r="X921">
            <v>299.89999999999998</v>
          </cell>
          <cell r="Y921">
            <v>26417.600000000006</v>
          </cell>
          <cell r="Z921">
            <v>0</v>
          </cell>
          <cell r="AA921">
            <v>0</v>
          </cell>
          <cell r="AB921">
            <v>7900</v>
          </cell>
          <cell r="AC921">
            <v>0</v>
          </cell>
          <cell r="AD921">
            <v>0</v>
          </cell>
          <cell r="AE921">
            <v>4804.7</v>
          </cell>
          <cell r="AF921">
            <v>0</v>
          </cell>
          <cell r="AG921">
            <v>0</v>
          </cell>
          <cell r="AH921">
            <v>3049.9</v>
          </cell>
          <cell r="AI921">
            <v>0</v>
          </cell>
          <cell r="AJ921">
            <v>0</v>
          </cell>
          <cell r="AK921">
            <v>600</v>
          </cell>
          <cell r="AL921">
            <v>0</v>
          </cell>
          <cell r="AM921">
            <v>0</v>
          </cell>
          <cell r="AN921">
            <v>160</v>
          </cell>
          <cell r="AO921">
            <v>0</v>
          </cell>
          <cell r="AP921">
            <v>0</v>
          </cell>
          <cell r="AQ921">
            <v>0</v>
          </cell>
          <cell r="AR921">
            <v>0</v>
          </cell>
          <cell r="AS921">
            <v>0</v>
          </cell>
          <cell r="AT921">
            <v>0</v>
          </cell>
        </row>
        <row r="922">
          <cell r="A922">
            <v>42349</v>
          </cell>
          <cell r="B922">
            <v>77</v>
          </cell>
          <cell r="C922">
            <v>0</v>
          </cell>
          <cell r="D922">
            <v>15629.899999999996</v>
          </cell>
          <cell r="E922">
            <v>0</v>
          </cell>
          <cell r="F922">
            <v>0</v>
          </cell>
          <cell r="G922">
            <v>5232.3</v>
          </cell>
          <cell r="H922">
            <v>0</v>
          </cell>
          <cell r="I922">
            <v>0</v>
          </cell>
          <cell r="J922">
            <v>1900</v>
          </cell>
          <cell r="K922">
            <v>2000</v>
          </cell>
          <cell r="L922">
            <v>1899.8</v>
          </cell>
          <cell r="M922">
            <v>1999.9999999999998</v>
          </cell>
          <cell r="N922">
            <v>0</v>
          </cell>
          <cell r="O922">
            <v>0</v>
          </cell>
          <cell r="P922">
            <v>450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15950</v>
          </cell>
          <cell r="W922">
            <v>900</v>
          </cell>
          <cell r="X922">
            <v>268</v>
          </cell>
          <cell r="Y922">
            <v>27049.600000000006</v>
          </cell>
          <cell r="Z922">
            <v>0</v>
          </cell>
          <cell r="AA922">
            <v>0</v>
          </cell>
          <cell r="AB922">
            <v>7900</v>
          </cell>
          <cell r="AC922">
            <v>0</v>
          </cell>
          <cell r="AD922">
            <v>0</v>
          </cell>
          <cell r="AE922">
            <v>4804.7</v>
          </cell>
          <cell r="AF922">
            <v>0</v>
          </cell>
          <cell r="AG922">
            <v>0</v>
          </cell>
          <cell r="AH922">
            <v>3049.9</v>
          </cell>
          <cell r="AI922">
            <v>0</v>
          </cell>
          <cell r="AJ922">
            <v>0</v>
          </cell>
          <cell r="AK922">
            <v>600</v>
          </cell>
          <cell r="AL922">
            <v>0</v>
          </cell>
          <cell r="AM922">
            <v>0</v>
          </cell>
          <cell r="AN922">
            <v>160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</row>
        <row r="923">
          <cell r="A923">
            <v>42352</v>
          </cell>
          <cell r="B923">
            <v>430.1</v>
          </cell>
          <cell r="C923">
            <v>600</v>
          </cell>
          <cell r="D923">
            <v>15459.999999999996</v>
          </cell>
          <cell r="E923">
            <v>0</v>
          </cell>
          <cell r="F923">
            <v>196</v>
          </cell>
          <cell r="G923">
            <v>5036.3</v>
          </cell>
          <cell r="H923">
            <v>0</v>
          </cell>
          <cell r="I923">
            <v>0</v>
          </cell>
          <cell r="J923">
            <v>1900</v>
          </cell>
          <cell r="K923">
            <v>3000</v>
          </cell>
          <cell r="L923">
            <v>2000</v>
          </cell>
          <cell r="M923">
            <v>3000</v>
          </cell>
          <cell r="N923">
            <v>0</v>
          </cell>
          <cell r="O923">
            <v>0</v>
          </cell>
          <cell r="P923">
            <v>450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15950</v>
          </cell>
          <cell r="W923">
            <v>300</v>
          </cell>
          <cell r="X923">
            <v>400</v>
          </cell>
          <cell r="Y923">
            <v>26949.600000000006</v>
          </cell>
          <cell r="Z923">
            <v>0</v>
          </cell>
          <cell r="AA923">
            <v>0</v>
          </cell>
          <cell r="AB923">
            <v>7900</v>
          </cell>
          <cell r="AC923">
            <v>0</v>
          </cell>
          <cell r="AD923">
            <v>0</v>
          </cell>
          <cell r="AE923">
            <v>4804.7</v>
          </cell>
          <cell r="AF923">
            <v>0</v>
          </cell>
          <cell r="AG923">
            <v>0</v>
          </cell>
          <cell r="AH923">
            <v>3049.9</v>
          </cell>
          <cell r="AI923">
            <v>0</v>
          </cell>
          <cell r="AJ923">
            <v>0</v>
          </cell>
          <cell r="AK923">
            <v>600</v>
          </cell>
          <cell r="AL923">
            <v>0</v>
          </cell>
          <cell r="AM923">
            <v>0</v>
          </cell>
          <cell r="AN923">
            <v>160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</row>
        <row r="924">
          <cell r="A924">
            <v>42353</v>
          </cell>
          <cell r="B924">
            <v>500</v>
          </cell>
          <cell r="C924">
            <v>0</v>
          </cell>
          <cell r="D924">
            <v>15959.999999999996</v>
          </cell>
          <cell r="E924">
            <v>0</v>
          </cell>
          <cell r="F924">
            <v>0</v>
          </cell>
          <cell r="G924">
            <v>5036.3</v>
          </cell>
          <cell r="H924">
            <v>0</v>
          </cell>
          <cell r="I924">
            <v>0</v>
          </cell>
          <cell r="J924">
            <v>1900</v>
          </cell>
          <cell r="K924">
            <v>2600.1</v>
          </cell>
          <cell r="L924">
            <v>3000</v>
          </cell>
          <cell r="M924">
            <v>2600.1000000000004</v>
          </cell>
          <cell r="N924">
            <v>0</v>
          </cell>
          <cell r="O924">
            <v>0</v>
          </cell>
          <cell r="P924">
            <v>450</v>
          </cell>
          <cell r="Q924">
            <v>0</v>
          </cell>
          <cell r="R924">
            <v>0</v>
          </cell>
          <cell r="S924">
            <v>0</v>
          </cell>
          <cell r="T924">
            <v>400</v>
          </cell>
          <cell r="U924">
            <v>400</v>
          </cell>
          <cell r="V924">
            <v>15950</v>
          </cell>
          <cell r="W924">
            <v>0</v>
          </cell>
          <cell r="X924">
            <v>315</v>
          </cell>
          <cell r="Y924">
            <v>26634.600000000006</v>
          </cell>
          <cell r="Z924">
            <v>0</v>
          </cell>
          <cell r="AA924">
            <v>0</v>
          </cell>
          <cell r="AB924">
            <v>7900</v>
          </cell>
          <cell r="AC924">
            <v>0</v>
          </cell>
          <cell r="AD924">
            <v>0</v>
          </cell>
          <cell r="AE924">
            <v>4804.7</v>
          </cell>
          <cell r="AF924">
            <v>0</v>
          </cell>
          <cell r="AG924">
            <v>0</v>
          </cell>
          <cell r="AH924">
            <v>3049.9</v>
          </cell>
          <cell r="AI924">
            <v>0</v>
          </cell>
          <cell r="AJ924">
            <v>0</v>
          </cell>
          <cell r="AK924">
            <v>600</v>
          </cell>
          <cell r="AL924">
            <v>0</v>
          </cell>
          <cell r="AM924">
            <v>0</v>
          </cell>
          <cell r="AN924">
            <v>160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</row>
        <row r="925">
          <cell r="A925">
            <v>42354</v>
          </cell>
          <cell r="B925">
            <v>238</v>
          </cell>
          <cell r="C925">
            <v>0</v>
          </cell>
          <cell r="D925">
            <v>16197.999999999996</v>
          </cell>
          <cell r="E925">
            <v>0</v>
          </cell>
          <cell r="F925">
            <v>0</v>
          </cell>
          <cell r="G925">
            <v>5036.3</v>
          </cell>
          <cell r="H925">
            <v>0</v>
          </cell>
          <cell r="I925">
            <v>0</v>
          </cell>
          <cell r="J925">
            <v>1900</v>
          </cell>
          <cell r="K925">
            <v>2300</v>
          </cell>
          <cell r="L925">
            <v>2600.1</v>
          </cell>
          <cell r="M925">
            <v>2300.0000000000005</v>
          </cell>
          <cell r="N925">
            <v>0</v>
          </cell>
          <cell r="O925">
            <v>0</v>
          </cell>
          <cell r="P925">
            <v>450</v>
          </cell>
          <cell r="Q925">
            <v>0</v>
          </cell>
          <cell r="R925">
            <v>0</v>
          </cell>
          <cell r="S925">
            <v>0</v>
          </cell>
          <cell r="T925">
            <v>400</v>
          </cell>
          <cell r="U925">
            <v>400</v>
          </cell>
          <cell r="V925">
            <v>15950</v>
          </cell>
          <cell r="W925">
            <v>0</v>
          </cell>
          <cell r="X925">
            <v>300</v>
          </cell>
          <cell r="Y925">
            <v>26334.600000000006</v>
          </cell>
          <cell r="Z925">
            <v>0</v>
          </cell>
          <cell r="AA925">
            <v>0</v>
          </cell>
          <cell r="AB925">
            <v>7900</v>
          </cell>
          <cell r="AC925">
            <v>0</v>
          </cell>
          <cell r="AD925">
            <v>0</v>
          </cell>
          <cell r="AE925">
            <v>4804.7</v>
          </cell>
          <cell r="AF925">
            <v>300</v>
          </cell>
          <cell r="AG925">
            <v>0</v>
          </cell>
          <cell r="AH925">
            <v>3349.9</v>
          </cell>
          <cell r="AI925">
            <v>0</v>
          </cell>
          <cell r="AJ925">
            <v>0</v>
          </cell>
          <cell r="AK925">
            <v>600</v>
          </cell>
          <cell r="AL925">
            <v>0</v>
          </cell>
          <cell r="AM925">
            <v>0</v>
          </cell>
          <cell r="AN925">
            <v>160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</row>
        <row r="926">
          <cell r="A926">
            <v>42355</v>
          </cell>
          <cell r="B926">
            <v>430</v>
          </cell>
          <cell r="C926">
            <v>1080</v>
          </cell>
          <cell r="D926">
            <v>15547.999999999996</v>
          </cell>
          <cell r="E926">
            <v>0</v>
          </cell>
          <cell r="F926">
            <v>0</v>
          </cell>
          <cell r="G926">
            <v>5036.3</v>
          </cell>
          <cell r="H926">
            <v>0</v>
          </cell>
          <cell r="I926">
            <v>0</v>
          </cell>
          <cell r="J926">
            <v>1900</v>
          </cell>
          <cell r="K926">
            <v>2477.5</v>
          </cell>
          <cell r="L926">
            <v>2300</v>
          </cell>
          <cell r="M926">
            <v>2477.5</v>
          </cell>
          <cell r="N926">
            <v>0</v>
          </cell>
          <cell r="O926">
            <v>0</v>
          </cell>
          <cell r="P926">
            <v>450</v>
          </cell>
          <cell r="Q926">
            <v>0</v>
          </cell>
          <cell r="R926">
            <v>0</v>
          </cell>
          <cell r="S926">
            <v>0</v>
          </cell>
          <cell r="T926">
            <v>400</v>
          </cell>
          <cell r="U926">
            <v>400</v>
          </cell>
          <cell r="V926">
            <v>15950</v>
          </cell>
          <cell r="W926">
            <v>600</v>
          </cell>
          <cell r="X926">
            <v>698</v>
          </cell>
          <cell r="Y926">
            <v>26236.600000000006</v>
          </cell>
          <cell r="Z926">
            <v>0</v>
          </cell>
          <cell r="AA926">
            <v>0</v>
          </cell>
          <cell r="AB926">
            <v>7900</v>
          </cell>
          <cell r="AC926">
            <v>0</v>
          </cell>
          <cell r="AD926">
            <v>0</v>
          </cell>
          <cell r="AE926">
            <v>4804.7</v>
          </cell>
          <cell r="AF926">
            <v>0</v>
          </cell>
          <cell r="AG926">
            <v>0</v>
          </cell>
          <cell r="AH926">
            <v>3349.9</v>
          </cell>
          <cell r="AI926">
            <v>0</v>
          </cell>
          <cell r="AJ926">
            <v>0</v>
          </cell>
          <cell r="AK926">
            <v>600</v>
          </cell>
          <cell r="AL926">
            <v>0</v>
          </cell>
          <cell r="AM926">
            <v>0</v>
          </cell>
          <cell r="AN926">
            <v>160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</row>
        <row r="927">
          <cell r="A927">
            <v>42356</v>
          </cell>
          <cell r="B927">
            <v>130</v>
          </cell>
          <cell r="C927">
            <v>0</v>
          </cell>
          <cell r="D927">
            <v>15677.999999999996</v>
          </cell>
          <cell r="E927">
            <v>0</v>
          </cell>
          <cell r="F927">
            <v>383.7</v>
          </cell>
          <cell r="G927">
            <v>4652.6000000000004</v>
          </cell>
          <cell r="H927">
            <v>0</v>
          </cell>
          <cell r="I927">
            <v>0</v>
          </cell>
          <cell r="J927">
            <v>1900</v>
          </cell>
          <cell r="K927">
            <v>2400</v>
          </cell>
          <cell r="L927">
            <v>2477.5</v>
          </cell>
          <cell r="M927">
            <v>2400</v>
          </cell>
          <cell r="N927">
            <v>300</v>
          </cell>
          <cell r="O927">
            <v>0</v>
          </cell>
          <cell r="P927">
            <v>750</v>
          </cell>
          <cell r="Q927">
            <v>0</v>
          </cell>
          <cell r="R927">
            <v>0</v>
          </cell>
          <cell r="S927">
            <v>0</v>
          </cell>
          <cell r="T927">
            <v>700</v>
          </cell>
          <cell r="U927">
            <v>1000</v>
          </cell>
          <cell r="V927">
            <v>15650</v>
          </cell>
          <cell r="W927">
            <v>650</v>
          </cell>
          <cell r="X927">
            <v>600</v>
          </cell>
          <cell r="Y927">
            <v>26286.600000000006</v>
          </cell>
          <cell r="Z927">
            <v>0</v>
          </cell>
          <cell r="AA927">
            <v>0</v>
          </cell>
          <cell r="AB927">
            <v>7900</v>
          </cell>
          <cell r="AC927">
            <v>0</v>
          </cell>
          <cell r="AD927">
            <v>0</v>
          </cell>
          <cell r="AE927">
            <v>4804.7</v>
          </cell>
          <cell r="AF927">
            <v>500</v>
          </cell>
          <cell r="AG927">
            <v>499.9</v>
          </cell>
          <cell r="AH927">
            <v>3350</v>
          </cell>
          <cell r="AI927">
            <v>0</v>
          </cell>
          <cell r="AJ927">
            <v>0</v>
          </cell>
          <cell r="AK927">
            <v>600</v>
          </cell>
          <cell r="AL927">
            <v>0</v>
          </cell>
          <cell r="AM927">
            <v>0</v>
          </cell>
          <cell r="AN927">
            <v>160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</row>
        <row r="928">
          <cell r="A928">
            <v>42359</v>
          </cell>
          <cell r="B928">
            <v>127</v>
          </cell>
          <cell r="C928">
            <v>0</v>
          </cell>
          <cell r="D928">
            <v>15804.999999999996</v>
          </cell>
          <cell r="E928">
            <v>265</v>
          </cell>
          <cell r="F928">
            <v>300</v>
          </cell>
          <cell r="G928">
            <v>4617.6000000000004</v>
          </cell>
          <cell r="H928">
            <v>0</v>
          </cell>
          <cell r="I928">
            <v>0</v>
          </cell>
          <cell r="J928">
            <v>1900</v>
          </cell>
          <cell r="K928">
            <v>1730.1</v>
          </cell>
          <cell r="L928">
            <v>2400</v>
          </cell>
          <cell r="M928">
            <v>1730.1000000000004</v>
          </cell>
          <cell r="N928">
            <v>0</v>
          </cell>
          <cell r="O928">
            <v>0</v>
          </cell>
          <cell r="P928">
            <v>750</v>
          </cell>
          <cell r="Q928">
            <v>0</v>
          </cell>
          <cell r="R928">
            <v>0</v>
          </cell>
          <cell r="S928">
            <v>0</v>
          </cell>
          <cell r="T928">
            <v>400</v>
          </cell>
          <cell r="U928">
            <v>400</v>
          </cell>
          <cell r="V928">
            <v>15650</v>
          </cell>
          <cell r="W928">
            <v>900</v>
          </cell>
          <cell r="X928">
            <v>791</v>
          </cell>
          <cell r="Y928">
            <v>26395.600000000006</v>
          </cell>
          <cell r="Z928">
            <v>0</v>
          </cell>
          <cell r="AA928">
            <v>0</v>
          </cell>
          <cell r="AB928">
            <v>7900</v>
          </cell>
          <cell r="AC928">
            <v>0</v>
          </cell>
          <cell r="AD928">
            <v>0</v>
          </cell>
          <cell r="AE928">
            <v>4804.7</v>
          </cell>
          <cell r="AF928">
            <v>0</v>
          </cell>
          <cell r="AG928">
            <v>0</v>
          </cell>
          <cell r="AH928">
            <v>3350</v>
          </cell>
          <cell r="AI928">
            <v>0</v>
          </cell>
          <cell r="AJ928">
            <v>0</v>
          </cell>
          <cell r="AK928">
            <v>600</v>
          </cell>
          <cell r="AL928">
            <v>0</v>
          </cell>
          <cell r="AM928">
            <v>0</v>
          </cell>
          <cell r="AN928">
            <v>160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</row>
        <row r="929">
          <cell r="A929">
            <v>42360</v>
          </cell>
          <cell r="B929">
            <v>30</v>
          </cell>
          <cell r="C929">
            <v>0</v>
          </cell>
          <cell r="D929">
            <v>15834.999999999996</v>
          </cell>
          <cell r="E929">
            <v>488</v>
          </cell>
          <cell r="F929">
            <v>0</v>
          </cell>
          <cell r="G929">
            <v>5105.6000000000004</v>
          </cell>
          <cell r="H929">
            <v>0</v>
          </cell>
          <cell r="I929">
            <v>0</v>
          </cell>
          <cell r="J929">
            <v>1900</v>
          </cell>
          <cell r="K929">
            <v>2140.1</v>
          </cell>
          <cell r="L929">
            <v>1700.1</v>
          </cell>
          <cell r="M929">
            <v>2170.1000000000004</v>
          </cell>
          <cell r="N929">
            <v>0</v>
          </cell>
          <cell r="O929">
            <v>0</v>
          </cell>
          <cell r="P929">
            <v>750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15650</v>
          </cell>
          <cell r="W929">
            <v>900</v>
          </cell>
          <cell r="X929">
            <v>932</v>
          </cell>
          <cell r="Y929">
            <v>26363.600000000006</v>
          </cell>
          <cell r="Z929">
            <v>0</v>
          </cell>
          <cell r="AA929">
            <v>0</v>
          </cell>
          <cell r="AB929">
            <v>7900</v>
          </cell>
          <cell r="AC929">
            <v>0</v>
          </cell>
          <cell r="AD929">
            <v>0</v>
          </cell>
          <cell r="AE929">
            <v>4804.7</v>
          </cell>
          <cell r="AF929">
            <v>0</v>
          </cell>
          <cell r="AG929">
            <v>0</v>
          </cell>
          <cell r="AH929">
            <v>3350</v>
          </cell>
          <cell r="AI929">
            <v>0</v>
          </cell>
          <cell r="AJ929">
            <v>0</v>
          </cell>
          <cell r="AK929">
            <v>600</v>
          </cell>
          <cell r="AL929">
            <v>0</v>
          </cell>
          <cell r="AM929">
            <v>0</v>
          </cell>
          <cell r="AN929">
            <v>160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</row>
        <row r="930">
          <cell r="A930">
            <v>42361</v>
          </cell>
          <cell r="B930">
            <v>45.1</v>
          </cell>
          <cell r="C930">
            <v>300</v>
          </cell>
          <cell r="D930">
            <v>15580.099999999997</v>
          </cell>
          <cell r="E930">
            <v>300</v>
          </cell>
          <cell r="F930">
            <v>169</v>
          </cell>
          <cell r="G930">
            <v>5236.6000000000004</v>
          </cell>
          <cell r="H930">
            <v>0</v>
          </cell>
          <cell r="I930">
            <v>0</v>
          </cell>
          <cell r="J930">
            <v>1900</v>
          </cell>
          <cell r="K930">
            <v>1372.9</v>
          </cell>
          <cell r="L930">
            <v>2140.1</v>
          </cell>
          <cell r="M930">
            <v>1402.9000000000005</v>
          </cell>
          <cell r="N930">
            <v>0</v>
          </cell>
          <cell r="O930">
            <v>150</v>
          </cell>
          <cell r="P930">
            <v>600</v>
          </cell>
          <cell r="Q930">
            <v>0</v>
          </cell>
          <cell r="R930">
            <v>0</v>
          </cell>
          <cell r="S930">
            <v>0</v>
          </cell>
          <cell r="T930">
            <v>450</v>
          </cell>
          <cell r="U930">
            <v>900</v>
          </cell>
          <cell r="V930">
            <v>15200</v>
          </cell>
          <cell r="W930">
            <v>900</v>
          </cell>
          <cell r="X930">
            <v>964</v>
          </cell>
          <cell r="Y930">
            <v>26299.600000000006</v>
          </cell>
          <cell r="Z930">
            <v>0</v>
          </cell>
          <cell r="AA930">
            <v>0</v>
          </cell>
          <cell r="AB930">
            <v>7900</v>
          </cell>
          <cell r="AC930">
            <v>0</v>
          </cell>
          <cell r="AD930">
            <v>0</v>
          </cell>
          <cell r="AE930">
            <v>4804.7</v>
          </cell>
          <cell r="AF930">
            <v>0</v>
          </cell>
          <cell r="AG930">
            <v>0</v>
          </cell>
          <cell r="AH930">
            <v>3350</v>
          </cell>
          <cell r="AI930">
            <v>0</v>
          </cell>
          <cell r="AJ930">
            <v>0</v>
          </cell>
          <cell r="AK930">
            <v>600</v>
          </cell>
          <cell r="AL930">
            <v>0</v>
          </cell>
          <cell r="AM930">
            <v>0</v>
          </cell>
          <cell r="AN930">
            <v>160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</row>
        <row r="931">
          <cell r="A931">
            <v>42362</v>
          </cell>
          <cell r="B931">
            <v>110</v>
          </cell>
          <cell r="C931">
            <v>0</v>
          </cell>
          <cell r="D931">
            <v>15690.099999999997</v>
          </cell>
          <cell r="E931">
            <v>70</v>
          </cell>
          <cell r="F931">
            <v>0</v>
          </cell>
          <cell r="G931">
            <v>5306.6</v>
          </cell>
          <cell r="H931">
            <v>0</v>
          </cell>
          <cell r="I931">
            <v>0</v>
          </cell>
          <cell r="J931">
            <v>1900</v>
          </cell>
          <cell r="K931">
            <v>1249.9000000000001</v>
          </cell>
          <cell r="L931">
            <v>1372.9</v>
          </cell>
          <cell r="M931">
            <v>1279.9000000000005</v>
          </cell>
          <cell r="N931">
            <v>0</v>
          </cell>
          <cell r="O931">
            <v>0</v>
          </cell>
          <cell r="P931">
            <v>600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15200</v>
          </cell>
          <cell r="W931">
            <v>250</v>
          </cell>
          <cell r="X931">
            <v>0</v>
          </cell>
          <cell r="Y931">
            <v>26549.600000000006</v>
          </cell>
          <cell r="Z931">
            <v>0</v>
          </cell>
          <cell r="AA931">
            <v>0</v>
          </cell>
          <cell r="AB931">
            <v>7900</v>
          </cell>
          <cell r="AC931">
            <v>0</v>
          </cell>
          <cell r="AD931">
            <v>0</v>
          </cell>
          <cell r="AE931">
            <v>4804.7</v>
          </cell>
          <cell r="AF931">
            <v>0</v>
          </cell>
          <cell r="AG931">
            <v>0</v>
          </cell>
          <cell r="AH931">
            <v>3350</v>
          </cell>
          <cell r="AI931">
            <v>0</v>
          </cell>
          <cell r="AJ931">
            <v>0</v>
          </cell>
          <cell r="AK931">
            <v>600</v>
          </cell>
          <cell r="AL931">
            <v>0</v>
          </cell>
          <cell r="AM931">
            <v>0</v>
          </cell>
          <cell r="AN931">
            <v>160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</row>
        <row r="932">
          <cell r="A932">
            <v>42363</v>
          </cell>
          <cell r="B932">
            <v>0</v>
          </cell>
          <cell r="C932">
            <v>0</v>
          </cell>
          <cell r="D932">
            <v>15690.099999999997</v>
          </cell>
          <cell r="E932">
            <v>0</v>
          </cell>
          <cell r="F932">
            <v>0</v>
          </cell>
          <cell r="G932">
            <v>5306.6</v>
          </cell>
          <cell r="H932">
            <v>0</v>
          </cell>
          <cell r="I932">
            <v>0</v>
          </cell>
          <cell r="J932">
            <v>1900</v>
          </cell>
          <cell r="K932">
            <v>0</v>
          </cell>
          <cell r="L932">
            <v>0</v>
          </cell>
          <cell r="M932">
            <v>1279.9000000000005</v>
          </cell>
          <cell r="N932">
            <v>0</v>
          </cell>
          <cell r="O932">
            <v>0</v>
          </cell>
          <cell r="P932">
            <v>600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15200</v>
          </cell>
          <cell r="W932">
            <v>0</v>
          </cell>
          <cell r="X932">
            <v>0</v>
          </cell>
          <cell r="Y932">
            <v>26549.600000000006</v>
          </cell>
          <cell r="Z932">
            <v>0</v>
          </cell>
          <cell r="AA932">
            <v>0</v>
          </cell>
          <cell r="AB932">
            <v>7900</v>
          </cell>
          <cell r="AC932">
            <v>0</v>
          </cell>
          <cell r="AD932">
            <v>0</v>
          </cell>
          <cell r="AE932">
            <v>4804.7</v>
          </cell>
          <cell r="AF932">
            <v>0</v>
          </cell>
          <cell r="AG932">
            <v>0</v>
          </cell>
          <cell r="AH932">
            <v>3350</v>
          </cell>
          <cell r="AI932">
            <v>0</v>
          </cell>
          <cell r="AJ932">
            <v>0</v>
          </cell>
          <cell r="AK932">
            <v>600</v>
          </cell>
          <cell r="AL932">
            <v>0</v>
          </cell>
          <cell r="AM932">
            <v>0</v>
          </cell>
          <cell r="AN932">
            <v>160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</row>
        <row r="933">
          <cell r="A933">
            <v>42366</v>
          </cell>
          <cell r="B933">
            <v>30</v>
          </cell>
          <cell r="C933">
            <v>0</v>
          </cell>
          <cell r="D933">
            <v>15720.099999999997</v>
          </cell>
          <cell r="E933">
            <v>0</v>
          </cell>
          <cell r="F933">
            <v>0</v>
          </cell>
          <cell r="G933">
            <v>5306.6</v>
          </cell>
          <cell r="H933">
            <v>0</v>
          </cell>
          <cell r="I933">
            <v>0</v>
          </cell>
          <cell r="J933">
            <v>1900</v>
          </cell>
          <cell r="K933">
            <v>1028.0999999999999</v>
          </cell>
          <cell r="L933">
            <v>1249.9000000000001</v>
          </cell>
          <cell r="M933">
            <v>1058.1000000000004</v>
          </cell>
          <cell r="N933">
            <v>0</v>
          </cell>
          <cell r="O933">
            <v>0</v>
          </cell>
          <cell r="P933">
            <v>600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300</v>
          </cell>
          <cell r="V933">
            <v>14900</v>
          </cell>
          <cell r="W933">
            <v>1010</v>
          </cell>
          <cell r="X933">
            <v>1200</v>
          </cell>
          <cell r="Y933">
            <v>26359.600000000006</v>
          </cell>
          <cell r="Z933">
            <v>0</v>
          </cell>
          <cell r="AA933">
            <v>0</v>
          </cell>
          <cell r="AB933">
            <v>7900</v>
          </cell>
          <cell r="AC933">
            <v>0</v>
          </cell>
          <cell r="AD933">
            <v>0</v>
          </cell>
          <cell r="AE933">
            <v>4804.7</v>
          </cell>
          <cell r="AF933">
            <v>0</v>
          </cell>
          <cell r="AG933">
            <v>0</v>
          </cell>
          <cell r="AH933">
            <v>3350</v>
          </cell>
          <cell r="AI933">
            <v>0</v>
          </cell>
          <cell r="AJ933">
            <v>0</v>
          </cell>
          <cell r="AK933">
            <v>600</v>
          </cell>
          <cell r="AL933">
            <v>0</v>
          </cell>
          <cell r="AM933">
            <v>0</v>
          </cell>
          <cell r="AN933">
            <v>160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</row>
        <row r="934">
          <cell r="A934">
            <v>42367</v>
          </cell>
          <cell r="B934">
            <v>0</v>
          </cell>
          <cell r="C934">
            <v>0</v>
          </cell>
          <cell r="D934">
            <v>15720.099999999997</v>
          </cell>
          <cell r="E934">
            <v>300</v>
          </cell>
          <cell r="F934">
            <v>450</v>
          </cell>
          <cell r="G934">
            <v>5156.6000000000004</v>
          </cell>
          <cell r="H934">
            <v>0</v>
          </cell>
          <cell r="I934">
            <v>0</v>
          </cell>
          <cell r="J934">
            <v>1900</v>
          </cell>
          <cell r="K934">
            <v>1352.6</v>
          </cell>
          <cell r="L934">
            <v>1028.0999999999999</v>
          </cell>
          <cell r="M934">
            <v>1382.6000000000004</v>
          </cell>
          <cell r="N934">
            <v>0</v>
          </cell>
          <cell r="O934">
            <v>0</v>
          </cell>
          <cell r="P934">
            <v>600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14900</v>
          </cell>
          <cell r="W934">
            <v>993</v>
          </cell>
          <cell r="X934">
            <v>750</v>
          </cell>
          <cell r="Y934">
            <v>26602.600000000006</v>
          </cell>
          <cell r="Z934">
            <v>0</v>
          </cell>
          <cell r="AA934">
            <v>0</v>
          </cell>
          <cell r="AB934">
            <v>7900</v>
          </cell>
          <cell r="AC934">
            <v>0</v>
          </cell>
          <cell r="AD934">
            <v>0</v>
          </cell>
          <cell r="AE934">
            <v>4804.7</v>
          </cell>
          <cell r="AF934">
            <v>0</v>
          </cell>
          <cell r="AG934">
            <v>0</v>
          </cell>
          <cell r="AH934">
            <v>3350</v>
          </cell>
          <cell r="AI934">
            <v>0</v>
          </cell>
          <cell r="AJ934">
            <v>0</v>
          </cell>
          <cell r="AK934">
            <v>600</v>
          </cell>
          <cell r="AL934">
            <v>0</v>
          </cell>
          <cell r="AM934">
            <v>0</v>
          </cell>
          <cell r="AN934">
            <v>160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</row>
        <row r="935">
          <cell r="A935">
            <v>42368</v>
          </cell>
          <cell r="B935">
            <v>30</v>
          </cell>
          <cell r="C935">
            <v>400</v>
          </cell>
          <cell r="D935">
            <v>15350.099999999997</v>
          </cell>
          <cell r="E935">
            <v>0</v>
          </cell>
          <cell r="F935">
            <v>0</v>
          </cell>
          <cell r="G935">
            <v>5156.6000000000004</v>
          </cell>
          <cell r="H935">
            <v>0</v>
          </cell>
          <cell r="I935">
            <v>0</v>
          </cell>
          <cell r="J935">
            <v>1900</v>
          </cell>
          <cell r="K935">
            <v>962.4</v>
          </cell>
          <cell r="L935">
            <v>1352.6</v>
          </cell>
          <cell r="M935">
            <v>992.40000000000055</v>
          </cell>
          <cell r="N935">
            <v>0</v>
          </cell>
          <cell r="O935">
            <v>0</v>
          </cell>
          <cell r="P935">
            <v>600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14900</v>
          </cell>
          <cell r="W935">
            <v>880</v>
          </cell>
          <cell r="X935">
            <v>1131</v>
          </cell>
          <cell r="Y935">
            <v>26351.600000000006</v>
          </cell>
          <cell r="Z935">
            <v>0</v>
          </cell>
          <cell r="AA935">
            <v>0</v>
          </cell>
          <cell r="AB935">
            <v>7900</v>
          </cell>
          <cell r="AC935">
            <v>0</v>
          </cell>
          <cell r="AD935">
            <v>0</v>
          </cell>
          <cell r="AE935">
            <v>4804.7</v>
          </cell>
          <cell r="AF935">
            <v>0</v>
          </cell>
          <cell r="AG935">
            <v>800</v>
          </cell>
          <cell r="AH935">
            <v>2550</v>
          </cell>
          <cell r="AI935">
            <v>0</v>
          </cell>
          <cell r="AJ935">
            <v>0</v>
          </cell>
          <cell r="AK935">
            <v>600</v>
          </cell>
          <cell r="AL935">
            <v>0</v>
          </cell>
          <cell r="AM935">
            <v>0</v>
          </cell>
          <cell r="AN935">
            <v>160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</row>
        <row r="936">
          <cell r="A936">
            <v>42369</v>
          </cell>
          <cell r="B936">
            <v>30</v>
          </cell>
          <cell r="C936">
            <v>0</v>
          </cell>
          <cell r="D936">
            <v>15380.099999999997</v>
          </cell>
          <cell r="E936">
            <v>0</v>
          </cell>
          <cell r="F936">
            <v>0</v>
          </cell>
          <cell r="G936">
            <v>5156.6000000000004</v>
          </cell>
          <cell r="H936">
            <v>0</v>
          </cell>
          <cell r="I936">
            <v>0</v>
          </cell>
          <cell r="J936">
            <v>1900</v>
          </cell>
          <cell r="K936">
            <v>810.3</v>
          </cell>
          <cell r="L936">
            <v>962.4</v>
          </cell>
          <cell r="M936">
            <v>840.30000000000052</v>
          </cell>
          <cell r="N936">
            <v>0</v>
          </cell>
          <cell r="O936">
            <v>0</v>
          </cell>
          <cell r="P936">
            <v>600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14900</v>
          </cell>
          <cell r="W936">
            <v>0</v>
          </cell>
          <cell r="X936">
            <v>0</v>
          </cell>
          <cell r="Y936">
            <v>26351.600000000006</v>
          </cell>
          <cell r="Z936">
            <v>0</v>
          </cell>
          <cell r="AA936">
            <v>0</v>
          </cell>
          <cell r="AB936">
            <v>7900</v>
          </cell>
          <cell r="AC936">
            <v>0</v>
          </cell>
          <cell r="AD936">
            <v>0</v>
          </cell>
          <cell r="AE936">
            <v>4804.7</v>
          </cell>
          <cell r="AF936">
            <v>0</v>
          </cell>
          <cell r="AG936">
            <v>0</v>
          </cell>
          <cell r="AH936">
            <v>2550</v>
          </cell>
          <cell r="AI936">
            <v>0</v>
          </cell>
          <cell r="AJ936">
            <v>0</v>
          </cell>
          <cell r="AK936">
            <v>600</v>
          </cell>
          <cell r="AL936">
            <v>0</v>
          </cell>
          <cell r="AM936">
            <v>0</v>
          </cell>
          <cell r="AN936">
            <v>160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</row>
        <row r="937">
          <cell r="A937">
            <v>42370</v>
          </cell>
          <cell r="B937">
            <v>0</v>
          </cell>
          <cell r="C937">
            <v>0</v>
          </cell>
          <cell r="D937">
            <v>15380.099999999997</v>
          </cell>
          <cell r="E937">
            <v>0</v>
          </cell>
          <cell r="F937">
            <v>0</v>
          </cell>
          <cell r="G937">
            <v>5156.6000000000004</v>
          </cell>
          <cell r="H937">
            <v>0</v>
          </cell>
          <cell r="I937">
            <v>0</v>
          </cell>
          <cell r="J937">
            <v>1900</v>
          </cell>
          <cell r="K937">
            <v>0</v>
          </cell>
          <cell r="L937">
            <v>0</v>
          </cell>
          <cell r="M937">
            <v>840.30000000000052</v>
          </cell>
          <cell r="N937">
            <v>0</v>
          </cell>
          <cell r="O937">
            <v>0</v>
          </cell>
          <cell r="P937">
            <v>600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14900</v>
          </cell>
          <cell r="W937">
            <v>0</v>
          </cell>
          <cell r="X937">
            <v>0</v>
          </cell>
          <cell r="Y937">
            <v>26351.600000000006</v>
          </cell>
          <cell r="Z937">
            <v>0</v>
          </cell>
          <cell r="AA937">
            <v>0</v>
          </cell>
          <cell r="AB937">
            <v>7900</v>
          </cell>
          <cell r="AC937">
            <v>0</v>
          </cell>
          <cell r="AD937">
            <v>0</v>
          </cell>
          <cell r="AE937">
            <v>4804.7</v>
          </cell>
          <cell r="AF937">
            <v>0</v>
          </cell>
          <cell r="AG937">
            <v>0</v>
          </cell>
          <cell r="AH937">
            <v>2550</v>
          </cell>
          <cell r="AI937">
            <v>0</v>
          </cell>
          <cell r="AJ937">
            <v>0</v>
          </cell>
          <cell r="AK937">
            <v>600</v>
          </cell>
          <cell r="AL937">
            <v>0</v>
          </cell>
          <cell r="AM937">
            <v>0</v>
          </cell>
          <cell r="AN937">
            <v>160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</row>
        <row r="938">
          <cell r="A938">
            <v>42373</v>
          </cell>
          <cell r="B938">
            <v>30</v>
          </cell>
          <cell r="C938">
            <v>200</v>
          </cell>
          <cell r="D938">
            <v>15210.099999999997</v>
          </cell>
          <cell r="E938">
            <v>0</v>
          </cell>
          <cell r="F938">
            <v>300</v>
          </cell>
          <cell r="G938">
            <v>4856.6000000000004</v>
          </cell>
          <cell r="H938">
            <v>0</v>
          </cell>
          <cell r="I938">
            <v>0</v>
          </cell>
          <cell r="J938">
            <v>1900</v>
          </cell>
          <cell r="K938">
            <v>0</v>
          </cell>
          <cell r="L938">
            <v>840.3</v>
          </cell>
          <cell r="M938">
            <v>0</v>
          </cell>
          <cell r="N938">
            <v>250</v>
          </cell>
          <cell r="O938">
            <v>300</v>
          </cell>
          <cell r="P938">
            <v>550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14900</v>
          </cell>
          <cell r="W938">
            <v>1200</v>
          </cell>
          <cell r="X938">
            <v>300</v>
          </cell>
          <cell r="Y938">
            <v>27251.600000000006</v>
          </cell>
          <cell r="Z938">
            <v>0</v>
          </cell>
          <cell r="AA938">
            <v>0</v>
          </cell>
          <cell r="AB938">
            <v>7900</v>
          </cell>
          <cell r="AC938">
            <v>0</v>
          </cell>
          <cell r="AD938">
            <v>0</v>
          </cell>
          <cell r="AE938">
            <v>4804.7</v>
          </cell>
          <cell r="AF938">
            <v>500</v>
          </cell>
          <cell r="AG938">
            <v>0</v>
          </cell>
          <cell r="AH938">
            <v>3050</v>
          </cell>
          <cell r="AI938">
            <v>0</v>
          </cell>
          <cell r="AJ938">
            <v>0</v>
          </cell>
          <cell r="AK938">
            <v>600</v>
          </cell>
          <cell r="AL938">
            <v>0</v>
          </cell>
          <cell r="AM938">
            <v>0</v>
          </cell>
          <cell r="AN938">
            <v>160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</row>
        <row r="939">
          <cell r="A939">
            <v>42374</v>
          </cell>
          <cell r="B939">
            <v>0</v>
          </cell>
          <cell r="C939">
            <v>0</v>
          </cell>
          <cell r="D939">
            <v>15210.099999999997</v>
          </cell>
          <cell r="E939">
            <v>0</v>
          </cell>
          <cell r="F939">
            <v>0</v>
          </cell>
          <cell r="G939">
            <v>4856.6000000000004</v>
          </cell>
          <cell r="H939">
            <v>0</v>
          </cell>
          <cell r="I939">
            <v>0</v>
          </cell>
          <cell r="J939">
            <v>1900</v>
          </cell>
          <cell r="K939">
            <v>0</v>
          </cell>
          <cell r="L939">
            <v>0</v>
          </cell>
          <cell r="M939">
            <v>0</v>
          </cell>
          <cell r="N939">
            <v>250</v>
          </cell>
          <cell r="O939">
            <v>250</v>
          </cell>
          <cell r="P939">
            <v>550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14900</v>
          </cell>
          <cell r="W939">
            <v>404.1</v>
          </cell>
          <cell r="X939">
            <v>300</v>
          </cell>
          <cell r="Y939">
            <v>27355.700000000004</v>
          </cell>
          <cell r="Z939">
            <v>0</v>
          </cell>
          <cell r="AA939">
            <v>0</v>
          </cell>
          <cell r="AB939">
            <v>7900</v>
          </cell>
          <cell r="AC939">
            <v>0</v>
          </cell>
          <cell r="AD939">
            <v>0</v>
          </cell>
          <cell r="AE939">
            <v>4804.7</v>
          </cell>
          <cell r="AF939">
            <v>0</v>
          </cell>
          <cell r="AG939">
            <v>0</v>
          </cell>
          <cell r="AH939">
            <v>3050</v>
          </cell>
          <cell r="AI939">
            <v>0</v>
          </cell>
          <cell r="AJ939">
            <v>0</v>
          </cell>
          <cell r="AK939">
            <v>600</v>
          </cell>
          <cell r="AL939">
            <v>0</v>
          </cell>
          <cell r="AM939">
            <v>0</v>
          </cell>
          <cell r="AN939">
            <v>160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</row>
        <row r="940">
          <cell r="A940">
            <v>42375</v>
          </cell>
          <cell r="B940">
            <v>230</v>
          </cell>
          <cell r="C940">
            <v>0</v>
          </cell>
          <cell r="D940">
            <v>15440.099999999997</v>
          </cell>
          <cell r="E940">
            <v>0</v>
          </cell>
          <cell r="F940">
            <v>0</v>
          </cell>
          <cell r="G940">
            <v>4856.6000000000004</v>
          </cell>
          <cell r="H940">
            <v>0</v>
          </cell>
          <cell r="I940">
            <v>0</v>
          </cell>
          <cell r="J940">
            <v>1900</v>
          </cell>
          <cell r="K940">
            <v>300.10000000000002</v>
          </cell>
          <cell r="L940">
            <v>0</v>
          </cell>
          <cell r="M940">
            <v>300.10000000000002</v>
          </cell>
          <cell r="N940">
            <v>250</v>
          </cell>
          <cell r="O940">
            <v>250</v>
          </cell>
          <cell r="P940">
            <v>550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14900</v>
          </cell>
          <cell r="W940">
            <v>600</v>
          </cell>
          <cell r="X940">
            <v>300</v>
          </cell>
          <cell r="Y940">
            <v>27655.700000000004</v>
          </cell>
          <cell r="Z940">
            <v>0</v>
          </cell>
          <cell r="AA940">
            <v>0</v>
          </cell>
          <cell r="AB940">
            <v>7900</v>
          </cell>
          <cell r="AC940">
            <v>0</v>
          </cell>
          <cell r="AD940">
            <v>0</v>
          </cell>
          <cell r="AE940">
            <v>4804.7</v>
          </cell>
          <cell r="AF940">
            <v>0</v>
          </cell>
          <cell r="AG940">
            <v>0</v>
          </cell>
          <cell r="AH940">
            <v>3050</v>
          </cell>
          <cell r="AI940">
            <v>0</v>
          </cell>
          <cell r="AJ940">
            <v>0</v>
          </cell>
          <cell r="AK940">
            <v>600</v>
          </cell>
          <cell r="AL940">
            <v>0</v>
          </cell>
          <cell r="AM940">
            <v>0</v>
          </cell>
          <cell r="AN940">
            <v>160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</row>
        <row r="941">
          <cell r="A941">
            <v>42376</v>
          </cell>
          <cell r="B941">
            <v>230</v>
          </cell>
          <cell r="C941">
            <v>1300</v>
          </cell>
          <cell r="D941">
            <v>14370.099999999997</v>
          </cell>
          <cell r="E941">
            <v>0</v>
          </cell>
          <cell r="F941">
            <v>0</v>
          </cell>
          <cell r="G941">
            <v>4856.6000000000004</v>
          </cell>
          <cell r="H941">
            <v>0</v>
          </cell>
          <cell r="I941">
            <v>0</v>
          </cell>
          <cell r="J941">
            <v>1900</v>
          </cell>
          <cell r="K941">
            <v>2250</v>
          </cell>
          <cell r="L941">
            <v>300.10000000000002</v>
          </cell>
          <cell r="M941">
            <v>2250</v>
          </cell>
          <cell r="N941">
            <v>0</v>
          </cell>
          <cell r="O941">
            <v>250</v>
          </cell>
          <cell r="P941">
            <v>300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14900</v>
          </cell>
          <cell r="W941">
            <v>800</v>
          </cell>
          <cell r="X941">
            <v>499</v>
          </cell>
          <cell r="Y941">
            <v>27956.700000000004</v>
          </cell>
          <cell r="Z941">
            <v>0</v>
          </cell>
          <cell r="AA941">
            <v>0</v>
          </cell>
          <cell r="AB941">
            <v>7900</v>
          </cell>
          <cell r="AC941">
            <v>0</v>
          </cell>
          <cell r="AD941">
            <v>0</v>
          </cell>
          <cell r="AE941">
            <v>4804.7</v>
          </cell>
          <cell r="AF941">
            <v>0</v>
          </cell>
          <cell r="AG941">
            <v>0</v>
          </cell>
          <cell r="AH941">
            <v>3050</v>
          </cell>
          <cell r="AI941">
            <v>0</v>
          </cell>
          <cell r="AJ941">
            <v>0</v>
          </cell>
          <cell r="AK941">
            <v>600</v>
          </cell>
          <cell r="AL941">
            <v>0</v>
          </cell>
          <cell r="AM941">
            <v>0</v>
          </cell>
          <cell r="AN941">
            <v>160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</row>
        <row r="942">
          <cell r="A942">
            <v>42377</v>
          </cell>
          <cell r="B942">
            <v>400</v>
          </cell>
          <cell r="C942">
            <v>0</v>
          </cell>
          <cell r="D942">
            <v>14770.099999999997</v>
          </cell>
          <cell r="E942">
            <v>300</v>
          </cell>
          <cell r="F942">
            <v>0</v>
          </cell>
          <cell r="G942">
            <v>5156.6000000000004</v>
          </cell>
          <cell r="H942">
            <v>0</v>
          </cell>
          <cell r="I942">
            <v>0</v>
          </cell>
          <cell r="J942">
            <v>1900</v>
          </cell>
          <cell r="K942">
            <v>2000</v>
          </cell>
          <cell r="L942">
            <v>2250</v>
          </cell>
          <cell r="M942">
            <v>2000</v>
          </cell>
          <cell r="N942">
            <v>0</v>
          </cell>
          <cell r="O942">
            <v>0</v>
          </cell>
          <cell r="P942">
            <v>300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14900</v>
          </cell>
          <cell r="W942">
            <v>0</v>
          </cell>
          <cell r="X942">
            <v>0</v>
          </cell>
          <cell r="Y942">
            <v>27956.700000000004</v>
          </cell>
          <cell r="Z942">
            <v>0</v>
          </cell>
          <cell r="AA942">
            <v>0</v>
          </cell>
          <cell r="AB942">
            <v>7900</v>
          </cell>
          <cell r="AC942">
            <v>0</v>
          </cell>
          <cell r="AD942">
            <v>0</v>
          </cell>
          <cell r="AE942">
            <v>4804.7</v>
          </cell>
          <cell r="AF942">
            <v>0</v>
          </cell>
          <cell r="AG942">
            <v>0</v>
          </cell>
          <cell r="AH942">
            <v>3050</v>
          </cell>
          <cell r="AI942">
            <v>0</v>
          </cell>
          <cell r="AJ942">
            <v>0</v>
          </cell>
          <cell r="AK942">
            <v>600</v>
          </cell>
          <cell r="AL942">
            <v>0</v>
          </cell>
          <cell r="AM942">
            <v>0</v>
          </cell>
          <cell r="AN942">
            <v>160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</row>
        <row r="943">
          <cell r="A943">
            <v>42380</v>
          </cell>
          <cell r="B943">
            <v>330</v>
          </cell>
          <cell r="C943">
            <v>0</v>
          </cell>
          <cell r="D943">
            <v>15100.099999999997</v>
          </cell>
          <cell r="E943">
            <v>0</v>
          </cell>
          <cell r="F943">
            <v>0</v>
          </cell>
          <cell r="G943">
            <v>5156.6000000000004</v>
          </cell>
          <cell r="H943">
            <v>0</v>
          </cell>
          <cell r="I943">
            <v>0</v>
          </cell>
          <cell r="J943">
            <v>1900</v>
          </cell>
          <cell r="K943">
            <v>3349.9</v>
          </cell>
          <cell r="L943">
            <v>2000</v>
          </cell>
          <cell r="M943">
            <v>3349.8999999999996</v>
          </cell>
          <cell r="N943">
            <v>0</v>
          </cell>
          <cell r="O943">
            <v>0</v>
          </cell>
          <cell r="P943">
            <v>300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0</v>
          </cell>
          <cell r="V943">
            <v>14900</v>
          </cell>
          <cell r="W943">
            <v>370</v>
          </cell>
          <cell r="X943">
            <v>200</v>
          </cell>
          <cell r="Y943">
            <v>28126.700000000004</v>
          </cell>
          <cell r="Z943">
            <v>0</v>
          </cell>
          <cell r="AA943">
            <v>0</v>
          </cell>
          <cell r="AB943">
            <v>7900</v>
          </cell>
          <cell r="AC943">
            <v>0</v>
          </cell>
          <cell r="AD943">
            <v>0</v>
          </cell>
          <cell r="AE943">
            <v>4804.7</v>
          </cell>
          <cell r="AF943">
            <v>0</v>
          </cell>
          <cell r="AG943">
            <v>0</v>
          </cell>
          <cell r="AH943">
            <v>3050</v>
          </cell>
          <cell r="AI943">
            <v>0</v>
          </cell>
          <cell r="AJ943">
            <v>0</v>
          </cell>
          <cell r="AK943">
            <v>600</v>
          </cell>
          <cell r="AL943">
            <v>0</v>
          </cell>
          <cell r="AM943">
            <v>0</v>
          </cell>
          <cell r="AN943">
            <v>160</v>
          </cell>
          <cell r="AO943">
            <v>0</v>
          </cell>
          <cell r="AP943">
            <v>0</v>
          </cell>
          <cell r="AQ943">
            <v>0</v>
          </cell>
          <cell r="AR943">
            <v>0</v>
          </cell>
          <cell r="AS943">
            <v>0</v>
          </cell>
          <cell r="AT943">
            <v>0</v>
          </cell>
        </row>
        <row r="944">
          <cell r="A944">
            <v>42381</v>
          </cell>
          <cell r="B944">
            <v>300</v>
          </cell>
          <cell r="C944">
            <v>0</v>
          </cell>
          <cell r="D944">
            <v>15400.099999999997</v>
          </cell>
          <cell r="E944">
            <v>600</v>
          </cell>
          <cell r="F944">
            <v>0</v>
          </cell>
          <cell r="G944">
            <v>5756.6</v>
          </cell>
          <cell r="H944">
            <v>0</v>
          </cell>
          <cell r="I944">
            <v>0</v>
          </cell>
          <cell r="J944">
            <v>1900</v>
          </cell>
          <cell r="K944">
            <v>3500</v>
          </cell>
          <cell r="L944">
            <v>3349.9</v>
          </cell>
          <cell r="M944">
            <v>3499.9999999999995</v>
          </cell>
          <cell r="N944">
            <v>0</v>
          </cell>
          <cell r="O944">
            <v>0</v>
          </cell>
          <cell r="P944">
            <v>300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14900</v>
          </cell>
          <cell r="W944">
            <v>442.2</v>
          </cell>
          <cell r="X944">
            <v>500</v>
          </cell>
          <cell r="Y944">
            <v>28068.900000000005</v>
          </cell>
          <cell r="Z944">
            <v>0</v>
          </cell>
          <cell r="AA944">
            <v>0</v>
          </cell>
          <cell r="AB944">
            <v>7900</v>
          </cell>
          <cell r="AC944">
            <v>0</v>
          </cell>
          <cell r="AD944">
            <v>0</v>
          </cell>
          <cell r="AE944">
            <v>4804.7</v>
          </cell>
          <cell r="AF944">
            <v>0</v>
          </cell>
          <cell r="AG944">
            <v>0</v>
          </cell>
          <cell r="AH944">
            <v>3050</v>
          </cell>
          <cell r="AI944">
            <v>0</v>
          </cell>
          <cell r="AJ944">
            <v>0</v>
          </cell>
          <cell r="AK944">
            <v>600</v>
          </cell>
          <cell r="AL944">
            <v>0</v>
          </cell>
          <cell r="AM944">
            <v>0</v>
          </cell>
          <cell r="AN944">
            <v>160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</row>
        <row r="945">
          <cell r="A945">
            <v>42382</v>
          </cell>
          <cell r="B945">
            <v>629.9</v>
          </cell>
          <cell r="C945">
            <v>400</v>
          </cell>
          <cell r="D945">
            <v>15629.999999999996</v>
          </cell>
          <cell r="E945">
            <v>500</v>
          </cell>
          <cell r="F945">
            <v>195</v>
          </cell>
          <cell r="G945">
            <v>6061.6</v>
          </cell>
          <cell r="H945">
            <v>0</v>
          </cell>
          <cell r="I945">
            <v>0</v>
          </cell>
          <cell r="J945">
            <v>1900</v>
          </cell>
          <cell r="K945">
            <v>3748.6</v>
          </cell>
          <cell r="L945">
            <v>3500</v>
          </cell>
          <cell r="M945">
            <v>3748.5999999999995</v>
          </cell>
          <cell r="N945">
            <v>0</v>
          </cell>
          <cell r="O945">
            <v>0</v>
          </cell>
          <cell r="P945">
            <v>300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14900</v>
          </cell>
          <cell r="W945">
            <v>258</v>
          </cell>
          <cell r="X945">
            <v>300</v>
          </cell>
          <cell r="Y945">
            <v>28026.900000000005</v>
          </cell>
          <cell r="Z945">
            <v>0</v>
          </cell>
          <cell r="AA945">
            <v>0</v>
          </cell>
          <cell r="AB945">
            <v>7900</v>
          </cell>
          <cell r="AC945">
            <v>0</v>
          </cell>
          <cell r="AD945">
            <v>0</v>
          </cell>
          <cell r="AE945">
            <v>4804.7</v>
          </cell>
          <cell r="AF945">
            <v>0</v>
          </cell>
          <cell r="AG945">
            <v>0</v>
          </cell>
          <cell r="AH945">
            <v>3050</v>
          </cell>
          <cell r="AI945">
            <v>0</v>
          </cell>
          <cell r="AJ945">
            <v>0</v>
          </cell>
          <cell r="AK945">
            <v>600</v>
          </cell>
          <cell r="AL945">
            <v>0</v>
          </cell>
          <cell r="AM945">
            <v>0</v>
          </cell>
          <cell r="AN945">
            <v>160</v>
          </cell>
          <cell r="AO945">
            <v>0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</row>
        <row r="946">
          <cell r="A946">
            <v>42383</v>
          </cell>
          <cell r="B946">
            <v>430</v>
          </cell>
          <cell r="C946">
            <v>1350</v>
          </cell>
          <cell r="D946">
            <v>14709.999999999996</v>
          </cell>
          <cell r="E946">
            <v>65</v>
          </cell>
          <cell r="F946">
            <v>68</v>
          </cell>
          <cell r="G946">
            <v>6058.6</v>
          </cell>
          <cell r="H946">
            <v>0</v>
          </cell>
          <cell r="I946">
            <v>0</v>
          </cell>
          <cell r="J946">
            <v>1900</v>
          </cell>
          <cell r="K946">
            <v>4137.6000000000004</v>
          </cell>
          <cell r="L946">
            <v>3748.6</v>
          </cell>
          <cell r="M946">
            <v>4137.6000000000004</v>
          </cell>
          <cell r="N946">
            <v>0</v>
          </cell>
          <cell r="O946">
            <v>0</v>
          </cell>
          <cell r="P946">
            <v>300</v>
          </cell>
          <cell r="Q946">
            <v>0</v>
          </cell>
          <cell r="R946">
            <v>0</v>
          </cell>
          <cell r="S946">
            <v>0</v>
          </cell>
          <cell r="T946">
            <v>300</v>
          </cell>
          <cell r="U946">
            <v>300</v>
          </cell>
          <cell r="V946">
            <v>14900</v>
          </cell>
          <cell r="W946">
            <v>575</v>
          </cell>
          <cell r="X946">
            <v>600</v>
          </cell>
          <cell r="Y946">
            <v>28001.900000000005</v>
          </cell>
          <cell r="Z946">
            <v>0</v>
          </cell>
          <cell r="AA946">
            <v>0</v>
          </cell>
          <cell r="AB946">
            <v>7900</v>
          </cell>
          <cell r="AC946">
            <v>0</v>
          </cell>
          <cell r="AD946">
            <v>0</v>
          </cell>
          <cell r="AE946">
            <v>4804.7</v>
          </cell>
          <cell r="AF946">
            <v>0</v>
          </cell>
          <cell r="AG946">
            <v>0</v>
          </cell>
          <cell r="AH946">
            <v>3050</v>
          </cell>
          <cell r="AI946">
            <v>0</v>
          </cell>
          <cell r="AJ946">
            <v>0</v>
          </cell>
          <cell r="AK946">
            <v>600</v>
          </cell>
          <cell r="AL946">
            <v>0</v>
          </cell>
          <cell r="AM946">
            <v>0</v>
          </cell>
          <cell r="AN946">
            <v>160</v>
          </cell>
          <cell r="AO946">
            <v>0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</row>
        <row r="947">
          <cell r="A947">
            <v>42384</v>
          </cell>
          <cell r="B947">
            <v>400</v>
          </cell>
          <cell r="C947">
            <v>0</v>
          </cell>
          <cell r="D947">
            <v>15109.999999999996</v>
          </cell>
          <cell r="E947">
            <v>170</v>
          </cell>
          <cell r="F947">
            <v>0</v>
          </cell>
          <cell r="G947">
            <v>6228.6</v>
          </cell>
          <cell r="H947">
            <v>0</v>
          </cell>
          <cell r="I947">
            <v>0</v>
          </cell>
          <cell r="J947">
            <v>1900</v>
          </cell>
          <cell r="K947">
            <v>3499.7</v>
          </cell>
          <cell r="L947">
            <v>4137.6000000000004</v>
          </cell>
          <cell r="M947">
            <v>3499.7</v>
          </cell>
          <cell r="N947">
            <v>0</v>
          </cell>
          <cell r="O947">
            <v>0</v>
          </cell>
          <cell r="P947">
            <v>300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0</v>
          </cell>
          <cell r="V947">
            <v>14900</v>
          </cell>
          <cell r="W947">
            <v>418.90000000000003</v>
          </cell>
          <cell r="X947">
            <v>699</v>
          </cell>
          <cell r="Y947">
            <v>27721.800000000007</v>
          </cell>
          <cell r="Z947">
            <v>0</v>
          </cell>
          <cell r="AA947">
            <v>0</v>
          </cell>
          <cell r="AB947">
            <v>7900</v>
          </cell>
          <cell r="AC947">
            <v>0</v>
          </cell>
          <cell r="AD947">
            <v>0</v>
          </cell>
          <cell r="AE947">
            <v>4804.7</v>
          </cell>
          <cell r="AF947">
            <v>0</v>
          </cell>
          <cell r="AG947">
            <v>0</v>
          </cell>
          <cell r="AH947">
            <v>3050</v>
          </cell>
          <cell r="AI947">
            <v>0</v>
          </cell>
          <cell r="AJ947">
            <v>0</v>
          </cell>
          <cell r="AK947">
            <v>600</v>
          </cell>
          <cell r="AL947">
            <v>0</v>
          </cell>
          <cell r="AM947">
            <v>0</v>
          </cell>
          <cell r="AN947">
            <v>160</v>
          </cell>
          <cell r="AO947">
            <v>0</v>
          </cell>
          <cell r="AP947">
            <v>0</v>
          </cell>
          <cell r="AQ947">
            <v>0</v>
          </cell>
          <cell r="AR947">
            <v>0</v>
          </cell>
          <cell r="AS947">
            <v>0</v>
          </cell>
          <cell r="AT947">
            <v>0</v>
          </cell>
        </row>
        <row r="948">
          <cell r="A948">
            <v>42387</v>
          </cell>
          <cell r="B948">
            <v>324</v>
          </cell>
          <cell r="C948">
            <v>0</v>
          </cell>
          <cell r="D948">
            <v>15433.999999999996</v>
          </cell>
          <cell r="E948">
            <v>0</v>
          </cell>
          <cell r="F948">
            <v>0</v>
          </cell>
          <cell r="G948">
            <v>6228.6</v>
          </cell>
          <cell r="H948">
            <v>0</v>
          </cell>
          <cell r="I948">
            <v>0</v>
          </cell>
          <cell r="J948">
            <v>1900</v>
          </cell>
          <cell r="K948">
            <v>3251.5</v>
          </cell>
          <cell r="L948">
            <v>3499.7</v>
          </cell>
          <cell r="M948">
            <v>3251.5</v>
          </cell>
          <cell r="N948">
            <v>0</v>
          </cell>
          <cell r="O948">
            <v>0</v>
          </cell>
          <cell r="P948">
            <v>300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0</v>
          </cell>
          <cell r="V948">
            <v>14900</v>
          </cell>
          <cell r="W948">
            <v>0</v>
          </cell>
          <cell r="X948">
            <v>0</v>
          </cell>
          <cell r="Y948">
            <v>27721.800000000007</v>
          </cell>
          <cell r="Z948">
            <v>0</v>
          </cell>
          <cell r="AA948">
            <v>0</v>
          </cell>
          <cell r="AB948">
            <v>7900</v>
          </cell>
          <cell r="AC948">
            <v>0</v>
          </cell>
          <cell r="AD948">
            <v>0</v>
          </cell>
          <cell r="AE948">
            <v>4804.7</v>
          </cell>
          <cell r="AF948">
            <v>0</v>
          </cell>
          <cell r="AG948">
            <v>0</v>
          </cell>
          <cell r="AH948">
            <v>3050</v>
          </cell>
          <cell r="AI948">
            <v>0</v>
          </cell>
          <cell r="AJ948">
            <v>0</v>
          </cell>
          <cell r="AK948">
            <v>600</v>
          </cell>
          <cell r="AL948">
            <v>0</v>
          </cell>
          <cell r="AM948">
            <v>0</v>
          </cell>
          <cell r="AN948">
            <v>160</v>
          </cell>
          <cell r="AO948">
            <v>0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</row>
        <row r="949">
          <cell r="A949">
            <v>42388</v>
          </cell>
          <cell r="B949">
            <v>200</v>
          </cell>
          <cell r="C949">
            <v>0</v>
          </cell>
          <cell r="D949">
            <v>15633.999999999996</v>
          </cell>
          <cell r="E949">
            <v>470</v>
          </cell>
          <cell r="F949">
            <v>0</v>
          </cell>
          <cell r="G949">
            <v>6698.6</v>
          </cell>
          <cell r="H949">
            <v>0</v>
          </cell>
          <cell r="I949">
            <v>0</v>
          </cell>
          <cell r="J949">
            <v>1900</v>
          </cell>
          <cell r="K949">
            <v>2799.9</v>
          </cell>
          <cell r="L949">
            <v>3251.5</v>
          </cell>
          <cell r="M949">
            <v>2799.8999999999996</v>
          </cell>
          <cell r="N949">
            <v>0</v>
          </cell>
          <cell r="O949">
            <v>0</v>
          </cell>
          <cell r="P949">
            <v>300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0</v>
          </cell>
          <cell r="V949">
            <v>14900</v>
          </cell>
          <cell r="W949">
            <v>468.6</v>
          </cell>
          <cell r="X949">
            <v>600</v>
          </cell>
          <cell r="Y949">
            <v>27590.400000000005</v>
          </cell>
          <cell r="Z949">
            <v>0</v>
          </cell>
          <cell r="AA949">
            <v>0</v>
          </cell>
          <cell r="AB949">
            <v>7900</v>
          </cell>
          <cell r="AC949">
            <v>0</v>
          </cell>
          <cell r="AD949">
            <v>0</v>
          </cell>
          <cell r="AE949">
            <v>4804.7</v>
          </cell>
          <cell r="AF949">
            <v>0</v>
          </cell>
          <cell r="AG949">
            <v>0</v>
          </cell>
          <cell r="AH949">
            <v>3050</v>
          </cell>
          <cell r="AI949">
            <v>0</v>
          </cell>
          <cell r="AJ949">
            <v>0</v>
          </cell>
          <cell r="AK949">
            <v>600</v>
          </cell>
          <cell r="AL949">
            <v>0</v>
          </cell>
          <cell r="AM949">
            <v>0</v>
          </cell>
          <cell r="AN949">
            <v>160</v>
          </cell>
          <cell r="AO949">
            <v>0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</row>
        <row r="950">
          <cell r="A950">
            <v>42389</v>
          </cell>
          <cell r="B950">
            <v>130</v>
          </cell>
          <cell r="C950">
            <v>0</v>
          </cell>
          <cell r="D950">
            <v>15763.999999999996</v>
          </cell>
          <cell r="E950">
            <v>157</v>
          </cell>
          <cell r="F950">
            <v>0</v>
          </cell>
          <cell r="G950">
            <v>6855.6</v>
          </cell>
          <cell r="H950">
            <v>0</v>
          </cell>
          <cell r="I950">
            <v>0</v>
          </cell>
          <cell r="J950">
            <v>1900</v>
          </cell>
          <cell r="K950">
            <v>2700</v>
          </cell>
          <cell r="L950">
            <v>2799.9</v>
          </cell>
          <cell r="M950">
            <v>2699.9999999999995</v>
          </cell>
          <cell r="N950">
            <v>0</v>
          </cell>
          <cell r="O950">
            <v>0</v>
          </cell>
          <cell r="P950">
            <v>300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0</v>
          </cell>
          <cell r="V950">
            <v>14900</v>
          </cell>
          <cell r="W950">
            <v>1354.8000000000002</v>
          </cell>
          <cell r="X950">
            <v>750</v>
          </cell>
          <cell r="Y950">
            <v>28195.200000000004</v>
          </cell>
          <cell r="Z950">
            <v>0</v>
          </cell>
          <cell r="AA950">
            <v>0</v>
          </cell>
          <cell r="AB950">
            <v>7900</v>
          </cell>
          <cell r="AC950">
            <v>0</v>
          </cell>
          <cell r="AD950">
            <v>0</v>
          </cell>
          <cell r="AE950">
            <v>4804.7</v>
          </cell>
          <cell r="AF950">
            <v>0</v>
          </cell>
          <cell r="AG950">
            <v>0</v>
          </cell>
          <cell r="AH950">
            <v>3050</v>
          </cell>
          <cell r="AI950">
            <v>0</v>
          </cell>
          <cell r="AJ950">
            <v>0</v>
          </cell>
          <cell r="AK950">
            <v>600</v>
          </cell>
          <cell r="AL950">
            <v>0</v>
          </cell>
          <cell r="AM950">
            <v>0</v>
          </cell>
          <cell r="AN950">
            <v>160</v>
          </cell>
          <cell r="AO950">
            <v>0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</row>
        <row r="951">
          <cell r="A951">
            <v>42390</v>
          </cell>
          <cell r="B951">
            <v>78</v>
          </cell>
          <cell r="C951">
            <v>400</v>
          </cell>
          <cell r="D951">
            <v>15441.999999999996</v>
          </cell>
          <cell r="E951">
            <v>0</v>
          </cell>
          <cell r="F951">
            <v>0</v>
          </cell>
          <cell r="G951">
            <v>6855.6</v>
          </cell>
          <cell r="H951">
            <v>0</v>
          </cell>
          <cell r="I951">
            <v>0</v>
          </cell>
          <cell r="J951">
            <v>1900</v>
          </cell>
          <cell r="K951">
            <v>3099.7</v>
          </cell>
          <cell r="L951">
            <v>2700</v>
          </cell>
          <cell r="M951">
            <v>3099.6999999999989</v>
          </cell>
          <cell r="N951">
            <v>0</v>
          </cell>
          <cell r="O951">
            <v>0</v>
          </cell>
          <cell r="P951">
            <v>300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14900</v>
          </cell>
          <cell r="W951">
            <v>724.4</v>
          </cell>
          <cell r="X951">
            <v>895</v>
          </cell>
          <cell r="Y951">
            <v>28024.600000000006</v>
          </cell>
          <cell r="Z951">
            <v>0</v>
          </cell>
          <cell r="AA951">
            <v>0</v>
          </cell>
          <cell r="AB951">
            <v>7900</v>
          </cell>
          <cell r="AC951">
            <v>0</v>
          </cell>
          <cell r="AD951">
            <v>0</v>
          </cell>
          <cell r="AE951">
            <v>4804.7</v>
          </cell>
          <cell r="AF951">
            <v>0</v>
          </cell>
          <cell r="AG951">
            <v>0</v>
          </cell>
          <cell r="AH951">
            <v>3050</v>
          </cell>
          <cell r="AI951">
            <v>0</v>
          </cell>
          <cell r="AJ951">
            <v>0</v>
          </cell>
          <cell r="AK951">
            <v>600</v>
          </cell>
          <cell r="AL951">
            <v>0</v>
          </cell>
          <cell r="AM951">
            <v>0</v>
          </cell>
          <cell r="AN951">
            <v>160</v>
          </cell>
          <cell r="AO951">
            <v>0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</row>
        <row r="952">
          <cell r="A952">
            <v>42391</v>
          </cell>
          <cell r="B952">
            <v>0</v>
          </cell>
          <cell r="C952">
            <v>0</v>
          </cell>
          <cell r="D952">
            <v>15441.999999999996</v>
          </cell>
          <cell r="E952">
            <v>270</v>
          </cell>
          <cell r="F952">
            <v>300</v>
          </cell>
          <cell r="G952">
            <v>6825.6</v>
          </cell>
          <cell r="H952">
            <v>0</v>
          </cell>
          <cell r="I952">
            <v>0</v>
          </cell>
          <cell r="J952">
            <v>1900</v>
          </cell>
          <cell r="K952">
            <v>1699.1</v>
          </cell>
          <cell r="L952">
            <v>3099.7</v>
          </cell>
          <cell r="M952">
            <v>1699.0999999999995</v>
          </cell>
          <cell r="N952">
            <v>0</v>
          </cell>
          <cell r="O952">
            <v>0</v>
          </cell>
          <cell r="P952">
            <v>300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0</v>
          </cell>
          <cell r="V952">
            <v>14900</v>
          </cell>
          <cell r="W952">
            <v>752.4</v>
          </cell>
          <cell r="X952">
            <v>600</v>
          </cell>
          <cell r="Y952">
            <v>28177.000000000007</v>
          </cell>
          <cell r="Z952">
            <v>0</v>
          </cell>
          <cell r="AA952">
            <v>0</v>
          </cell>
          <cell r="AB952">
            <v>7900</v>
          </cell>
          <cell r="AC952">
            <v>0</v>
          </cell>
          <cell r="AD952">
            <v>0</v>
          </cell>
          <cell r="AE952">
            <v>4804.7</v>
          </cell>
          <cell r="AF952">
            <v>0</v>
          </cell>
          <cell r="AG952">
            <v>0</v>
          </cell>
          <cell r="AH952">
            <v>3050</v>
          </cell>
          <cell r="AI952">
            <v>0</v>
          </cell>
          <cell r="AJ952">
            <v>0</v>
          </cell>
          <cell r="AK952">
            <v>600</v>
          </cell>
          <cell r="AL952">
            <v>0</v>
          </cell>
          <cell r="AM952">
            <v>0</v>
          </cell>
          <cell r="AN952">
            <v>160</v>
          </cell>
          <cell r="AO952">
            <v>0</v>
          </cell>
          <cell r="AP952">
            <v>0</v>
          </cell>
          <cell r="AQ952">
            <v>0</v>
          </cell>
          <cell r="AR952">
            <v>0</v>
          </cell>
          <cell r="AS952">
            <v>0</v>
          </cell>
          <cell r="AT952">
            <v>0</v>
          </cell>
        </row>
        <row r="953">
          <cell r="A953">
            <v>42394</v>
          </cell>
          <cell r="B953">
            <v>30.1</v>
          </cell>
          <cell r="C953">
            <v>0</v>
          </cell>
          <cell r="D953">
            <v>15472.099999999997</v>
          </cell>
          <cell r="E953">
            <v>300</v>
          </cell>
          <cell r="F953">
            <v>0</v>
          </cell>
          <cell r="G953">
            <v>7125.6</v>
          </cell>
          <cell r="H953">
            <v>0</v>
          </cell>
          <cell r="I953">
            <v>0</v>
          </cell>
          <cell r="J953">
            <v>1900</v>
          </cell>
          <cell r="K953">
            <v>2265</v>
          </cell>
          <cell r="L953">
            <v>1699.1</v>
          </cell>
          <cell r="M953">
            <v>2264.9999999999995</v>
          </cell>
          <cell r="N953">
            <v>0</v>
          </cell>
          <cell r="O953">
            <v>0</v>
          </cell>
          <cell r="P953">
            <v>300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14900</v>
          </cell>
          <cell r="W953">
            <v>1150</v>
          </cell>
          <cell r="X953">
            <v>830</v>
          </cell>
          <cell r="Y953">
            <v>28497.000000000007</v>
          </cell>
          <cell r="Z953">
            <v>0</v>
          </cell>
          <cell r="AA953">
            <v>0</v>
          </cell>
          <cell r="AB953">
            <v>7900</v>
          </cell>
          <cell r="AC953">
            <v>0</v>
          </cell>
          <cell r="AD953">
            <v>0</v>
          </cell>
          <cell r="AE953">
            <v>4804.7</v>
          </cell>
          <cell r="AF953">
            <v>0</v>
          </cell>
          <cell r="AG953">
            <v>0</v>
          </cell>
          <cell r="AH953">
            <v>3050</v>
          </cell>
          <cell r="AI953">
            <v>0</v>
          </cell>
          <cell r="AJ953">
            <v>0</v>
          </cell>
          <cell r="AK953">
            <v>600</v>
          </cell>
          <cell r="AL953">
            <v>0</v>
          </cell>
          <cell r="AM953">
            <v>0</v>
          </cell>
          <cell r="AN953">
            <v>160</v>
          </cell>
          <cell r="AO953">
            <v>0</v>
          </cell>
          <cell r="AP953">
            <v>0</v>
          </cell>
          <cell r="AQ953">
            <v>0</v>
          </cell>
          <cell r="AR953">
            <v>0</v>
          </cell>
          <cell r="AS953">
            <v>0</v>
          </cell>
          <cell r="AT953">
            <v>0</v>
          </cell>
        </row>
        <row r="954">
          <cell r="A954">
            <v>42395</v>
          </cell>
          <cell r="B954">
            <v>0</v>
          </cell>
          <cell r="C954">
            <v>0</v>
          </cell>
          <cell r="D954">
            <v>15472.099999999997</v>
          </cell>
          <cell r="E954">
            <v>138</v>
          </cell>
          <cell r="F954">
            <v>300</v>
          </cell>
          <cell r="G954">
            <v>6963.6</v>
          </cell>
          <cell r="H954">
            <v>0</v>
          </cell>
          <cell r="I954">
            <v>0</v>
          </cell>
          <cell r="J954">
            <v>1900</v>
          </cell>
          <cell r="K954">
            <v>2440.1999999999998</v>
          </cell>
          <cell r="L954">
            <v>2265</v>
          </cell>
          <cell r="M954">
            <v>2440.1999999999989</v>
          </cell>
          <cell r="N954">
            <v>0</v>
          </cell>
          <cell r="O954">
            <v>0</v>
          </cell>
          <cell r="P954">
            <v>300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0</v>
          </cell>
          <cell r="V954">
            <v>14900</v>
          </cell>
          <cell r="W954">
            <v>1238</v>
          </cell>
          <cell r="X954">
            <v>850</v>
          </cell>
          <cell r="Y954">
            <v>28885.000000000007</v>
          </cell>
          <cell r="Z954">
            <v>0</v>
          </cell>
          <cell r="AA954">
            <v>0</v>
          </cell>
          <cell r="AB954">
            <v>7900</v>
          </cell>
          <cell r="AC954">
            <v>0</v>
          </cell>
          <cell r="AD954">
            <v>0</v>
          </cell>
          <cell r="AE954">
            <v>4804.7</v>
          </cell>
          <cell r="AF954">
            <v>0</v>
          </cell>
          <cell r="AG954">
            <v>0</v>
          </cell>
          <cell r="AH954">
            <v>3050</v>
          </cell>
          <cell r="AI954">
            <v>0</v>
          </cell>
          <cell r="AJ954">
            <v>0</v>
          </cell>
          <cell r="AK954">
            <v>600</v>
          </cell>
          <cell r="AL954">
            <v>0</v>
          </cell>
          <cell r="AM954">
            <v>0</v>
          </cell>
          <cell r="AN954">
            <v>160</v>
          </cell>
          <cell r="AO954">
            <v>0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</row>
        <row r="955">
          <cell r="A955">
            <v>42396</v>
          </cell>
          <cell r="B955">
            <v>30</v>
          </cell>
          <cell r="C955">
            <v>0</v>
          </cell>
          <cell r="D955">
            <v>15502.099999999997</v>
          </cell>
          <cell r="E955">
            <v>184</v>
          </cell>
          <cell r="F955">
            <v>300</v>
          </cell>
          <cell r="G955">
            <v>6847.6</v>
          </cell>
          <cell r="H955">
            <v>0</v>
          </cell>
          <cell r="I955">
            <v>0</v>
          </cell>
          <cell r="J955">
            <v>1900</v>
          </cell>
          <cell r="K955">
            <v>2489.1999999999998</v>
          </cell>
          <cell r="L955">
            <v>2440.1999999999998</v>
          </cell>
          <cell r="M955">
            <v>2489.1999999999989</v>
          </cell>
          <cell r="N955">
            <v>0</v>
          </cell>
          <cell r="O955">
            <v>0</v>
          </cell>
          <cell r="P955">
            <v>300</v>
          </cell>
          <cell r="Q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0</v>
          </cell>
          <cell r="V955">
            <v>14900</v>
          </cell>
          <cell r="W955">
            <v>404</v>
          </cell>
          <cell r="X955">
            <v>376.4</v>
          </cell>
          <cell r="Y955">
            <v>28912.600000000006</v>
          </cell>
          <cell r="Z955">
            <v>0</v>
          </cell>
          <cell r="AA955">
            <v>0</v>
          </cell>
          <cell r="AB955">
            <v>7900</v>
          </cell>
          <cell r="AC955">
            <v>0</v>
          </cell>
          <cell r="AD955">
            <v>0</v>
          </cell>
          <cell r="AE955">
            <v>4804.7</v>
          </cell>
          <cell r="AF955">
            <v>0</v>
          </cell>
          <cell r="AG955">
            <v>0</v>
          </cell>
          <cell r="AH955">
            <v>3050</v>
          </cell>
          <cell r="AI955">
            <v>0</v>
          </cell>
          <cell r="AJ955">
            <v>0</v>
          </cell>
          <cell r="AK955">
            <v>600</v>
          </cell>
          <cell r="AL955">
            <v>0</v>
          </cell>
          <cell r="AM955">
            <v>0</v>
          </cell>
          <cell r="AN955">
            <v>160</v>
          </cell>
          <cell r="AO955">
            <v>0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</row>
        <row r="956">
          <cell r="A956">
            <v>42397</v>
          </cell>
          <cell r="B956">
            <v>130.1</v>
          </cell>
          <cell r="C956">
            <v>0</v>
          </cell>
          <cell r="D956">
            <v>15632.199999999997</v>
          </cell>
          <cell r="E956">
            <v>0</v>
          </cell>
          <cell r="F956">
            <v>300</v>
          </cell>
          <cell r="G956">
            <v>6547.6</v>
          </cell>
          <cell r="H956">
            <v>0</v>
          </cell>
          <cell r="I956">
            <v>300</v>
          </cell>
          <cell r="J956">
            <v>1600</v>
          </cell>
          <cell r="K956">
            <v>3295</v>
          </cell>
          <cell r="L956">
            <v>2489.1999999999998</v>
          </cell>
          <cell r="M956">
            <v>3294.9999999999991</v>
          </cell>
          <cell r="N956">
            <v>0</v>
          </cell>
          <cell r="O956">
            <v>0</v>
          </cell>
          <cell r="P956">
            <v>300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14900</v>
          </cell>
          <cell r="W956">
            <v>1172.0999999999999</v>
          </cell>
          <cell r="X956">
            <v>725</v>
          </cell>
          <cell r="Y956">
            <v>29359.700000000004</v>
          </cell>
          <cell r="Z956">
            <v>0</v>
          </cell>
          <cell r="AA956">
            <v>0</v>
          </cell>
          <cell r="AB956">
            <v>7900</v>
          </cell>
          <cell r="AC956">
            <v>0</v>
          </cell>
          <cell r="AD956">
            <v>0</v>
          </cell>
          <cell r="AE956">
            <v>4804.7</v>
          </cell>
          <cell r="AF956">
            <v>0</v>
          </cell>
          <cell r="AG956">
            <v>0</v>
          </cell>
          <cell r="AH956">
            <v>3050</v>
          </cell>
          <cell r="AI956">
            <v>0</v>
          </cell>
          <cell r="AJ956">
            <v>0</v>
          </cell>
          <cell r="AK956">
            <v>600</v>
          </cell>
          <cell r="AL956">
            <v>0</v>
          </cell>
          <cell r="AM956">
            <v>0</v>
          </cell>
          <cell r="AN956">
            <v>160</v>
          </cell>
          <cell r="AO956">
            <v>0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</row>
        <row r="957">
          <cell r="A957">
            <v>42398</v>
          </cell>
          <cell r="B957">
            <v>69</v>
          </cell>
          <cell r="C957">
            <v>0</v>
          </cell>
          <cell r="D957">
            <v>15701.199999999997</v>
          </cell>
          <cell r="E957">
            <v>300</v>
          </cell>
          <cell r="F957">
            <v>800</v>
          </cell>
          <cell r="G957">
            <v>6047.6</v>
          </cell>
          <cell r="H957">
            <v>0</v>
          </cell>
          <cell r="I957">
            <v>0</v>
          </cell>
          <cell r="J957">
            <v>1600</v>
          </cell>
          <cell r="K957">
            <v>3076</v>
          </cell>
          <cell r="L957">
            <v>3295</v>
          </cell>
          <cell r="M957">
            <v>3075.9999999999991</v>
          </cell>
          <cell r="N957">
            <v>0</v>
          </cell>
          <cell r="O957">
            <v>0</v>
          </cell>
          <cell r="P957">
            <v>300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500</v>
          </cell>
          <cell r="V957">
            <v>14400</v>
          </cell>
          <cell r="W957">
            <v>1890</v>
          </cell>
          <cell r="X957">
            <v>843</v>
          </cell>
          <cell r="Y957">
            <v>30406.700000000004</v>
          </cell>
          <cell r="Z957">
            <v>0</v>
          </cell>
          <cell r="AA957">
            <v>0</v>
          </cell>
          <cell r="AB957">
            <v>7900</v>
          </cell>
          <cell r="AC957">
            <v>0</v>
          </cell>
          <cell r="AD957">
            <v>0</v>
          </cell>
          <cell r="AE957">
            <v>4804.7</v>
          </cell>
          <cell r="AF957">
            <v>0</v>
          </cell>
          <cell r="AG957">
            <v>0</v>
          </cell>
          <cell r="AH957">
            <v>3050</v>
          </cell>
          <cell r="AI957">
            <v>0</v>
          </cell>
          <cell r="AJ957">
            <v>0</v>
          </cell>
          <cell r="AK957">
            <v>600</v>
          </cell>
          <cell r="AL957">
            <v>0</v>
          </cell>
          <cell r="AM957">
            <v>0</v>
          </cell>
          <cell r="AN957">
            <v>160</v>
          </cell>
          <cell r="AO957">
            <v>0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</row>
        <row r="958">
          <cell r="A958">
            <v>42401</v>
          </cell>
          <cell r="B958">
            <v>30</v>
          </cell>
          <cell r="C958">
            <v>0</v>
          </cell>
          <cell r="D958">
            <v>15731.199999999997</v>
          </cell>
          <cell r="E958">
            <v>0</v>
          </cell>
          <cell r="F958">
            <v>0</v>
          </cell>
          <cell r="G958">
            <v>6047.6</v>
          </cell>
          <cell r="H958">
            <v>0</v>
          </cell>
          <cell r="I958">
            <v>0</v>
          </cell>
          <cell r="J958">
            <v>1600</v>
          </cell>
          <cell r="K958">
            <v>0</v>
          </cell>
          <cell r="L958">
            <v>3076</v>
          </cell>
          <cell r="M958">
            <v>0</v>
          </cell>
          <cell r="N958">
            <v>0</v>
          </cell>
          <cell r="O958">
            <v>0</v>
          </cell>
          <cell r="P958">
            <v>300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14400</v>
          </cell>
          <cell r="W958">
            <v>900</v>
          </cell>
          <cell r="X958">
            <v>0</v>
          </cell>
          <cell r="Y958">
            <v>31306.700000000004</v>
          </cell>
          <cell r="Z958">
            <v>0</v>
          </cell>
          <cell r="AA958">
            <v>0</v>
          </cell>
          <cell r="AB958">
            <v>7900</v>
          </cell>
          <cell r="AC958">
            <v>0</v>
          </cell>
          <cell r="AD958">
            <v>0</v>
          </cell>
          <cell r="AE958">
            <v>4804.7</v>
          </cell>
          <cell r="AF958">
            <v>0</v>
          </cell>
          <cell r="AG958">
            <v>0</v>
          </cell>
          <cell r="AH958">
            <v>3050</v>
          </cell>
          <cell r="AI958">
            <v>0</v>
          </cell>
          <cell r="AJ958">
            <v>0</v>
          </cell>
          <cell r="AK958">
            <v>600</v>
          </cell>
          <cell r="AL958">
            <v>0</v>
          </cell>
          <cell r="AM958">
            <v>0</v>
          </cell>
          <cell r="AN958">
            <v>160</v>
          </cell>
          <cell r="AO958">
            <v>0</v>
          </cell>
          <cell r="AP958">
            <v>0</v>
          </cell>
          <cell r="AQ958">
            <v>0</v>
          </cell>
          <cell r="AR958">
            <v>0</v>
          </cell>
          <cell r="AS958">
            <v>0</v>
          </cell>
          <cell r="AT958">
            <v>0</v>
          </cell>
        </row>
        <row r="959">
          <cell r="A959">
            <v>42402</v>
          </cell>
          <cell r="B959">
            <v>100</v>
          </cell>
          <cell r="C959">
            <v>0</v>
          </cell>
          <cell r="D959">
            <v>15831.199999999997</v>
          </cell>
          <cell r="E959">
            <v>285</v>
          </cell>
          <cell r="F959">
            <v>0</v>
          </cell>
          <cell r="G959">
            <v>6332.6</v>
          </cell>
          <cell r="H959">
            <v>0</v>
          </cell>
          <cell r="I959">
            <v>0</v>
          </cell>
          <cell r="J959">
            <v>1600</v>
          </cell>
          <cell r="K959">
            <v>350</v>
          </cell>
          <cell r="L959">
            <v>0</v>
          </cell>
          <cell r="M959">
            <v>350</v>
          </cell>
          <cell r="N959">
            <v>0</v>
          </cell>
          <cell r="O959">
            <v>0</v>
          </cell>
          <cell r="P959">
            <v>300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14400</v>
          </cell>
          <cell r="W959">
            <v>220</v>
          </cell>
          <cell r="X959">
            <v>300</v>
          </cell>
          <cell r="Y959">
            <v>31226.700000000004</v>
          </cell>
          <cell r="Z959">
            <v>0</v>
          </cell>
          <cell r="AA959">
            <v>0</v>
          </cell>
          <cell r="AB959">
            <v>7900</v>
          </cell>
          <cell r="AC959">
            <v>0</v>
          </cell>
          <cell r="AD959">
            <v>0</v>
          </cell>
          <cell r="AE959">
            <v>4804.7</v>
          </cell>
          <cell r="AF959">
            <v>0</v>
          </cell>
          <cell r="AG959">
            <v>0</v>
          </cell>
          <cell r="AH959">
            <v>3050</v>
          </cell>
          <cell r="AI959">
            <v>0</v>
          </cell>
          <cell r="AJ959">
            <v>0</v>
          </cell>
          <cell r="AK959">
            <v>600</v>
          </cell>
          <cell r="AL959">
            <v>0</v>
          </cell>
          <cell r="AM959">
            <v>0</v>
          </cell>
          <cell r="AN959">
            <v>160</v>
          </cell>
          <cell r="AO959">
            <v>0</v>
          </cell>
          <cell r="AP959">
            <v>0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</row>
        <row r="960">
          <cell r="A960">
            <v>42403</v>
          </cell>
          <cell r="B960">
            <v>0.2</v>
          </cell>
          <cell r="C960">
            <v>0</v>
          </cell>
          <cell r="D960">
            <v>15831.399999999998</v>
          </cell>
          <cell r="E960">
            <v>0</v>
          </cell>
          <cell r="F960">
            <v>0</v>
          </cell>
          <cell r="G960">
            <v>6332.6</v>
          </cell>
          <cell r="H960">
            <v>0</v>
          </cell>
          <cell r="I960">
            <v>0</v>
          </cell>
          <cell r="J960">
            <v>1600</v>
          </cell>
          <cell r="K960">
            <v>750.1</v>
          </cell>
          <cell r="L960">
            <v>350</v>
          </cell>
          <cell r="M960">
            <v>750.09999999999991</v>
          </cell>
          <cell r="N960">
            <v>0</v>
          </cell>
          <cell r="O960">
            <v>0</v>
          </cell>
          <cell r="P960">
            <v>300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14400</v>
          </cell>
          <cell r="W960">
            <v>280</v>
          </cell>
          <cell r="X960">
            <v>220</v>
          </cell>
          <cell r="Y960">
            <v>31286.700000000004</v>
          </cell>
          <cell r="Z960">
            <v>0</v>
          </cell>
          <cell r="AA960">
            <v>0</v>
          </cell>
          <cell r="AB960">
            <v>7900</v>
          </cell>
          <cell r="AC960">
            <v>0</v>
          </cell>
          <cell r="AD960">
            <v>0</v>
          </cell>
          <cell r="AE960">
            <v>4804.7</v>
          </cell>
          <cell r="AF960">
            <v>0</v>
          </cell>
          <cell r="AG960">
            <v>0</v>
          </cell>
          <cell r="AH960">
            <v>3050</v>
          </cell>
          <cell r="AI960">
            <v>0</v>
          </cell>
          <cell r="AJ960">
            <v>0</v>
          </cell>
          <cell r="AK960">
            <v>600</v>
          </cell>
          <cell r="AL960">
            <v>0</v>
          </cell>
          <cell r="AM960">
            <v>0</v>
          </cell>
          <cell r="AN960">
            <v>160</v>
          </cell>
          <cell r="AO960">
            <v>0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</row>
        <row r="961">
          <cell r="A961">
            <v>42404</v>
          </cell>
          <cell r="B961">
            <v>30</v>
          </cell>
          <cell r="C961">
            <v>0</v>
          </cell>
          <cell r="D961">
            <v>15861.399999999998</v>
          </cell>
          <cell r="E961">
            <v>0</v>
          </cell>
          <cell r="F961">
            <v>79.599999999999994</v>
          </cell>
          <cell r="G961">
            <v>6253</v>
          </cell>
          <cell r="H961">
            <v>0</v>
          </cell>
          <cell r="I961">
            <v>0</v>
          </cell>
          <cell r="J961">
            <v>1600</v>
          </cell>
          <cell r="K961">
            <v>1332.4</v>
          </cell>
          <cell r="L961">
            <v>750.1</v>
          </cell>
          <cell r="M961">
            <v>1332.4</v>
          </cell>
          <cell r="N961">
            <v>0</v>
          </cell>
          <cell r="O961">
            <v>0</v>
          </cell>
          <cell r="P961">
            <v>300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14400</v>
          </cell>
          <cell r="W961">
            <v>240</v>
          </cell>
          <cell r="X961">
            <v>450</v>
          </cell>
          <cell r="Y961">
            <v>31076.700000000004</v>
          </cell>
          <cell r="Z961">
            <v>0</v>
          </cell>
          <cell r="AA961">
            <v>0</v>
          </cell>
          <cell r="AB961">
            <v>7900</v>
          </cell>
          <cell r="AC961">
            <v>0</v>
          </cell>
          <cell r="AD961">
            <v>0</v>
          </cell>
          <cell r="AE961">
            <v>4804.7</v>
          </cell>
          <cell r="AF961">
            <v>0</v>
          </cell>
          <cell r="AG961">
            <v>0</v>
          </cell>
          <cell r="AH961">
            <v>3050</v>
          </cell>
          <cell r="AI961">
            <v>0</v>
          </cell>
          <cell r="AJ961">
            <v>0</v>
          </cell>
          <cell r="AK961">
            <v>600</v>
          </cell>
          <cell r="AL961">
            <v>0</v>
          </cell>
          <cell r="AM961">
            <v>0</v>
          </cell>
          <cell r="AN961">
            <v>160</v>
          </cell>
          <cell r="AO961">
            <v>0</v>
          </cell>
          <cell r="AP961">
            <v>0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</row>
        <row r="962">
          <cell r="A962">
            <v>42405</v>
          </cell>
          <cell r="B962">
            <v>100.1</v>
          </cell>
          <cell r="C962">
            <v>0</v>
          </cell>
          <cell r="D962">
            <v>15961.499999999998</v>
          </cell>
          <cell r="E962">
            <v>0</v>
          </cell>
          <cell r="F962">
            <v>165</v>
          </cell>
          <cell r="G962">
            <v>6088</v>
          </cell>
          <cell r="H962">
            <v>0</v>
          </cell>
          <cell r="I962">
            <v>0</v>
          </cell>
          <cell r="J962">
            <v>1600</v>
          </cell>
          <cell r="K962">
            <v>1253.1999999999998</v>
          </cell>
          <cell r="L962">
            <v>1332.4</v>
          </cell>
          <cell r="M962">
            <v>1253.1999999999998</v>
          </cell>
          <cell r="N962">
            <v>0</v>
          </cell>
          <cell r="O962">
            <v>0</v>
          </cell>
          <cell r="P962">
            <v>300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400</v>
          </cell>
          <cell r="V962">
            <v>14000</v>
          </cell>
          <cell r="W962">
            <v>135</v>
          </cell>
          <cell r="X962">
            <v>136.30000000000001</v>
          </cell>
          <cell r="Y962">
            <v>31075.400000000005</v>
          </cell>
          <cell r="Z962">
            <v>0</v>
          </cell>
          <cell r="AA962">
            <v>0</v>
          </cell>
          <cell r="AB962">
            <v>7900</v>
          </cell>
          <cell r="AC962">
            <v>0</v>
          </cell>
          <cell r="AD962">
            <v>0</v>
          </cell>
          <cell r="AE962">
            <v>4804.7</v>
          </cell>
          <cell r="AF962">
            <v>0</v>
          </cell>
          <cell r="AG962">
            <v>0</v>
          </cell>
          <cell r="AH962">
            <v>3050</v>
          </cell>
          <cell r="AI962">
            <v>0</v>
          </cell>
          <cell r="AJ962">
            <v>0</v>
          </cell>
          <cell r="AK962">
            <v>600</v>
          </cell>
          <cell r="AL962">
            <v>0</v>
          </cell>
          <cell r="AM962">
            <v>0</v>
          </cell>
          <cell r="AN962">
            <v>160</v>
          </cell>
          <cell r="AO962">
            <v>0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</row>
        <row r="963">
          <cell r="A963">
            <v>42408</v>
          </cell>
          <cell r="B963">
            <v>130</v>
          </cell>
          <cell r="C963">
            <v>0</v>
          </cell>
          <cell r="D963">
            <v>16091.499999999998</v>
          </cell>
          <cell r="E963">
            <v>154</v>
          </cell>
          <cell r="F963">
            <v>100</v>
          </cell>
          <cell r="G963">
            <v>6142</v>
          </cell>
          <cell r="H963">
            <v>0</v>
          </cell>
          <cell r="I963">
            <v>0</v>
          </cell>
          <cell r="J963">
            <v>1600</v>
          </cell>
          <cell r="K963">
            <v>1399.7</v>
          </cell>
          <cell r="L963">
            <v>1253.1999999999998</v>
          </cell>
          <cell r="M963">
            <v>1399.6999999999998</v>
          </cell>
          <cell r="N963">
            <v>0</v>
          </cell>
          <cell r="O963">
            <v>0</v>
          </cell>
          <cell r="P963">
            <v>300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0</v>
          </cell>
          <cell r="V963">
            <v>14000</v>
          </cell>
          <cell r="W963">
            <v>296.2</v>
          </cell>
          <cell r="X963">
            <v>270</v>
          </cell>
          <cell r="Y963">
            <v>31101.600000000006</v>
          </cell>
          <cell r="Z963">
            <v>0</v>
          </cell>
          <cell r="AA963">
            <v>0</v>
          </cell>
          <cell r="AB963">
            <v>7900</v>
          </cell>
          <cell r="AC963">
            <v>0</v>
          </cell>
          <cell r="AD963">
            <v>0</v>
          </cell>
          <cell r="AE963">
            <v>4804.7</v>
          </cell>
          <cell r="AF963">
            <v>0</v>
          </cell>
          <cell r="AG963">
            <v>0</v>
          </cell>
          <cell r="AH963">
            <v>3050</v>
          </cell>
          <cell r="AI963">
            <v>0</v>
          </cell>
          <cell r="AJ963">
            <v>0</v>
          </cell>
          <cell r="AK963">
            <v>600</v>
          </cell>
          <cell r="AL963">
            <v>0</v>
          </cell>
          <cell r="AM963">
            <v>0</v>
          </cell>
          <cell r="AN963">
            <v>160</v>
          </cell>
          <cell r="AO963">
            <v>0</v>
          </cell>
          <cell r="AP963">
            <v>0</v>
          </cell>
          <cell r="AQ963">
            <v>0</v>
          </cell>
          <cell r="AR963">
            <v>0</v>
          </cell>
          <cell r="AS963">
            <v>0</v>
          </cell>
          <cell r="AT963">
            <v>0</v>
          </cell>
        </row>
        <row r="964">
          <cell r="A964">
            <v>42409</v>
          </cell>
          <cell r="B964">
            <v>200</v>
          </cell>
          <cell r="C964">
            <v>0</v>
          </cell>
          <cell r="D964">
            <v>16291.499999999998</v>
          </cell>
          <cell r="E964">
            <v>322</v>
          </cell>
          <cell r="F964">
            <v>0</v>
          </cell>
          <cell r="G964">
            <v>6464</v>
          </cell>
          <cell r="H964">
            <v>0</v>
          </cell>
          <cell r="I964">
            <v>0</v>
          </cell>
          <cell r="J964">
            <v>1600</v>
          </cell>
          <cell r="K964">
            <v>1700.2</v>
          </cell>
          <cell r="L964">
            <v>1399.7</v>
          </cell>
          <cell r="M964">
            <v>1700.1999999999996</v>
          </cell>
          <cell r="N964">
            <v>0</v>
          </cell>
          <cell r="O964">
            <v>0</v>
          </cell>
          <cell r="P964">
            <v>300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0</v>
          </cell>
          <cell r="V964">
            <v>14000</v>
          </cell>
          <cell r="W964">
            <v>188</v>
          </cell>
          <cell r="X964">
            <v>303</v>
          </cell>
          <cell r="Y964">
            <v>30986.600000000006</v>
          </cell>
          <cell r="Z964">
            <v>0</v>
          </cell>
          <cell r="AA964">
            <v>0</v>
          </cell>
          <cell r="AB964">
            <v>7900</v>
          </cell>
          <cell r="AC964">
            <v>0</v>
          </cell>
          <cell r="AD964">
            <v>0</v>
          </cell>
          <cell r="AE964">
            <v>4804.7</v>
          </cell>
          <cell r="AF964">
            <v>0</v>
          </cell>
          <cell r="AG964">
            <v>0</v>
          </cell>
          <cell r="AH964">
            <v>3050</v>
          </cell>
          <cell r="AI964">
            <v>0</v>
          </cell>
          <cell r="AJ964">
            <v>0</v>
          </cell>
          <cell r="AK964">
            <v>600</v>
          </cell>
          <cell r="AL964">
            <v>0</v>
          </cell>
          <cell r="AM964">
            <v>0</v>
          </cell>
          <cell r="AN964">
            <v>160</v>
          </cell>
          <cell r="AO964">
            <v>0</v>
          </cell>
          <cell r="AP964">
            <v>0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</row>
        <row r="965">
          <cell r="A965">
            <v>42410</v>
          </cell>
          <cell r="B965">
            <v>247.8</v>
          </cell>
          <cell r="C965">
            <v>0</v>
          </cell>
          <cell r="D965">
            <v>16539.3</v>
          </cell>
          <cell r="E965">
            <v>250</v>
          </cell>
          <cell r="F965">
            <v>426</v>
          </cell>
          <cell r="G965">
            <v>6288</v>
          </cell>
          <cell r="H965">
            <v>0</v>
          </cell>
          <cell r="I965">
            <v>0</v>
          </cell>
          <cell r="J965">
            <v>1600</v>
          </cell>
          <cell r="K965">
            <v>1611.2</v>
          </cell>
          <cell r="L965">
            <v>1700.2</v>
          </cell>
          <cell r="M965">
            <v>1611.1999999999996</v>
          </cell>
          <cell r="N965">
            <v>0</v>
          </cell>
          <cell r="O965">
            <v>0</v>
          </cell>
          <cell r="P965">
            <v>300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14000</v>
          </cell>
          <cell r="W965">
            <v>558</v>
          </cell>
          <cell r="X965">
            <v>350</v>
          </cell>
          <cell r="Y965">
            <v>31194.600000000006</v>
          </cell>
          <cell r="Z965">
            <v>0</v>
          </cell>
          <cell r="AA965">
            <v>0</v>
          </cell>
          <cell r="AB965">
            <v>7900</v>
          </cell>
          <cell r="AC965">
            <v>0</v>
          </cell>
          <cell r="AD965">
            <v>0</v>
          </cell>
          <cell r="AE965">
            <v>4804.7</v>
          </cell>
          <cell r="AF965">
            <v>0</v>
          </cell>
          <cell r="AG965">
            <v>0</v>
          </cell>
          <cell r="AH965">
            <v>3050</v>
          </cell>
          <cell r="AI965">
            <v>0</v>
          </cell>
          <cell r="AJ965">
            <v>0</v>
          </cell>
          <cell r="AK965">
            <v>600</v>
          </cell>
          <cell r="AL965">
            <v>0</v>
          </cell>
          <cell r="AM965">
            <v>0</v>
          </cell>
          <cell r="AN965">
            <v>160</v>
          </cell>
          <cell r="AO965">
            <v>0</v>
          </cell>
          <cell r="AP965">
            <v>0</v>
          </cell>
          <cell r="AQ965">
            <v>0</v>
          </cell>
          <cell r="AR965">
            <v>0</v>
          </cell>
          <cell r="AS965">
            <v>0</v>
          </cell>
          <cell r="AT965">
            <v>0</v>
          </cell>
        </row>
        <row r="966">
          <cell r="A966">
            <v>42411</v>
          </cell>
          <cell r="B966">
            <v>30.1</v>
          </cell>
          <cell r="C966">
            <v>1100.0999999999999</v>
          </cell>
          <cell r="D966">
            <v>15469.299999999997</v>
          </cell>
          <cell r="E966">
            <v>50</v>
          </cell>
          <cell r="F966">
            <v>100</v>
          </cell>
          <cell r="G966">
            <v>6238</v>
          </cell>
          <cell r="H966">
            <v>0</v>
          </cell>
          <cell r="I966">
            <v>0</v>
          </cell>
          <cell r="J966">
            <v>1600</v>
          </cell>
          <cell r="K966">
            <v>2958.9</v>
          </cell>
          <cell r="L966">
            <v>1611.2</v>
          </cell>
          <cell r="M966">
            <v>2958.8999999999996</v>
          </cell>
          <cell r="N966">
            <v>0</v>
          </cell>
          <cell r="O966">
            <v>0</v>
          </cell>
          <cell r="P966">
            <v>300</v>
          </cell>
          <cell r="Q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0</v>
          </cell>
          <cell r="V966">
            <v>14000</v>
          </cell>
          <cell r="W966">
            <v>292</v>
          </cell>
          <cell r="X966">
            <v>165</v>
          </cell>
          <cell r="Y966">
            <v>31321.600000000006</v>
          </cell>
          <cell r="Z966">
            <v>0</v>
          </cell>
          <cell r="AA966">
            <v>0</v>
          </cell>
          <cell r="AB966">
            <v>7900</v>
          </cell>
          <cell r="AC966">
            <v>0</v>
          </cell>
          <cell r="AD966">
            <v>0</v>
          </cell>
          <cell r="AE966">
            <v>4804.7</v>
          </cell>
          <cell r="AF966">
            <v>0</v>
          </cell>
          <cell r="AG966">
            <v>0</v>
          </cell>
          <cell r="AH966">
            <v>3050</v>
          </cell>
          <cell r="AI966">
            <v>0</v>
          </cell>
          <cell r="AJ966">
            <v>0</v>
          </cell>
          <cell r="AK966">
            <v>600</v>
          </cell>
          <cell r="AL966">
            <v>0</v>
          </cell>
          <cell r="AM966">
            <v>0</v>
          </cell>
          <cell r="AN966">
            <v>160</v>
          </cell>
          <cell r="AO966">
            <v>0</v>
          </cell>
          <cell r="AP966">
            <v>0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</row>
        <row r="967">
          <cell r="A967">
            <v>42412</v>
          </cell>
          <cell r="B967">
            <v>680</v>
          </cell>
          <cell r="C967">
            <v>0</v>
          </cell>
          <cell r="D967">
            <v>16149.299999999997</v>
          </cell>
          <cell r="E967">
            <v>0</v>
          </cell>
          <cell r="F967">
            <v>300</v>
          </cell>
          <cell r="G967">
            <v>5938</v>
          </cell>
          <cell r="H967">
            <v>0</v>
          </cell>
          <cell r="I967">
            <v>0</v>
          </cell>
          <cell r="J967">
            <v>1600</v>
          </cell>
          <cell r="K967">
            <v>4000</v>
          </cell>
          <cell r="L967">
            <v>2958.9</v>
          </cell>
          <cell r="M967">
            <v>3999.9999999999995</v>
          </cell>
          <cell r="N967">
            <v>0</v>
          </cell>
          <cell r="O967">
            <v>0</v>
          </cell>
          <cell r="P967">
            <v>300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14000</v>
          </cell>
          <cell r="W967">
            <v>120</v>
          </cell>
          <cell r="X967">
            <v>180</v>
          </cell>
          <cell r="Y967">
            <v>31261.600000000006</v>
          </cell>
          <cell r="Z967">
            <v>0</v>
          </cell>
          <cell r="AA967">
            <v>0</v>
          </cell>
          <cell r="AB967">
            <v>7900</v>
          </cell>
          <cell r="AC967">
            <v>0</v>
          </cell>
          <cell r="AD967">
            <v>0</v>
          </cell>
          <cell r="AE967">
            <v>4804.7</v>
          </cell>
          <cell r="AF967">
            <v>0</v>
          </cell>
          <cell r="AG967">
            <v>0</v>
          </cell>
          <cell r="AH967">
            <v>3050</v>
          </cell>
          <cell r="AI967">
            <v>0</v>
          </cell>
          <cell r="AJ967">
            <v>0</v>
          </cell>
          <cell r="AK967">
            <v>600</v>
          </cell>
          <cell r="AL967">
            <v>0</v>
          </cell>
          <cell r="AM967">
            <v>0</v>
          </cell>
          <cell r="AN967">
            <v>160</v>
          </cell>
          <cell r="AO967">
            <v>0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</row>
        <row r="968">
          <cell r="A968">
            <v>42415</v>
          </cell>
          <cell r="B968">
            <v>349</v>
          </cell>
          <cell r="C968">
            <v>0</v>
          </cell>
          <cell r="D968">
            <v>16498.299999999996</v>
          </cell>
          <cell r="E968">
            <v>0</v>
          </cell>
          <cell r="F968">
            <v>0</v>
          </cell>
          <cell r="G968">
            <v>5938</v>
          </cell>
          <cell r="H968">
            <v>0</v>
          </cell>
          <cell r="I968">
            <v>0</v>
          </cell>
          <cell r="J968">
            <v>1600</v>
          </cell>
          <cell r="K968">
            <v>3600</v>
          </cell>
          <cell r="L968">
            <v>4000</v>
          </cell>
          <cell r="M968">
            <v>3600</v>
          </cell>
          <cell r="N968">
            <v>0</v>
          </cell>
          <cell r="O968">
            <v>0</v>
          </cell>
          <cell r="P968">
            <v>300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14000</v>
          </cell>
          <cell r="W968">
            <v>0</v>
          </cell>
          <cell r="X968">
            <v>0</v>
          </cell>
          <cell r="Y968">
            <v>31261.600000000006</v>
          </cell>
          <cell r="Z968">
            <v>0</v>
          </cell>
          <cell r="AA968">
            <v>0</v>
          </cell>
          <cell r="AB968">
            <v>7900</v>
          </cell>
          <cell r="AC968">
            <v>0</v>
          </cell>
          <cell r="AD968">
            <v>0</v>
          </cell>
          <cell r="AE968">
            <v>4804.7</v>
          </cell>
          <cell r="AF968">
            <v>0</v>
          </cell>
          <cell r="AG968">
            <v>0</v>
          </cell>
          <cell r="AH968">
            <v>3050</v>
          </cell>
          <cell r="AI968">
            <v>0</v>
          </cell>
          <cell r="AJ968">
            <v>0</v>
          </cell>
          <cell r="AK968">
            <v>600</v>
          </cell>
          <cell r="AL968">
            <v>0</v>
          </cell>
          <cell r="AM968">
            <v>0</v>
          </cell>
          <cell r="AN968">
            <v>160</v>
          </cell>
          <cell r="AO968">
            <v>0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</row>
        <row r="969">
          <cell r="A969">
            <v>42416</v>
          </cell>
          <cell r="B969">
            <v>228</v>
          </cell>
          <cell r="C969">
            <v>0</v>
          </cell>
          <cell r="D969">
            <v>16726.299999999996</v>
          </cell>
          <cell r="E969">
            <v>820</v>
          </cell>
          <cell r="F969">
            <v>0</v>
          </cell>
          <cell r="G969">
            <v>6758</v>
          </cell>
          <cell r="H969">
            <v>0</v>
          </cell>
          <cell r="I969">
            <v>0</v>
          </cell>
          <cell r="J969">
            <v>1600</v>
          </cell>
          <cell r="K969">
            <v>2623.3</v>
          </cell>
          <cell r="L969">
            <v>3600</v>
          </cell>
          <cell r="M969">
            <v>2623.3</v>
          </cell>
          <cell r="N969">
            <v>0</v>
          </cell>
          <cell r="O969">
            <v>0</v>
          </cell>
          <cell r="P969">
            <v>300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14000</v>
          </cell>
          <cell r="W969">
            <v>400</v>
          </cell>
          <cell r="X969">
            <v>359.9</v>
          </cell>
          <cell r="Y969">
            <v>31301.700000000004</v>
          </cell>
          <cell r="Z969">
            <v>0</v>
          </cell>
          <cell r="AA969">
            <v>0</v>
          </cell>
          <cell r="AB969">
            <v>7900</v>
          </cell>
          <cell r="AC969">
            <v>0</v>
          </cell>
          <cell r="AD969">
            <v>0</v>
          </cell>
          <cell r="AE969">
            <v>4804.7</v>
          </cell>
          <cell r="AF969">
            <v>0</v>
          </cell>
          <cell r="AG969">
            <v>0</v>
          </cell>
          <cell r="AH969">
            <v>3050</v>
          </cell>
          <cell r="AI969">
            <v>0</v>
          </cell>
          <cell r="AJ969">
            <v>0</v>
          </cell>
          <cell r="AK969">
            <v>600</v>
          </cell>
          <cell r="AL969">
            <v>0</v>
          </cell>
          <cell r="AM969">
            <v>0</v>
          </cell>
          <cell r="AN969">
            <v>160</v>
          </cell>
          <cell r="AO969">
            <v>0</v>
          </cell>
          <cell r="AP969">
            <v>0</v>
          </cell>
          <cell r="AQ969">
            <v>0</v>
          </cell>
          <cell r="AR969">
            <v>0</v>
          </cell>
          <cell r="AS969">
            <v>0</v>
          </cell>
          <cell r="AT969">
            <v>0</v>
          </cell>
        </row>
        <row r="970">
          <cell r="A970">
            <v>42417</v>
          </cell>
          <cell r="B970">
            <v>149</v>
          </cell>
          <cell r="C970">
            <v>0</v>
          </cell>
          <cell r="D970">
            <v>16875.299999999996</v>
          </cell>
          <cell r="E970">
            <v>0</v>
          </cell>
          <cell r="F970">
            <v>0</v>
          </cell>
          <cell r="G970">
            <v>6758</v>
          </cell>
          <cell r="H970">
            <v>0</v>
          </cell>
          <cell r="I970">
            <v>0</v>
          </cell>
          <cell r="J970">
            <v>1600</v>
          </cell>
          <cell r="K970">
            <v>2500.1999999999998</v>
          </cell>
          <cell r="L970">
            <v>2623.3</v>
          </cell>
          <cell r="M970">
            <v>2500.1999999999998</v>
          </cell>
          <cell r="N970">
            <v>0</v>
          </cell>
          <cell r="O970">
            <v>0</v>
          </cell>
          <cell r="P970">
            <v>300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14000</v>
          </cell>
          <cell r="W970">
            <v>0</v>
          </cell>
          <cell r="X970">
            <v>300</v>
          </cell>
          <cell r="Y970">
            <v>31001.700000000004</v>
          </cell>
          <cell r="Z970">
            <v>0</v>
          </cell>
          <cell r="AA970">
            <v>0</v>
          </cell>
          <cell r="AB970">
            <v>7900</v>
          </cell>
          <cell r="AC970">
            <v>0</v>
          </cell>
          <cell r="AD970">
            <v>0</v>
          </cell>
          <cell r="AE970">
            <v>4804.7</v>
          </cell>
          <cell r="AF970">
            <v>0</v>
          </cell>
          <cell r="AG970">
            <v>0</v>
          </cell>
          <cell r="AH970">
            <v>3050</v>
          </cell>
          <cell r="AI970">
            <v>0</v>
          </cell>
          <cell r="AJ970">
            <v>0</v>
          </cell>
          <cell r="AK970">
            <v>600</v>
          </cell>
          <cell r="AL970">
            <v>0</v>
          </cell>
          <cell r="AM970">
            <v>0</v>
          </cell>
          <cell r="AN970">
            <v>160</v>
          </cell>
          <cell r="AO970">
            <v>0</v>
          </cell>
          <cell r="AP970">
            <v>0</v>
          </cell>
          <cell r="AQ970">
            <v>0</v>
          </cell>
          <cell r="AR970">
            <v>0</v>
          </cell>
          <cell r="AS970">
            <v>0</v>
          </cell>
          <cell r="AT970">
            <v>0</v>
          </cell>
        </row>
        <row r="971">
          <cell r="A971">
            <v>42418</v>
          </cell>
          <cell r="B971">
            <v>217</v>
          </cell>
          <cell r="C971">
            <v>0</v>
          </cell>
          <cell r="D971">
            <v>17092.299999999996</v>
          </cell>
          <cell r="E971">
            <v>150</v>
          </cell>
          <cell r="F971">
            <v>0</v>
          </cell>
          <cell r="G971">
            <v>6908</v>
          </cell>
          <cell r="H971">
            <v>0</v>
          </cell>
          <cell r="I971">
            <v>0</v>
          </cell>
          <cell r="J971">
            <v>1600</v>
          </cell>
          <cell r="K971">
            <v>2000</v>
          </cell>
          <cell r="L971">
            <v>2500.1999999999998</v>
          </cell>
          <cell r="M971">
            <v>2000</v>
          </cell>
          <cell r="N971">
            <v>0</v>
          </cell>
          <cell r="O971">
            <v>0</v>
          </cell>
          <cell r="P971">
            <v>300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14000</v>
          </cell>
          <cell r="W971">
            <v>545</v>
          </cell>
          <cell r="X971">
            <v>600</v>
          </cell>
          <cell r="Y971">
            <v>30946.700000000004</v>
          </cell>
          <cell r="Z971">
            <v>0</v>
          </cell>
          <cell r="AA971">
            <v>0</v>
          </cell>
          <cell r="AB971">
            <v>7900</v>
          </cell>
          <cell r="AC971">
            <v>0</v>
          </cell>
          <cell r="AD971">
            <v>0</v>
          </cell>
          <cell r="AE971">
            <v>4804.7</v>
          </cell>
          <cell r="AF971">
            <v>0</v>
          </cell>
          <cell r="AG971">
            <v>0</v>
          </cell>
          <cell r="AH971">
            <v>3050</v>
          </cell>
          <cell r="AI971">
            <v>0</v>
          </cell>
          <cell r="AJ971">
            <v>0</v>
          </cell>
          <cell r="AK971">
            <v>600</v>
          </cell>
          <cell r="AL971">
            <v>0</v>
          </cell>
          <cell r="AM971">
            <v>0</v>
          </cell>
          <cell r="AN971">
            <v>160</v>
          </cell>
          <cell r="AO971">
            <v>0</v>
          </cell>
          <cell r="AP971">
            <v>0</v>
          </cell>
          <cell r="AQ971">
            <v>0</v>
          </cell>
          <cell r="AR971">
            <v>0</v>
          </cell>
          <cell r="AS971">
            <v>0</v>
          </cell>
          <cell r="AT971">
            <v>0</v>
          </cell>
        </row>
        <row r="972">
          <cell r="A972">
            <v>42419</v>
          </cell>
          <cell r="B972">
            <v>100</v>
          </cell>
          <cell r="C972">
            <v>0</v>
          </cell>
          <cell r="D972">
            <v>17192.299999999996</v>
          </cell>
          <cell r="E972">
            <v>100</v>
          </cell>
          <cell r="F972">
            <v>0</v>
          </cell>
          <cell r="G972">
            <v>7008</v>
          </cell>
          <cell r="H972">
            <v>0</v>
          </cell>
          <cell r="I972">
            <v>0</v>
          </cell>
          <cell r="J972">
            <v>1600</v>
          </cell>
          <cell r="K972">
            <v>887.3</v>
          </cell>
          <cell r="L972">
            <v>2000</v>
          </cell>
          <cell r="M972">
            <v>887.30000000000018</v>
          </cell>
          <cell r="N972">
            <v>0</v>
          </cell>
          <cell r="O972">
            <v>0</v>
          </cell>
          <cell r="P972">
            <v>300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14000</v>
          </cell>
          <cell r="W972">
            <v>470</v>
          </cell>
          <cell r="X972">
            <v>265</v>
          </cell>
          <cell r="Y972">
            <v>31151.700000000004</v>
          </cell>
          <cell r="Z972">
            <v>0</v>
          </cell>
          <cell r="AA972">
            <v>0</v>
          </cell>
          <cell r="AB972">
            <v>7900</v>
          </cell>
          <cell r="AC972">
            <v>0</v>
          </cell>
          <cell r="AD972">
            <v>0</v>
          </cell>
          <cell r="AE972">
            <v>4804.7</v>
          </cell>
          <cell r="AF972">
            <v>0</v>
          </cell>
          <cell r="AG972">
            <v>550</v>
          </cell>
          <cell r="AH972">
            <v>2500</v>
          </cell>
          <cell r="AI972">
            <v>0</v>
          </cell>
          <cell r="AJ972">
            <v>0</v>
          </cell>
          <cell r="AK972">
            <v>600</v>
          </cell>
          <cell r="AL972">
            <v>0</v>
          </cell>
          <cell r="AM972">
            <v>0</v>
          </cell>
          <cell r="AN972">
            <v>160</v>
          </cell>
          <cell r="AO972">
            <v>0</v>
          </cell>
          <cell r="AP972">
            <v>0</v>
          </cell>
          <cell r="AQ972">
            <v>0</v>
          </cell>
          <cell r="AR972">
            <v>0</v>
          </cell>
          <cell r="AS972">
            <v>0</v>
          </cell>
          <cell r="AT972">
            <v>0</v>
          </cell>
        </row>
        <row r="973">
          <cell r="A973">
            <v>42422</v>
          </cell>
          <cell r="B973">
            <v>130</v>
          </cell>
          <cell r="C973">
            <v>48</v>
          </cell>
          <cell r="D973">
            <v>17274.299999999996</v>
          </cell>
          <cell r="E973">
            <v>0</v>
          </cell>
          <cell r="F973">
            <v>488</v>
          </cell>
          <cell r="G973">
            <v>6520</v>
          </cell>
          <cell r="H973">
            <v>0</v>
          </cell>
          <cell r="I973">
            <v>0</v>
          </cell>
          <cell r="J973">
            <v>1600</v>
          </cell>
          <cell r="K973">
            <v>1149.8</v>
          </cell>
          <cell r="L973">
            <v>887.3</v>
          </cell>
          <cell r="M973">
            <v>1149.8000000000002</v>
          </cell>
          <cell r="N973">
            <v>0</v>
          </cell>
          <cell r="O973">
            <v>0</v>
          </cell>
          <cell r="P973">
            <v>300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14000</v>
          </cell>
          <cell r="W973">
            <v>670</v>
          </cell>
          <cell r="X973">
            <v>600</v>
          </cell>
          <cell r="Y973">
            <v>31221.700000000004</v>
          </cell>
          <cell r="Z973">
            <v>0</v>
          </cell>
          <cell r="AA973">
            <v>0</v>
          </cell>
          <cell r="AB973">
            <v>7900</v>
          </cell>
          <cell r="AC973">
            <v>0</v>
          </cell>
          <cell r="AD973">
            <v>0</v>
          </cell>
          <cell r="AE973">
            <v>4804.7</v>
          </cell>
          <cell r="AF973">
            <v>0</v>
          </cell>
          <cell r="AG973">
            <v>0</v>
          </cell>
          <cell r="AH973">
            <v>2500</v>
          </cell>
          <cell r="AI973">
            <v>0</v>
          </cell>
          <cell r="AJ973">
            <v>0</v>
          </cell>
          <cell r="AK973">
            <v>600</v>
          </cell>
          <cell r="AL973">
            <v>0</v>
          </cell>
          <cell r="AM973">
            <v>0</v>
          </cell>
          <cell r="AN973">
            <v>160</v>
          </cell>
          <cell r="AO973">
            <v>0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</row>
        <row r="974">
          <cell r="A974">
            <v>42423</v>
          </cell>
          <cell r="B974">
            <v>350.9</v>
          </cell>
          <cell r="C974">
            <v>0</v>
          </cell>
          <cell r="D974">
            <v>17625.199999999997</v>
          </cell>
          <cell r="E974">
            <v>180</v>
          </cell>
          <cell r="F974">
            <v>300</v>
          </cell>
          <cell r="G974">
            <v>6400</v>
          </cell>
          <cell r="H974">
            <v>0</v>
          </cell>
          <cell r="I974">
            <v>0</v>
          </cell>
          <cell r="J974">
            <v>1600</v>
          </cell>
          <cell r="K974">
            <v>1000</v>
          </cell>
          <cell r="L974">
            <v>1149.8</v>
          </cell>
          <cell r="M974">
            <v>1000.0000000000002</v>
          </cell>
          <cell r="N974">
            <v>0</v>
          </cell>
          <cell r="O974">
            <v>0</v>
          </cell>
          <cell r="P974">
            <v>300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14000</v>
          </cell>
          <cell r="W974">
            <v>927</v>
          </cell>
          <cell r="X974">
            <v>700</v>
          </cell>
          <cell r="Y974">
            <v>31448.700000000004</v>
          </cell>
          <cell r="Z974">
            <v>0</v>
          </cell>
          <cell r="AA974">
            <v>0</v>
          </cell>
          <cell r="AB974">
            <v>7900</v>
          </cell>
          <cell r="AC974">
            <v>0</v>
          </cell>
          <cell r="AD974">
            <v>0</v>
          </cell>
          <cell r="AE974">
            <v>4804.7</v>
          </cell>
          <cell r="AF974">
            <v>0</v>
          </cell>
          <cell r="AG974">
            <v>0</v>
          </cell>
          <cell r="AH974">
            <v>2500</v>
          </cell>
          <cell r="AI974">
            <v>0</v>
          </cell>
          <cell r="AJ974">
            <v>0</v>
          </cell>
          <cell r="AK974">
            <v>600</v>
          </cell>
          <cell r="AL974">
            <v>0</v>
          </cell>
          <cell r="AM974">
            <v>0</v>
          </cell>
          <cell r="AN974">
            <v>160</v>
          </cell>
          <cell r="AO974">
            <v>0</v>
          </cell>
          <cell r="AP974">
            <v>0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</row>
        <row r="975">
          <cell r="A975">
            <v>42424</v>
          </cell>
          <cell r="B975">
            <v>113.8</v>
          </cell>
          <cell r="C975">
            <v>0</v>
          </cell>
          <cell r="D975">
            <v>17738.999999999996</v>
          </cell>
          <cell r="E975">
            <v>0</v>
          </cell>
          <cell r="F975">
            <v>0</v>
          </cell>
          <cell r="G975">
            <v>6400</v>
          </cell>
          <cell r="H975">
            <v>0</v>
          </cell>
          <cell r="I975">
            <v>0</v>
          </cell>
          <cell r="J975">
            <v>1600</v>
          </cell>
          <cell r="K975">
            <v>565.70000000000005</v>
          </cell>
          <cell r="L975">
            <v>1000</v>
          </cell>
          <cell r="M975">
            <v>565.70000000000027</v>
          </cell>
          <cell r="N975">
            <v>0</v>
          </cell>
          <cell r="O975">
            <v>0</v>
          </cell>
          <cell r="P975">
            <v>300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14000</v>
          </cell>
          <cell r="W975">
            <v>295</v>
          </cell>
          <cell r="X975">
            <v>300</v>
          </cell>
          <cell r="Y975">
            <v>31443.700000000004</v>
          </cell>
          <cell r="Z975">
            <v>0</v>
          </cell>
          <cell r="AA975">
            <v>0</v>
          </cell>
          <cell r="AB975">
            <v>7900</v>
          </cell>
          <cell r="AC975">
            <v>0</v>
          </cell>
          <cell r="AD975">
            <v>0</v>
          </cell>
          <cell r="AE975">
            <v>4804.7</v>
          </cell>
          <cell r="AF975">
            <v>0</v>
          </cell>
          <cell r="AG975">
            <v>0</v>
          </cell>
          <cell r="AH975">
            <v>2500</v>
          </cell>
          <cell r="AI975">
            <v>0</v>
          </cell>
          <cell r="AJ975">
            <v>0</v>
          </cell>
          <cell r="AK975">
            <v>600</v>
          </cell>
          <cell r="AL975">
            <v>0</v>
          </cell>
          <cell r="AM975">
            <v>0</v>
          </cell>
          <cell r="AN975">
            <v>160</v>
          </cell>
          <cell r="AO975">
            <v>0</v>
          </cell>
          <cell r="AP975">
            <v>0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</row>
        <row r="976">
          <cell r="A976">
            <v>42425</v>
          </cell>
          <cell r="B976">
            <v>5</v>
          </cell>
          <cell r="C976">
            <v>0</v>
          </cell>
          <cell r="D976">
            <v>17743.999999999996</v>
          </cell>
          <cell r="E976">
            <v>81</v>
          </cell>
          <cell r="F976">
            <v>0</v>
          </cell>
          <cell r="G976">
            <v>6481</v>
          </cell>
          <cell r="H976">
            <v>0</v>
          </cell>
          <cell r="I976">
            <v>0</v>
          </cell>
          <cell r="J976">
            <v>1600</v>
          </cell>
          <cell r="K976">
            <v>893.2</v>
          </cell>
          <cell r="L976">
            <v>565.70000000000005</v>
          </cell>
          <cell r="M976">
            <v>893.20000000000027</v>
          </cell>
          <cell r="N976">
            <v>0</v>
          </cell>
          <cell r="O976">
            <v>0</v>
          </cell>
          <cell r="P976">
            <v>300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14000</v>
          </cell>
          <cell r="W976">
            <v>323</v>
          </cell>
          <cell r="X976">
            <v>635</v>
          </cell>
          <cell r="Y976">
            <v>31131.700000000004</v>
          </cell>
          <cell r="Z976">
            <v>0</v>
          </cell>
          <cell r="AA976">
            <v>0</v>
          </cell>
          <cell r="AB976">
            <v>7900</v>
          </cell>
          <cell r="AC976">
            <v>0</v>
          </cell>
          <cell r="AD976">
            <v>0</v>
          </cell>
          <cell r="AE976">
            <v>4804.7</v>
          </cell>
          <cell r="AF976">
            <v>0</v>
          </cell>
          <cell r="AG976">
            <v>0</v>
          </cell>
          <cell r="AH976">
            <v>2500</v>
          </cell>
          <cell r="AI976">
            <v>0</v>
          </cell>
          <cell r="AJ976">
            <v>0</v>
          </cell>
          <cell r="AK976">
            <v>600</v>
          </cell>
          <cell r="AL976">
            <v>0</v>
          </cell>
          <cell r="AM976">
            <v>0</v>
          </cell>
          <cell r="AN976">
            <v>160</v>
          </cell>
          <cell r="AO976">
            <v>0</v>
          </cell>
          <cell r="AP976">
            <v>0</v>
          </cell>
          <cell r="AQ976">
            <v>0</v>
          </cell>
          <cell r="AR976">
            <v>0</v>
          </cell>
          <cell r="AS976">
            <v>0</v>
          </cell>
          <cell r="AT976">
            <v>0</v>
          </cell>
        </row>
        <row r="977">
          <cell r="A977">
            <v>42426</v>
          </cell>
          <cell r="B977">
            <v>0</v>
          </cell>
          <cell r="C977">
            <v>0</v>
          </cell>
          <cell r="D977">
            <v>17743.999999999996</v>
          </cell>
          <cell r="E977">
            <v>0</v>
          </cell>
          <cell r="F977">
            <v>0</v>
          </cell>
          <cell r="G977">
            <v>6481</v>
          </cell>
          <cell r="H977">
            <v>500</v>
          </cell>
          <cell r="I977">
            <v>500</v>
          </cell>
          <cell r="J977">
            <v>1600</v>
          </cell>
          <cell r="K977">
            <v>552.6</v>
          </cell>
          <cell r="L977">
            <v>893.2</v>
          </cell>
          <cell r="M977">
            <v>552.60000000000014</v>
          </cell>
          <cell r="N977">
            <v>0</v>
          </cell>
          <cell r="O977">
            <v>0</v>
          </cell>
          <cell r="P977">
            <v>300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14000</v>
          </cell>
          <cell r="W977">
            <v>375</v>
          </cell>
          <cell r="X977">
            <v>305</v>
          </cell>
          <cell r="Y977">
            <v>31201.700000000004</v>
          </cell>
          <cell r="Z977">
            <v>0</v>
          </cell>
          <cell r="AA977">
            <v>0</v>
          </cell>
          <cell r="AB977">
            <v>7900</v>
          </cell>
          <cell r="AC977">
            <v>0</v>
          </cell>
          <cell r="AD977">
            <v>0</v>
          </cell>
          <cell r="AE977">
            <v>4804.7</v>
          </cell>
          <cell r="AF977">
            <v>0</v>
          </cell>
          <cell r="AG977">
            <v>300</v>
          </cell>
          <cell r="AH977">
            <v>2200</v>
          </cell>
          <cell r="AI977">
            <v>0</v>
          </cell>
          <cell r="AJ977">
            <v>0</v>
          </cell>
          <cell r="AK977">
            <v>600</v>
          </cell>
          <cell r="AL977">
            <v>0</v>
          </cell>
          <cell r="AM977">
            <v>0</v>
          </cell>
          <cell r="AN977">
            <v>160</v>
          </cell>
          <cell r="AO977">
            <v>0</v>
          </cell>
          <cell r="AP977">
            <v>0</v>
          </cell>
          <cell r="AQ977">
            <v>0</v>
          </cell>
          <cell r="AR977">
            <v>0</v>
          </cell>
          <cell r="AS977">
            <v>0</v>
          </cell>
          <cell r="AT977">
            <v>0</v>
          </cell>
        </row>
        <row r="978">
          <cell r="A978">
            <v>42429</v>
          </cell>
          <cell r="B978">
            <v>3</v>
          </cell>
          <cell r="C978">
            <v>0</v>
          </cell>
          <cell r="D978">
            <v>17746.999999999996</v>
          </cell>
          <cell r="E978">
            <v>230</v>
          </cell>
          <cell r="F978">
            <v>300</v>
          </cell>
          <cell r="G978">
            <v>6411</v>
          </cell>
          <cell r="H978">
            <v>200</v>
          </cell>
          <cell r="I978">
            <v>200</v>
          </cell>
          <cell r="J978">
            <v>1600</v>
          </cell>
          <cell r="K978">
            <v>700</v>
          </cell>
          <cell r="L978">
            <v>552.6</v>
          </cell>
          <cell r="M978">
            <v>700.00000000000011</v>
          </cell>
          <cell r="N978">
            <v>0</v>
          </cell>
          <cell r="O978">
            <v>0</v>
          </cell>
          <cell r="P978">
            <v>300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14000</v>
          </cell>
          <cell r="W978">
            <v>595</v>
          </cell>
          <cell r="X978">
            <v>595</v>
          </cell>
          <cell r="Y978">
            <v>31201.700000000004</v>
          </cell>
          <cell r="Z978">
            <v>0</v>
          </cell>
          <cell r="AA978">
            <v>0</v>
          </cell>
          <cell r="AB978">
            <v>7900</v>
          </cell>
          <cell r="AC978">
            <v>0</v>
          </cell>
          <cell r="AD978">
            <v>0</v>
          </cell>
          <cell r="AE978">
            <v>4804.7</v>
          </cell>
          <cell r="AF978">
            <v>0</v>
          </cell>
          <cell r="AG978">
            <v>0</v>
          </cell>
          <cell r="AH978">
            <v>2200</v>
          </cell>
          <cell r="AI978">
            <v>0</v>
          </cell>
          <cell r="AJ978">
            <v>0</v>
          </cell>
          <cell r="AK978">
            <v>600</v>
          </cell>
          <cell r="AL978">
            <v>0</v>
          </cell>
          <cell r="AM978">
            <v>0</v>
          </cell>
          <cell r="AN978">
            <v>160</v>
          </cell>
          <cell r="AO978">
            <v>0</v>
          </cell>
          <cell r="AP978">
            <v>0</v>
          </cell>
          <cell r="AQ978">
            <v>0</v>
          </cell>
          <cell r="AR978">
            <v>0</v>
          </cell>
          <cell r="AS978">
            <v>0</v>
          </cell>
          <cell r="AT978">
            <v>0</v>
          </cell>
        </row>
        <row r="979">
          <cell r="A979">
            <v>42430</v>
          </cell>
          <cell r="B979">
            <v>0</v>
          </cell>
          <cell r="C979">
            <v>350.9</v>
          </cell>
          <cell r="D979">
            <v>17396.099999999995</v>
          </cell>
          <cell r="E979">
            <v>0</v>
          </cell>
          <cell r="F979">
            <v>0</v>
          </cell>
          <cell r="G979">
            <v>6411</v>
          </cell>
          <cell r="H979">
            <v>400</v>
          </cell>
          <cell r="I979">
            <v>400</v>
          </cell>
          <cell r="J979">
            <v>1600</v>
          </cell>
          <cell r="K979">
            <v>0</v>
          </cell>
          <cell r="L979">
            <v>700</v>
          </cell>
          <cell r="M979">
            <v>0</v>
          </cell>
          <cell r="N979">
            <v>1600</v>
          </cell>
          <cell r="O979">
            <v>0</v>
          </cell>
          <cell r="P979">
            <v>1900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14000</v>
          </cell>
          <cell r="W979">
            <v>88</v>
          </cell>
          <cell r="X979">
            <v>400</v>
          </cell>
          <cell r="Y979">
            <v>30889.700000000004</v>
          </cell>
          <cell r="Z979">
            <v>0</v>
          </cell>
          <cell r="AA979">
            <v>0</v>
          </cell>
          <cell r="AB979">
            <v>7900</v>
          </cell>
          <cell r="AC979">
            <v>0</v>
          </cell>
          <cell r="AD979">
            <v>0</v>
          </cell>
          <cell r="AE979">
            <v>4804.7</v>
          </cell>
          <cell r="AF979">
            <v>0</v>
          </cell>
          <cell r="AG979">
            <v>0</v>
          </cell>
          <cell r="AH979">
            <v>2200</v>
          </cell>
          <cell r="AI979">
            <v>0</v>
          </cell>
          <cell r="AJ979">
            <v>0</v>
          </cell>
          <cell r="AK979">
            <v>600</v>
          </cell>
          <cell r="AL979">
            <v>0</v>
          </cell>
          <cell r="AM979">
            <v>0</v>
          </cell>
          <cell r="AN979">
            <v>160</v>
          </cell>
          <cell r="AO979">
            <v>0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</row>
        <row r="980">
          <cell r="A980">
            <v>42431</v>
          </cell>
          <cell r="B980">
            <v>5</v>
          </cell>
          <cell r="C980">
            <v>83.8</v>
          </cell>
          <cell r="D980">
            <v>17317.299999999996</v>
          </cell>
          <cell r="E980">
            <v>0</v>
          </cell>
          <cell r="F980">
            <v>0</v>
          </cell>
          <cell r="G980">
            <v>6411</v>
          </cell>
          <cell r="H980">
            <v>500</v>
          </cell>
          <cell r="I980">
            <v>500</v>
          </cell>
          <cell r="J980">
            <v>1600</v>
          </cell>
          <cell r="K980">
            <v>0</v>
          </cell>
          <cell r="L980">
            <v>0</v>
          </cell>
          <cell r="M980">
            <v>0</v>
          </cell>
          <cell r="N980">
            <v>1000</v>
          </cell>
          <cell r="O980">
            <v>800</v>
          </cell>
          <cell r="P980">
            <v>2100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14000</v>
          </cell>
          <cell r="W980">
            <v>600</v>
          </cell>
          <cell r="X980">
            <v>600</v>
          </cell>
          <cell r="Y980">
            <v>30889.700000000004</v>
          </cell>
          <cell r="Z980">
            <v>0</v>
          </cell>
          <cell r="AA980">
            <v>0</v>
          </cell>
          <cell r="AB980">
            <v>7900</v>
          </cell>
          <cell r="AC980">
            <v>0</v>
          </cell>
          <cell r="AD980">
            <v>0</v>
          </cell>
          <cell r="AE980">
            <v>4804.7</v>
          </cell>
          <cell r="AF980">
            <v>300</v>
          </cell>
          <cell r="AG980">
            <v>0</v>
          </cell>
          <cell r="AH980">
            <v>2500</v>
          </cell>
          <cell r="AI980">
            <v>0</v>
          </cell>
          <cell r="AJ980">
            <v>0</v>
          </cell>
          <cell r="AK980">
            <v>600</v>
          </cell>
          <cell r="AL980">
            <v>0</v>
          </cell>
          <cell r="AM980">
            <v>0</v>
          </cell>
          <cell r="AN980">
            <v>160</v>
          </cell>
          <cell r="AO980">
            <v>0</v>
          </cell>
          <cell r="AP980">
            <v>0</v>
          </cell>
          <cell r="AQ980">
            <v>0</v>
          </cell>
          <cell r="AR980">
            <v>0</v>
          </cell>
          <cell r="AS980">
            <v>0</v>
          </cell>
          <cell r="AT980">
            <v>0</v>
          </cell>
        </row>
        <row r="981">
          <cell r="A981">
            <v>42432</v>
          </cell>
          <cell r="B981">
            <v>5</v>
          </cell>
          <cell r="C981">
            <v>0</v>
          </cell>
          <cell r="D981">
            <v>17322.299999999996</v>
          </cell>
          <cell r="E981">
            <v>0</v>
          </cell>
          <cell r="F981">
            <v>0</v>
          </cell>
          <cell r="G981">
            <v>6411</v>
          </cell>
          <cell r="H981">
            <v>0</v>
          </cell>
          <cell r="I981">
            <v>0</v>
          </cell>
          <cell r="J981">
            <v>1600</v>
          </cell>
          <cell r="K981">
            <v>0</v>
          </cell>
          <cell r="L981">
            <v>0</v>
          </cell>
          <cell r="M981">
            <v>0</v>
          </cell>
          <cell r="N981">
            <v>1000</v>
          </cell>
          <cell r="O981">
            <v>500</v>
          </cell>
          <cell r="P981">
            <v>2600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14000</v>
          </cell>
          <cell r="W981">
            <v>0</v>
          </cell>
          <cell r="X981">
            <v>300</v>
          </cell>
          <cell r="Y981">
            <v>30589.700000000004</v>
          </cell>
          <cell r="Z981">
            <v>0</v>
          </cell>
          <cell r="AA981">
            <v>0</v>
          </cell>
          <cell r="AB981">
            <v>7900</v>
          </cell>
          <cell r="AC981">
            <v>0</v>
          </cell>
          <cell r="AD981">
            <v>0</v>
          </cell>
          <cell r="AE981">
            <v>4804.7</v>
          </cell>
          <cell r="AF981">
            <v>0</v>
          </cell>
          <cell r="AG981">
            <v>0</v>
          </cell>
          <cell r="AH981">
            <v>2500</v>
          </cell>
          <cell r="AI981">
            <v>0</v>
          </cell>
          <cell r="AJ981">
            <v>0</v>
          </cell>
          <cell r="AK981">
            <v>600</v>
          </cell>
          <cell r="AL981">
            <v>0</v>
          </cell>
          <cell r="AM981">
            <v>0</v>
          </cell>
          <cell r="AN981">
            <v>160</v>
          </cell>
          <cell r="AO981">
            <v>0</v>
          </cell>
          <cell r="AP981">
            <v>0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</row>
        <row r="982">
          <cell r="A982">
            <v>42433</v>
          </cell>
          <cell r="B982">
            <v>0</v>
          </cell>
          <cell r="C982">
            <v>0</v>
          </cell>
          <cell r="D982">
            <v>17322.299999999996</v>
          </cell>
          <cell r="E982">
            <v>200</v>
          </cell>
          <cell r="F982">
            <v>0</v>
          </cell>
          <cell r="G982">
            <v>6611</v>
          </cell>
          <cell r="H982">
            <v>0</v>
          </cell>
          <cell r="I982">
            <v>0</v>
          </cell>
          <cell r="J982">
            <v>1600</v>
          </cell>
          <cell r="K982">
            <v>0</v>
          </cell>
          <cell r="L982">
            <v>0</v>
          </cell>
          <cell r="M982">
            <v>0</v>
          </cell>
          <cell r="N982">
            <v>500</v>
          </cell>
          <cell r="O982">
            <v>1000</v>
          </cell>
          <cell r="P982">
            <v>2100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14000</v>
          </cell>
          <cell r="W982">
            <v>0</v>
          </cell>
          <cell r="X982">
            <v>900</v>
          </cell>
          <cell r="Y982">
            <v>29689.700000000004</v>
          </cell>
          <cell r="Z982">
            <v>0</v>
          </cell>
          <cell r="AA982">
            <v>0</v>
          </cell>
          <cell r="AB982">
            <v>7900</v>
          </cell>
          <cell r="AC982">
            <v>0</v>
          </cell>
          <cell r="AD982">
            <v>0</v>
          </cell>
          <cell r="AE982">
            <v>4804.7</v>
          </cell>
          <cell r="AF982">
            <v>0</v>
          </cell>
          <cell r="AG982">
            <v>0</v>
          </cell>
          <cell r="AH982">
            <v>2500</v>
          </cell>
          <cell r="AI982">
            <v>0</v>
          </cell>
          <cell r="AJ982">
            <v>0</v>
          </cell>
          <cell r="AK982">
            <v>600</v>
          </cell>
          <cell r="AL982">
            <v>0</v>
          </cell>
          <cell r="AM982">
            <v>0</v>
          </cell>
          <cell r="AN982">
            <v>160</v>
          </cell>
          <cell r="AO982">
            <v>0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</row>
        <row r="983">
          <cell r="A983">
            <v>42436</v>
          </cell>
          <cell r="B983">
            <v>18</v>
          </cell>
          <cell r="C983">
            <v>0</v>
          </cell>
          <cell r="D983">
            <v>17340.299999999996</v>
          </cell>
          <cell r="E983">
            <v>0</v>
          </cell>
          <cell r="F983">
            <v>0</v>
          </cell>
          <cell r="G983">
            <v>6611</v>
          </cell>
          <cell r="H983">
            <v>0</v>
          </cell>
          <cell r="I983">
            <v>0</v>
          </cell>
          <cell r="J983">
            <v>1600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500</v>
          </cell>
          <cell r="P983">
            <v>1600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14000</v>
          </cell>
          <cell r="W983">
            <v>175</v>
          </cell>
          <cell r="X983">
            <v>600</v>
          </cell>
          <cell r="Y983">
            <v>29264.700000000004</v>
          </cell>
          <cell r="Z983">
            <v>0</v>
          </cell>
          <cell r="AA983">
            <v>0</v>
          </cell>
          <cell r="AB983">
            <v>7900</v>
          </cell>
          <cell r="AC983">
            <v>0</v>
          </cell>
          <cell r="AD983">
            <v>0</v>
          </cell>
          <cell r="AE983">
            <v>4804.7</v>
          </cell>
          <cell r="AF983">
            <v>0</v>
          </cell>
          <cell r="AG983">
            <v>0</v>
          </cell>
          <cell r="AH983">
            <v>2500</v>
          </cell>
          <cell r="AI983">
            <v>0</v>
          </cell>
          <cell r="AJ983">
            <v>0</v>
          </cell>
          <cell r="AK983">
            <v>600</v>
          </cell>
          <cell r="AL983">
            <v>0</v>
          </cell>
          <cell r="AM983">
            <v>0</v>
          </cell>
          <cell r="AN983">
            <v>160</v>
          </cell>
          <cell r="AO983">
            <v>0</v>
          </cell>
          <cell r="AP983">
            <v>0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</row>
        <row r="984">
          <cell r="A984">
            <v>42437</v>
          </cell>
          <cell r="B984">
            <v>0</v>
          </cell>
          <cell r="C984">
            <v>0</v>
          </cell>
          <cell r="D984">
            <v>17340.299999999996</v>
          </cell>
          <cell r="E984">
            <v>174</v>
          </cell>
          <cell r="F984">
            <v>0</v>
          </cell>
          <cell r="G984">
            <v>6785</v>
          </cell>
          <cell r="H984">
            <v>0</v>
          </cell>
          <cell r="I984">
            <v>0</v>
          </cell>
          <cell r="J984">
            <v>1600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800</v>
          </cell>
          <cell r="P984">
            <v>800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14000</v>
          </cell>
          <cell r="W984">
            <v>275</v>
          </cell>
          <cell r="X984">
            <v>300</v>
          </cell>
          <cell r="Y984">
            <v>29239.700000000004</v>
          </cell>
          <cell r="Z984">
            <v>0</v>
          </cell>
          <cell r="AA984">
            <v>0</v>
          </cell>
          <cell r="AB984">
            <v>7900</v>
          </cell>
          <cell r="AC984">
            <v>0</v>
          </cell>
          <cell r="AD984">
            <v>0</v>
          </cell>
          <cell r="AE984">
            <v>4804.7</v>
          </cell>
          <cell r="AF984">
            <v>0</v>
          </cell>
          <cell r="AG984">
            <v>0</v>
          </cell>
          <cell r="AH984">
            <v>2500</v>
          </cell>
          <cell r="AI984">
            <v>0</v>
          </cell>
          <cell r="AJ984">
            <v>0</v>
          </cell>
          <cell r="AK984">
            <v>600</v>
          </cell>
          <cell r="AL984">
            <v>0</v>
          </cell>
          <cell r="AM984">
            <v>0</v>
          </cell>
          <cell r="AN984">
            <v>160</v>
          </cell>
          <cell r="AO984">
            <v>0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</row>
        <row r="985">
          <cell r="A985">
            <v>42438</v>
          </cell>
          <cell r="B985">
            <v>30</v>
          </cell>
          <cell r="C985">
            <v>0</v>
          </cell>
          <cell r="D985">
            <v>17370.299999999996</v>
          </cell>
          <cell r="E985">
            <v>0</v>
          </cell>
          <cell r="F985">
            <v>0</v>
          </cell>
          <cell r="G985">
            <v>6785</v>
          </cell>
          <cell r="H985">
            <v>0</v>
          </cell>
          <cell r="I985">
            <v>0</v>
          </cell>
          <cell r="J985">
            <v>1600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500</v>
          </cell>
          <cell r="P985">
            <v>300</v>
          </cell>
          <cell r="Q985">
            <v>0</v>
          </cell>
          <cell r="R985">
            <v>0</v>
          </cell>
          <cell r="S985">
            <v>0</v>
          </cell>
          <cell r="T985">
            <v>300</v>
          </cell>
          <cell r="U985">
            <v>0</v>
          </cell>
          <cell r="V985">
            <v>14300</v>
          </cell>
          <cell r="W985">
            <v>0</v>
          </cell>
          <cell r="X985">
            <v>0</v>
          </cell>
          <cell r="Y985">
            <v>29239.700000000004</v>
          </cell>
          <cell r="Z985">
            <v>0</v>
          </cell>
          <cell r="AA985">
            <v>0</v>
          </cell>
          <cell r="AB985">
            <v>7900</v>
          </cell>
          <cell r="AC985">
            <v>0</v>
          </cell>
          <cell r="AD985">
            <v>0</v>
          </cell>
          <cell r="AE985">
            <v>4804.7</v>
          </cell>
          <cell r="AF985">
            <v>0</v>
          </cell>
          <cell r="AG985">
            <v>0</v>
          </cell>
          <cell r="AH985">
            <v>2500</v>
          </cell>
          <cell r="AI985">
            <v>0</v>
          </cell>
          <cell r="AJ985">
            <v>0</v>
          </cell>
          <cell r="AK985">
            <v>600</v>
          </cell>
          <cell r="AL985">
            <v>0</v>
          </cell>
          <cell r="AM985">
            <v>0</v>
          </cell>
          <cell r="AN985">
            <v>160</v>
          </cell>
          <cell r="AO985">
            <v>0</v>
          </cell>
          <cell r="AP985">
            <v>0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</row>
        <row r="986">
          <cell r="A986">
            <v>42439</v>
          </cell>
          <cell r="B986">
            <v>30</v>
          </cell>
          <cell r="C986">
            <v>1635</v>
          </cell>
          <cell r="D986">
            <v>15765.299999999996</v>
          </cell>
          <cell r="E986">
            <v>0</v>
          </cell>
          <cell r="F986">
            <v>0</v>
          </cell>
          <cell r="G986">
            <v>6785</v>
          </cell>
          <cell r="H986">
            <v>0</v>
          </cell>
          <cell r="I986">
            <v>0</v>
          </cell>
          <cell r="J986">
            <v>1600</v>
          </cell>
          <cell r="K986">
            <v>1177.3</v>
          </cell>
          <cell r="L986">
            <v>0</v>
          </cell>
          <cell r="M986">
            <v>1177.3</v>
          </cell>
          <cell r="N986">
            <v>0</v>
          </cell>
          <cell r="O986">
            <v>0</v>
          </cell>
          <cell r="P986">
            <v>300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14300</v>
          </cell>
          <cell r="W986">
            <v>14</v>
          </cell>
          <cell r="X986">
            <v>450</v>
          </cell>
          <cell r="Y986">
            <v>28803.700000000004</v>
          </cell>
          <cell r="Z986">
            <v>0</v>
          </cell>
          <cell r="AA986">
            <v>0</v>
          </cell>
          <cell r="AB986">
            <v>7900</v>
          </cell>
          <cell r="AC986">
            <v>0</v>
          </cell>
          <cell r="AD986">
            <v>0</v>
          </cell>
          <cell r="AE986">
            <v>4804.7</v>
          </cell>
          <cell r="AF986">
            <v>0</v>
          </cell>
          <cell r="AG986">
            <v>0</v>
          </cell>
          <cell r="AH986">
            <v>2500</v>
          </cell>
          <cell r="AI986">
            <v>0</v>
          </cell>
          <cell r="AJ986">
            <v>0</v>
          </cell>
          <cell r="AK986">
            <v>600</v>
          </cell>
          <cell r="AL986">
            <v>0</v>
          </cell>
          <cell r="AM986">
            <v>0</v>
          </cell>
          <cell r="AN986">
            <v>160</v>
          </cell>
          <cell r="AO986">
            <v>0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</row>
        <row r="987">
          <cell r="A987">
            <v>42440</v>
          </cell>
          <cell r="B987">
            <v>0</v>
          </cell>
          <cell r="C987">
            <v>0</v>
          </cell>
          <cell r="D987">
            <v>15765.299999999996</v>
          </cell>
          <cell r="E987">
            <v>0</v>
          </cell>
          <cell r="F987">
            <v>0</v>
          </cell>
          <cell r="G987">
            <v>6785</v>
          </cell>
          <cell r="H987">
            <v>0</v>
          </cell>
          <cell r="I987">
            <v>0</v>
          </cell>
          <cell r="J987">
            <v>1600</v>
          </cell>
          <cell r="K987">
            <v>1500.1</v>
          </cell>
          <cell r="L987">
            <v>1177.3</v>
          </cell>
          <cell r="M987">
            <v>1500.0999999999997</v>
          </cell>
          <cell r="N987">
            <v>0</v>
          </cell>
          <cell r="O987">
            <v>0</v>
          </cell>
          <cell r="P987">
            <v>300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14300</v>
          </cell>
          <cell r="W987">
            <v>0</v>
          </cell>
          <cell r="X987">
            <v>600</v>
          </cell>
          <cell r="Y987">
            <v>28203.700000000004</v>
          </cell>
          <cell r="Z987">
            <v>0</v>
          </cell>
          <cell r="AA987">
            <v>0</v>
          </cell>
          <cell r="AB987">
            <v>7900</v>
          </cell>
          <cell r="AC987">
            <v>0</v>
          </cell>
          <cell r="AD987">
            <v>0</v>
          </cell>
          <cell r="AE987">
            <v>4804.7</v>
          </cell>
          <cell r="AF987">
            <v>0</v>
          </cell>
          <cell r="AG987">
            <v>0</v>
          </cell>
          <cell r="AH987">
            <v>2500</v>
          </cell>
          <cell r="AI987">
            <v>0</v>
          </cell>
          <cell r="AJ987">
            <v>0</v>
          </cell>
          <cell r="AK987">
            <v>600</v>
          </cell>
          <cell r="AL987">
            <v>0</v>
          </cell>
          <cell r="AM987">
            <v>0</v>
          </cell>
          <cell r="AN987">
            <v>160</v>
          </cell>
          <cell r="AO987">
            <v>0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</row>
        <row r="988">
          <cell r="A988">
            <v>42443</v>
          </cell>
          <cell r="B988">
            <v>30</v>
          </cell>
          <cell r="C988">
            <v>0</v>
          </cell>
          <cell r="D988">
            <v>15795.299999999996</v>
          </cell>
          <cell r="E988">
            <v>0</v>
          </cell>
          <cell r="F988">
            <v>0</v>
          </cell>
          <cell r="G988">
            <v>6785</v>
          </cell>
          <cell r="H988">
            <v>0</v>
          </cell>
          <cell r="I988">
            <v>0</v>
          </cell>
          <cell r="J988">
            <v>1600</v>
          </cell>
          <cell r="K988">
            <v>1999.9</v>
          </cell>
          <cell r="L988">
            <v>1500.1</v>
          </cell>
          <cell r="M988">
            <v>1999.9</v>
          </cell>
          <cell r="N988">
            <v>0</v>
          </cell>
          <cell r="O988">
            <v>0</v>
          </cell>
          <cell r="P988">
            <v>300</v>
          </cell>
          <cell r="Q988">
            <v>0</v>
          </cell>
          <cell r="R988">
            <v>0</v>
          </cell>
          <cell r="S988">
            <v>0</v>
          </cell>
          <cell r="T988">
            <v>0</v>
          </cell>
          <cell r="U988">
            <v>0</v>
          </cell>
          <cell r="V988">
            <v>14300</v>
          </cell>
          <cell r="W988">
            <v>0</v>
          </cell>
          <cell r="X988">
            <v>300</v>
          </cell>
          <cell r="Y988">
            <v>27903.700000000004</v>
          </cell>
          <cell r="Z988">
            <v>0</v>
          </cell>
          <cell r="AA988">
            <v>0</v>
          </cell>
          <cell r="AB988">
            <v>7900</v>
          </cell>
          <cell r="AC988">
            <v>0</v>
          </cell>
          <cell r="AD988">
            <v>0</v>
          </cell>
          <cell r="AE988">
            <v>4804.7</v>
          </cell>
          <cell r="AF988">
            <v>0</v>
          </cell>
          <cell r="AG988">
            <v>0</v>
          </cell>
          <cell r="AH988">
            <v>2500</v>
          </cell>
          <cell r="AI988">
            <v>0</v>
          </cell>
          <cell r="AJ988">
            <v>0</v>
          </cell>
          <cell r="AK988">
            <v>600</v>
          </cell>
          <cell r="AL988">
            <v>0</v>
          </cell>
          <cell r="AM988">
            <v>0</v>
          </cell>
          <cell r="AN988">
            <v>160</v>
          </cell>
          <cell r="AO988">
            <v>0</v>
          </cell>
          <cell r="AP988">
            <v>0</v>
          </cell>
          <cell r="AQ988">
            <v>0</v>
          </cell>
          <cell r="AR988">
            <v>0</v>
          </cell>
          <cell r="AS988">
            <v>0</v>
          </cell>
          <cell r="AT988">
            <v>0</v>
          </cell>
        </row>
        <row r="989">
          <cell r="A989">
            <v>42444</v>
          </cell>
          <cell r="B989">
            <v>0</v>
          </cell>
          <cell r="C989">
            <v>0</v>
          </cell>
          <cell r="D989">
            <v>15795.299999999996</v>
          </cell>
          <cell r="E989">
            <v>0</v>
          </cell>
          <cell r="F989">
            <v>0</v>
          </cell>
          <cell r="G989">
            <v>6785</v>
          </cell>
          <cell r="H989">
            <v>0</v>
          </cell>
          <cell r="I989">
            <v>0</v>
          </cell>
          <cell r="J989">
            <v>1600</v>
          </cell>
          <cell r="K989">
            <v>1892</v>
          </cell>
          <cell r="L989">
            <v>1999.9</v>
          </cell>
          <cell r="M989">
            <v>1892</v>
          </cell>
          <cell r="N989">
            <v>0</v>
          </cell>
          <cell r="O989">
            <v>0</v>
          </cell>
          <cell r="P989">
            <v>300</v>
          </cell>
          <cell r="Q989">
            <v>0</v>
          </cell>
          <cell r="R989">
            <v>0</v>
          </cell>
          <cell r="S989">
            <v>0</v>
          </cell>
          <cell r="T989">
            <v>0</v>
          </cell>
          <cell r="U989">
            <v>0</v>
          </cell>
          <cell r="V989">
            <v>14300</v>
          </cell>
          <cell r="W989">
            <v>0</v>
          </cell>
          <cell r="X989">
            <v>84.3</v>
          </cell>
          <cell r="Y989">
            <v>27819.400000000005</v>
          </cell>
          <cell r="Z989">
            <v>0</v>
          </cell>
          <cell r="AA989">
            <v>0</v>
          </cell>
          <cell r="AB989">
            <v>7900</v>
          </cell>
          <cell r="AC989">
            <v>0</v>
          </cell>
          <cell r="AD989">
            <v>0</v>
          </cell>
          <cell r="AE989">
            <v>4804.7</v>
          </cell>
          <cell r="AF989">
            <v>0</v>
          </cell>
          <cell r="AG989">
            <v>0</v>
          </cell>
          <cell r="AH989">
            <v>2500</v>
          </cell>
          <cell r="AI989">
            <v>0</v>
          </cell>
          <cell r="AJ989">
            <v>0</v>
          </cell>
          <cell r="AK989">
            <v>600</v>
          </cell>
          <cell r="AL989">
            <v>0</v>
          </cell>
          <cell r="AM989">
            <v>0</v>
          </cell>
          <cell r="AN989">
            <v>160</v>
          </cell>
          <cell r="AO989">
            <v>0</v>
          </cell>
          <cell r="AP989">
            <v>0</v>
          </cell>
          <cell r="AQ989">
            <v>0</v>
          </cell>
          <cell r="AR989">
            <v>0</v>
          </cell>
          <cell r="AS989">
            <v>0</v>
          </cell>
          <cell r="AT989">
            <v>0</v>
          </cell>
        </row>
        <row r="990">
          <cell r="A990">
            <v>42445</v>
          </cell>
          <cell r="B990">
            <v>30</v>
          </cell>
          <cell r="C990">
            <v>0</v>
          </cell>
          <cell r="D990">
            <v>15825.299999999996</v>
          </cell>
          <cell r="E990">
            <v>0</v>
          </cell>
          <cell r="F990">
            <v>0</v>
          </cell>
          <cell r="G990">
            <v>6785</v>
          </cell>
          <cell r="H990">
            <v>0</v>
          </cell>
          <cell r="I990">
            <v>0</v>
          </cell>
          <cell r="J990">
            <v>1600</v>
          </cell>
          <cell r="K990">
            <v>1888.3</v>
          </cell>
          <cell r="L990">
            <v>1892</v>
          </cell>
          <cell r="M990">
            <v>1888.3000000000002</v>
          </cell>
          <cell r="N990">
            <v>0</v>
          </cell>
          <cell r="O990">
            <v>0</v>
          </cell>
          <cell r="P990">
            <v>300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14300</v>
          </cell>
          <cell r="W990">
            <v>390</v>
          </cell>
          <cell r="X990">
            <v>0</v>
          </cell>
          <cell r="Y990">
            <v>28209.400000000005</v>
          </cell>
          <cell r="Z990">
            <v>0</v>
          </cell>
          <cell r="AA990">
            <v>0</v>
          </cell>
          <cell r="AB990">
            <v>7900</v>
          </cell>
          <cell r="AC990">
            <v>0</v>
          </cell>
          <cell r="AD990">
            <v>0</v>
          </cell>
          <cell r="AE990">
            <v>4804.7</v>
          </cell>
          <cell r="AF990">
            <v>0</v>
          </cell>
          <cell r="AG990">
            <v>0</v>
          </cell>
          <cell r="AH990">
            <v>2500</v>
          </cell>
          <cell r="AI990">
            <v>0</v>
          </cell>
          <cell r="AJ990">
            <v>0</v>
          </cell>
          <cell r="AK990">
            <v>600</v>
          </cell>
          <cell r="AL990">
            <v>0</v>
          </cell>
          <cell r="AM990">
            <v>0</v>
          </cell>
          <cell r="AN990">
            <v>160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</row>
        <row r="991">
          <cell r="A991">
            <v>42446</v>
          </cell>
          <cell r="B991">
            <v>30</v>
          </cell>
          <cell r="C991">
            <v>0</v>
          </cell>
          <cell r="D991">
            <v>15855.299999999996</v>
          </cell>
          <cell r="E991">
            <v>0</v>
          </cell>
          <cell r="F991">
            <v>0</v>
          </cell>
          <cell r="G991">
            <v>6785</v>
          </cell>
          <cell r="H991">
            <v>0</v>
          </cell>
          <cell r="I991">
            <v>0</v>
          </cell>
          <cell r="J991">
            <v>1600</v>
          </cell>
          <cell r="K991">
            <v>500</v>
          </cell>
          <cell r="L991">
            <v>1888.3</v>
          </cell>
          <cell r="M991">
            <v>500.00000000000023</v>
          </cell>
          <cell r="N991">
            <v>0</v>
          </cell>
          <cell r="O991">
            <v>0</v>
          </cell>
          <cell r="P991">
            <v>300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14300</v>
          </cell>
          <cell r="W991">
            <v>310</v>
          </cell>
          <cell r="X991">
            <v>600</v>
          </cell>
          <cell r="Y991">
            <v>27919.400000000005</v>
          </cell>
          <cell r="Z991">
            <v>0</v>
          </cell>
          <cell r="AA991">
            <v>0</v>
          </cell>
          <cell r="AB991">
            <v>7900</v>
          </cell>
          <cell r="AC991">
            <v>0</v>
          </cell>
          <cell r="AD991">
            <v>0</v>
          </cell>
          <cell r="AE991">
            <v>4804.7</v>
          </cell>
          <cell r="AF991">
            <v>0</v>
          </cell>
          <cell r="AG991">
            <v>0</v>
          </cell>
          <cell r="AH991">
            <v>2500</v>
          </cell>
          <cell r="AI991">
            <v>0</v>
          </cell>
          <cell r="AJ991">
            <v>0</v>
          </cell>
          <cell r="AK991">
            <v>600</v>
          </cell>
          <cell r="AL991">
            <v>0</v>
          </cell>
          <cell r="AM991">
            <v>0</v>
          </cell>
          <cell r="AN991">
            <v>160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</row>
        <row r="992">
          <cell r="A992">
            <v>42447</v>
          </cell>
          <cell r="B992">
            <v>0</v>
          </cell>
          <cell r="C992">
            <v>0</v>
          </cell>
          <cell r="D992">
            <v>15855.299999999996</v>
          </cell>
          <cell r="E992">
            <v>0</v>
          </cell>
          <cell r="F992">
            <v>0</v>
          </cell>
          <cell r="G992">
            <v>6785</v>
          </cell>
          <cell r="H992">
            <v>0</v>
          </cell>
          <cell r="I992">
            <v>0</v>
          </cell>
          <cell r="J992">
            <v>1600</v>
          </cell>
          <cell r="K992">
            <v>0</v>
          </cell>
          <cell r="L992">
            <v>500</v>
          </cell>
          <cell r="M992">
            <v>0</v>
          </cell>
          <cell r="N992">
            <v>0</v>
          </cell>
          <cell r="O992">
            <v>0</v>
          </cell>
          <cell r="P992">
            <v>300</v>
          </cell>
          <cell r="Q992">
            <v>0</v>
          </cell>
          <cell r="R992">
            <v>0</v>
          </cell>
          <cell r="S992">
            <v>0</v>
          </cell>
          <cell r="T992">
            <v>0</v>
          </cell>
          <cell r="U992">
            <v>0</v>
          </cell>
          <cell r="V992">
            <v>14300</v>
          </cell>
          <cell r="W992">
            <v>949.9</v>
          </cell>
          <cell r="X992">
            <v>650</v>
          </cell>
          <cell r="Y992">
            <v>28219.300000000007</v>
          </cell>
          <cell r="Z992">
            <v>0</v>
          </cell>
          <cell r="AA992">
            <v>0</v>
          </cell>
          <cell r="AB992">
            <v>7900</v>
          </cell>
          <cell r="AC992">
            <v>0</v>
          </cell>
          <cell r="AD992">
            <v>0</v>
          </cell>
          <cell r="AE992">
            <v>4804.7</v>
          </cell>
          <cell r="AF992">
            <v>0</v>
          </cell>
          <cell r="AG992">
            <v>0</v>
          </cell>
          <cell r="AH992">
            <v>2500</v>
          </cell>
          <cell r="AI992">
            <v>0</v>
          </cell>
          <cell r="AJ992">
            <v>0</v>
          </cell>
          <cell r="AK992">
            <v>600</v>
          </cell>
          <cell r="AL992">
            <v>0</v>
          </cell>
          <cell r="AM992">
            <v>0</v>
          </cell>
          <cell r="AN992">
            <v>160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</row>
        <row r="993">
          <cell r="A993">
            <v>42450</v>
          </cell>
          <cell r="B993">
            <v>30</v>
          </cell>
          <cell r="C993">
            <v>0</v>
          </cell>
          <cell r="D993">
            <v>15885.299999999996</v>
          </cell>
          <cell r="E993">
            <v>0</v>
          </cell>
          <cell r="F993">
            <v>265</v>
          </cell>
          <cell r="G993">
            <v>6520</v>
          </cell>
          <cell r="H993">
            <v>0</v>
          </cell>
          <cell r="I993">
            <v>0</v>
          </cell>
          <cell r="J993">
            <v>1600</v>
          </cell>
          <cell r="K993">
            <v>0</v>
          </cell>
          <cell r="L993">
            <v>0</v>
          </cell>
          <cell r="M993">
            <v>0</v>
          </cell>
          <cell r="N993">
            <v>450</v>
          </cell>
          <cell r="O993">
            <v>0</v>
          </cell>
          <cell r="P993">
            <v>750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14300</v>
          </cell>
          <cell r="W993">
            <v>1584.9</v>
          </cell>
          <cell r="X993">
            <v>1748.8</v>
          </cell>
          <cell r="Y993">
            <v>28055.400000000009</v>
          </cell>
          <cell r="Z993">
            <v>0</v>
          </cell>
          <cell r="AA993">
            <v>0</v>
          </cell>
          <cell r="AB993">
            <v>7900</v>
          </cell>
          <cell r="AC993">
            <v>0</v>
          </cell>
          <cell r="AD993">
            <v>0</v>
          </cell>
          <cell r="AE993">
            <v>4804.7</v>
          </cell>
          <cell r="AF993">
            <v>0</v>
          </cell>
          <cell r="AG993">
            <v>0</v>
          </cell>
          <cell r="AH993">
            <v>2500</v>
          </cell>
          <cell r="AI993">
            <v>0</v>
          </cell>
          <cell r="AJ993">
            <v>0</v>
          </cell>
          <cell r="AK993">
            <v>600</v>
          </cell>
          <cell r="AL993">
            <v>0</v>
          </cell>
          <cell r="AM993">
            <v>0</v>
          </cell>
          <cell r="AN993">
            <v>160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</row>
        <row r="994">
          <cell r="A994">
            <v>42451</v>
          </cell>
          <cell r="B994">
            <v>0</v>
          </cell>
          <cell r="C994">
            <v>0</v>
          </cell>
          <cell r="D994">
            <v>15885.299999999996</v>
          </cell>
          <cell r="E994">
            <v>0</v>
          </cell>
          <cell r="F994">
            <v>0</v>
          </cell>
          <cell r="G994">
            <v>6520</v>
          </cell>
          <cell r="H994">
            <v>0</v>
          </cell>
          <cell r="I994">
            <v>0</v>
          </cell>
          <cell r="J994">
            <v>1600</v>
          </cell>
          <cell r="K994">
            <v>0</v>
          </cell>
          <cell r="L994">
            <v>0</v>
          </cell>
          <cell r="M994">
            <v>0</v>
          </cell>
          <cell r="N994">
            <v>700</v>
          </cell>
          <cell r="O994">
            <v>450</v>
          </cell>
          <cell r="P994">
            <v>1000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14300</v>
          </cell>
          <cell r="W994">
            <v>600</v>
          </cell>
          <cell r="X994">
            <v>600</v>
          </cell>
          <cell r="Y994">
            <v>28055.400000000009</v>
          </cell>
          <cell r="Z994">
            <v>0</v>
          </cell>
          <cell r="AA994">
            <v>0</v>
          </cell>
          <cell r="AB994">
            <v>7900</v>
          </cell>
          <cell r="AC994">
            <v>0</v>
          </cell>
          <cell r="AD994">
            <v>0</v>
          </cell>
          <cell r="AE994">
            <v>4804.7</v>
          </cell>
          <cell r="AF994">
            <v>0</v>
          </cell>
          <cell r="AG994">
            <v>0</v>
          </cell>
          <cell r="AH994">
            <v>2500</v>
          </cell>
          <cell r="AI994">
            <v>0</v>
          </cell>
          <cell r="AJ994">
            <v>0</v>
          </cell>
          <cell r="AK994">
            <v>600</v>
          </cell>
          <cell r="AL994">
            <v>0</v>
          </cell>
          <cell r="AM994">
            <v>0</v>
          </cell>
          <cell r="AN994">
            <v>160</v>
          </cell>
          <cell r="AO994">
            <v>0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</row>
        <row r="995">
          <cell r="A995">
            <v>42452</v>
          </cell>
          <cell r="B995">
            <v>30</v>
          </cell>
          <cell r="C995">
            <v>15</v>
          </cell>
          <cell r="D995">
            <v>15900.299999999996</v>
          </cell>
          <cell r="E995">
            <v>70</v>
          </cell>
          <cell r="F995">
            <v>70</v>
          </cell>
          <cell r="G995">
            <v>6520</v>
          </cell>
          <cell r="H995">
            <v>0</v>
          </cell>
          <cell r="I995">
            <v>0</v>
          </cell>
          <cell r="J995">
            <v>1600</v>
          </cell>
          <cell r="K995">
            <v>0</v>
          </cell>
          <cell r="L995">
            <v>0</v>
          </cell>
          <cell r="M995">
            <v>0</v>
          </cell>
          <cell r="N995">
            <v>1000</v>
          </cell>
          <cell r="O995">
            <v>700</v>
          </cell>
          <cell r="P995">
            <v>1300</v>
          </cell>
          <cell r="Q995">
            <v>0</v>
          </cell>
          <cell r="R995">
            <v>0</v>
          </cell>
          <cell r="S995">
            <v>0</v>
          </cell>
          <cell r="T995">
            <v>0</v>
          </cell>
          <cell r="U995">
            <v>0</v>
          </cell>
          <cell r="V995">
            <v>14300</v>
          </cell>
          <cell r="W995">
            <v>750</v>
          </cell>
          <cell r="X995">
            <v>750</v>
          </cell>
          <cell r="Y995">
            <v>28055.400000000009</v>
          </cell>
          <cell r="Z995">
            <v>0</v>
          </cell>
          <cell r="AA995">
            <v>0</v>
          </cell>
          <cell r="AB995">
            <v>7900</v>
          </cell>
          <cell r="AC995">
            <v>0</v>
          </cell>
          <cell r="AD995">
            <v>0</v>
          </cell>
          <cell r="AE995">
            <v>4804.7</v>
          </cell>
          <cell r="AF995">
            <v>0</v>
          </cell>
          <cell r="AG995">
            <v>0</v>
          </cell>
          <cell r="AH995">
            <v>2500</v>
          </cell>
          <cell r="AI995">
            <v>0</v>
          </cell>
          <cell r="AJ995">
            <v>0</v>
          </cell>
          <cell r="AK995">
            <v>600</v>
          </cell>
          <cell r="AL995">
            <v>0</v>
          </cell>
          <cell r="AM995">
            <v>0</v>
          </cell>
          <cell r="AN995">
            <v>160</v>
          </cell>
          <cell r="AO995">
            <v>0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>
            <v>0</v>
          </cell>
        </row>
        <row r="996">
          <cell r="A996">
            <v>42453</v>
          </cell>
          <cell r="B996">
            <v>0</v>
          </cell>
          <cell r="C996">
            <v>0</v>
          </cell>
          <cell r="D996">
            <v>15900.299999999996</v>
          </cell>
          <cell r="E996">
            <v>0</v>
          </cell>
          <cell r="F996">
            <v>0</v>
          </cell>
          <cell r="G996">
            <v>6520</v>
          </cell>
          <cell r="H996">
            <v>0</v>
          </cell>
          <cell r="I996">
            <v>0</v>
          </cell>
          <cell r="J996">
            <v>1600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>
            <v>0</v>
          </cell>
          <cell r="P996">
            <v>1300</v>
          </cell>
          <cell r="Q996">
            <v>0</v>
          </cell>
          <cell r="R996">
            <v>0</v>
          </cell>
          <cell r="S996">
            <v>0</v>
          </cell>
          <cell r="T996">
            <v>0</v>
          </cell>
          <cell r="U996">
            <v>0</v>
          </cell>
          <cell r="V996">
            <v>14300</v>
          </cell>
          <cell r="W996">
            <v>0</v>
          </cell>
          <cell r="X996">
            <v>0</v>
          </cell>
          <cell r="Y996">
            <v>28055.400000000009</v>
          </cell>
          <cell r="Z996">
            <v>0</v>
          </cell>
          <cell r="AA996">
            <v>0</v>
          </cell>
          <cell r="AB996">
            <v>7900</v>
          </cell>
          <cell r="AC996">
            <v>0</v>
          </cell>
          <cell r="AD996">
            <v>0</v>
          </cell>
          <cell r="AE996">
            <v>4804.7</v>
          </cell>
          <cell r="AF996">
            <v>0</v>
          </cell>
          <cell r="AG996">
            <v>0</v>
          </cell>
          <cell r="AH996">
            <v>2500</v>
          </cell>
          <cell r="AI996">
            <v>0</v>
          </cell>
          <cell r="AJ996">
            <v>0</v>
          </cell>
          <cell r="AK996">
            <v>600</v>
          </cell>
          <cell r="AL996">
            <v>0</v>
          </cell>
          <cell r="AM996">
            <v>0</v>
          </cell>
          <cell r="AN996">
            <v>160</v>
          </cell>
          <cell r="AO996">
            <v>0</v>
          </cell>
          <cell r="AP996">
            <v>0</v>
          </cell>
          <cell r="AQ996">
            <v>0</v>
          </cell>
          <cell r="AR996">
            <v>0</v>
          </cell>
          <cell r="AS996">
            <v>0</v>
          </cell>
          <cell r="AT996">
            <v>0</v>
          </cell>
        </row>
        <row r="997">
          <cell r="A997">
            <v>42454</v>
          </cell>
          <cell r="B997">
            <v>0</v>
          </cell>
          <cell r="C997">
            <v>0</v>
          </cell>
          <cell r="D997">
            <v>15900.299999999996</v>
          </cell>
          <cell r="E997">
            <v>0</v>
          </cell>
          <cell r="F997">
            <v>0</v>
          </cell>
          <cell r="G997">
            <v>6520</v>
          </cell>
          <cell r="H997">
            <v>0</v>
          </cell>
          <cell r="I997">
            <v>0</v>
          </cell>
          <cell r="J997">
            <v>1600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1300</v>
          </cell>
          <cell r="Q997">
            <v>0</v>
          </cell>
          <cell r="R997">
            <v>0</v>
          </cell>
          <cell r="S997">
            <v>0</v>
          </cell>
          <cell r="T997">
            <v>0</v>
          </cell>
          <cell r="U997">
            <v>0</v>
          </cell>
          <cell r="V997">
            <v>14300</v>
          </cell>
          <cell r="W997">
            <v>0</v>
          </cell>
          <cell r="X997">
            <v>0</v>
          </cell>
          <cell r="Y997">
            <v>28055.400000000009</v>
          </cell>
          <cell r="Z997">
            <v>0</v>
          </cell>
          <cell r="AA997">
            <v>0</v>
          </cell>
          <cell r="AB997">
            <v>7900</v>
          </cell>
          <cell r="AC997">
            <v>0</v>
          </cell>
          <cell r="AD997">
            <v>0</v>
          </cell>
          <cell r="AE997">
            <v>4804.7</v>
          </cell>
          <cell r="AF997">
            <v>0</v>
          </cell>
          <cell r="AG997">
            <v>0</v>
          </cell>
          <cell r="AH997">
            <v>2500</v>
          </cell>
          <cell r="AI997">
            <v>0</v>
          </cell>
          <cell r="AJ997">
            <v>0</v>
          </cell>
          <cell r="AK997">
            <v>600</v>
          </cell>
          <cell r="AL997">
            <v>0</v>
          </cell>
          <cell r="AM997">
            <v>0</v>
          </cell>
          <cell r="AN997">
            <v>160</v>
          </cell>
          <cell r="AO997">
            <v>0</v>
          </cell>
          <cell r="AP997">
            <v>0</v>
          </cell>
          <cell r="AQ997">
            <v>0</v>
          </cell>
          <cell r="AR997">
            <v>0</v>
          </cell>
          <cell r="AS997">
            <v>0</v>
          </cell>
          <cell r="AT997">
            <v>0</v>
          </cell>
        </row>
        <row r="998">
          <cell r="A998">
            <v>42457</v>
          </cell>
          <cell r="B998">
            <v>30</v>
          </cell>
          <cell r="C998">
            <v>0</v>
          </cell>
          <cell r="D998">
            <v>15930.299999999996</v>
          </cell>
          <cell r="E998">
            <v>0</v>
          </cell>
          <cell r="F998">
            <v>0</v>
          </cell>
          <cell r="G998">
            <v>6520</v>
          </cell>
          <cell r="H998">
            <v>0</v>
          </cell>
          <cell r="I998">
            <v>0</v>
          </cell>
          <cell r="J998">
            <v>1600</v>
          </cell>
          <cell r="K998">
            <v>0</v>
          </cell>
          <cell r="L998">
            <v>0</v>
          </cell>
          <cell r="M998">
            <v>0</v>
          </cell>
          <cell r="N998">
            <v>400</v>
          </cell>
          <cell r="O998">
            <v>1000</v>
          </cell>
          <cell r="P998">
            <v>700</v>
          </cell>
          <cell r="Q998">
            <v>0</v>
          </cell>
          <cell r="R998">
            <v>0</v>
          </cell>
          <cell r="S998">
            <v>0</v>
          </cell>
          <cell r="T998">
            <v>300</v>
          </cell>
          <cell r="U998">
            <v>0</v>
          </cell>
          <cell r="V998">
            <v>14600</v>
          </cell>
          <cell r="W998">
            <v>468</v>
          </cell>
          <cell r="X998">
            <v>985</v>
          </cell>
          <cell r="Y998">
            <v>27538.400000000009</v>
          </cell>
          <cell r="Z998">
            <v>0</v>
          </cell>
          <cell r="AA998">
            <v>0</v>
          </cell>
          <cell r="AB998">
            <v>7900</v>
          </cell>
          <cell r="AC998">
            <v>0</v>
          </cell>
          <cell r="AD998">
            <v>0</v>
          </cell>
          <cell r="AE998">
            <v>4804.7</v>
          </cell>
          <cell r="AF998">
            <v>0</v>
          </cell>
          <cell r="AG998">
            <v>0</v>
          </cell>
          <cell r="AH998">
            <v>2500</v>
          </cell>
          <cell r="AI998">
            <v>0</v>
          </cell>
          <cell r="AJ998">
            <v>0</v>
          </cell>
          <cell r="AK998">
            <v>600</v>
          </cell>
          <cell r="AL998">
            <v>0</v>
          </cell>
          <cell r="AM998">
            <v>0</v>
          </cell>
          <cell r="AN998">
            <v>160</v>
          </cell>
          <cell r="AO998">
            <v>0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</row>
        <row r="999">
          <cell r="A999">
            <v>42458</v>
          </cell>
          <cell r="B999">
            <v>0</v>
          </cell>
          <cell r="C999">
            <v>0</v>
          </cell>
          <cell r="D999">
            <v>15930.299999999996</v>
          </cell>
          <cell r="E999">
            <v>0</v>
          </cell>
          <cell r="F999">
            <v>167</v>
          </cell>
          <cell r="G999">
            <v>6353</v>
          </cell>
          <cell r="H999">
            <v>0</v>
          </cell>
          <cell r="I999">
            <v>0</v>
          </cell>
          <cell r="J999">
            <v>1600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  <cell r="O999">
            <v>200</v>
          </cell>
          <cell r="P999">
            <v>500</v>
          </cell>
          <cell r="Q999">
            <v>0</v>
          </cell>
          <cell r="R999">
            <v>0</v>
          </cell>
          <cell r="S999">
            <v>0</v>
          </cell>
          <cell r="T999">
            <v>200</v>
          </cell>
          <cell r="U999">
            <v>0</v>
          </cell>
          <cell r="V999">
            <v>14800</v>
          </cell>
          <cell r="W999">
            <v>330</v>
          </cell>
          <cell r="X999">
            <v>415.1</v>
          </cell>
          <cell r="Y999">
            <v>27453.30000000001</v>
          </cell>
          <cell r="Z999">
            <v>0</v>
          </cell>
          <cell r="AA999">
            <v>0</v>
          </cell>
          <cell r="AB999">
            <v>7900</v>
          </cell>
          <cell r="AC999">
            <v>0</v>
          </cell>
          <cell r="AD999">
            <v>0</v>
          </cell>
          <cell r="AE999">
            <v>4804.7</v>
          </cell>
          <cell r="AF999">
            <v>0</v>
          </cell>
          <cell r="AG999">
            <v>0</v>
          </cell>
          <cell r="AH999">
            <v>2500</v>
          </cell>
          <cell r="AI999">
            <v>0</v>
          </cell>
          <cell r="AJ999">
            <v>0</v>
          </cell>
          <cell r="AK999">
            <v>600</v>
          </cell>
          <cell r="AL999">
            <v>0</v>
          </cell>
          <cell r="AM999">
            <v>0</v>
          </cell>
          <cell r="AN999">
            <v>160</v>
          </cell>
          <cell r="AO999">
            <v>0</v>
          </cell>
          <cell r="AP999">
            <v>0</v>
          </cell>
          <cell r="AQ999">
            <v>0</v>
          </cell>
          <cell r="AR999">
            <v>0</v>
          </cell>
          <cell r="AS999">
            <v>0</v>
          </cell>
          <cell r="AT999">
            <v>0</v>
          </cell>
        </row>
        <row r="1000">
          <cell r="A1000">
            <v>42459</v>
          </cell>
          <cell r="B1000">
            <v>30</v>
          </cell>
          <cell r="C1000">
            <v>0</v>
          </cell>
          <cell r="D1000">
            <v>15960.299999999996</v>
          </cell>
          <cell r="E1000">
            <v>0</v>
          </cell>
          <cell r="F1000">
            <v>0</v>
          </cell>
          <cell r="G1000">
            <v>6353</v>
          </cell>
          <cell r="H1000">
            <v>0</v>
          </cell>
          <cell r="I1000">
            <v>0</v>
          </cell>
          <cell r="J1000">
            <v>1600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500</v>
          </cell>
          <cell r="Q1000">
            <v>0</v>
          </cell>
          <cell r="R1000">
            <v>0</v>
          </cell>
          <cell r="S1000">
            <v>0</v>
          </cell>
          <cell r="T1000">
            <v>200</v>
          </cell>
          <cell r="U1000">
            <v>0</v>
          </cell>
          <cell r="V1000">
            <v>15000</v>
          </cell>
          <cell r="W1000">
            <v>170</v>
          </cell>
          <cell r="X1000">
            <v>300</v>
          </cell>
          <cell r="Y1000">
            <v>27323.30000000001</v>
          </cell>
          <cell r="Z1000">
            <v>0</v>
          </cell>
          <cell r="AA1000">
            <v>0</v>
          </cell>
          <cell r="AB1000">
            <v>7900</v>
          </cell>
          <cell r="AC1000">
            <v>0</v>
          </cell>
          <cell r="AD1000">
            <v>0</v>
          </cell>
          <cell r="AE1000">
            <v>4804.7</v>
          </cell>
          <cell r="AF1000">
            <v>0</v>
          </cell>
          <cell r="AG1000">
            <v>0</v>
          </cell>
          <cell r="AH1000">
            <v>2500</v>
          </cell>
          <cell r="AI1000">
            <v>0</v>
          </cell>
          <cell r="AJ1000">
            <v>0</v>
          </cell>
          <cell r="AK1000">
            <v>600</v>
          </cell>
          <cell r="AL1000">
            <v>0</v>
          </cell>
          <cell r="AM1000">
            <v>0</v>
          </cell>
          <cell r="AN1000">
            <v>160</v>
          </cell>
          <cell r="AO1000">
            <v>0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</row>
        <row r="1001">
          <cell r="A1001">
            <v>42460</v>
          </cell>
          <cell r="B1001">
            <v>30</v>
          </cell>
          <cell r="C1001">
            <v>0</v>
          </cell>
          <cell r="D1001">
            <v>15990.299999999996</v>
          </cell>
          <cell r="E1001">
            <v>0</v>
          </cell>
          <cell r="F1001">
            <v>0</v>
          </cell>
          <cell r="G1001">
            <v>6353</v>
          </cell>
          <cell r="H1001">
            <v>0</v>
          </cell>
          <cell r="I1001">
            <v>0</v>
          </cell>
          <cell r="J1001">
            <v>1600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500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15000</v>
          </cell>
          <cell r="W1001">
            <v>0</v>
          </cell>
          <cell r="X1001">
            <v>744.8</v>
          </cell>
          <cell r="Y1001">
            <v>26578.500000000011</v>
          </cell>
          <cell r="Z1001">
            <v>0</v>
          </cell>
          <cell r="AA1001">
            <v>0</v>
          </cell>
          <cell r="AB1001">
            <v>7900</v>
          </cell>
          <cell r="AC1001">
            <v>0</v>
          </cell>
          <cell r="AD1001">
            <v>0</v>
          </cell>
          <cell r="AE1001">
            <v>4804.7</v>
          </cell>
          <cell r="AF1001">
            <v>0</v>
          </cell>
          <cell r="AG1001">
            <v>0</v>
          </cell>
          <cell r="AH1001">
            <v>2500</v>
          </cell>
          <cell r="AI1001">
            <v>0</v>
          </cell>
          <cell r="AJ1001">
            <v>0</v>
          </cell>
          <cell r="AK1001">
            <v>600</v>
          </cell>
          <cell r="AL1001">
            <v>0</v>
          </cell>
          <cell r="AM1001">
            <v>0</v>
          </cell>
          <cell r="AN1001">
            <v>160</v>
          </cell>
          <cell r="AO1001">
            <v>0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</row>
        <row r="1002">
          <cell r="A1002">
            <v>42461</v>
          </cell>
          <cell r="B1002">
            <v>0</v>
          </cell>
          <cell r="C1002">
            <v>0</v>
          </cell>
          <cell r="D1002">
            <v>15990.299999999996</v>
          </cell>
          <cell r="E1002">
            <v>0</v>
          </cell>
          <cell r="F1002">
            <v>0</v>
          </cell>
          <cell r="G1002">
            <v>6353</v>
          </cell>
          <cell r="H1002">
            <v>0</v>
          </cell>
          <cell r="I1002">
            <v>0</v>
          </cell>
          <cell r="J1002">
            <v>1600</v>
          </cell>
          <cell r="K1002">
            <v>0</v>
          </cell>
          <cell r="L1002">
            <v>0</v>
          </cell>
          <cell r="M1002">
            <v>0</v>
          </cell>
          <cell r="N1002">
            <v>300</v>
          </cell>
          <cell r="O1002">
            <v>0</v>
          </cell>
          <cell r="P1002">
            <v>800</v>
          </cell>
          <cell r="Q1002">
            <v>0</v>
          </cell>
          <cell r="R1002">
            <v>0</v>
          </cell>
          <cell r="S1002">
            <v>0</v>
          </cell>
          <cell r="T1002">
            <v>300</v>
          </cell>
          <cell r="U1002">
            <v>0</v>
          </cell>
          <cell r="V1002">
            <v>15300</v>
          </cell>
          <cell r="W1002">
            <v>0</v>
          </cell>
          <cell r="X1002">
            <v>589</v>
          </cell>
          <cell r="Y1002">
            <v>25989.500000000011</v>
          </cell>
          <cell r="Z1002">
            <v>0</v>
          </cell>
          <cell r="AA1002">
            <v>0</v>
          </cell>
          <cell r="AB1002">
            <v>7900</v>
          </cell>
          <cell r="AC1002">
            <v>0</v>
          </cell>
          <cell r="AD1002">
            <v>0</v>
          </cell>
          <cell r="AE1002">
            <v>4804.7</v>
          </cell>
          <cell r="AF1002">
            <v>0</v>
          </cell>
          <cell r="AG1002">
            <v>0</v>
          </cell>
          <cell r="AH1002">
            <v>2500</v>
          </cell>
          <cell r="AI1002">
            <v>0</v>
          </cell>
          <cell r="AJ1002">
            <v>0</v>
          </cell>
          <cell r="AK1002">
            <v>600</v>
          </cell>
          <cell r="AL1002">
            <v>0</v>
          </cell>
          <cell r="AM1002">
            <v>0</v>
          </cell>
          <cell r="AN1002">
            <v>160</v>
          </cell>
          <cell r="AO1002">
            <v>0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</row>
        <row r="1003">
          <cell r="A1003">
            <v>42464</v>
          </cell>
          <cell r="B1003">
            <v>30</v>
          </cell>
          <cell r="C1003">
            <v>0</v>
          </cell>
          <cell r="D1003">
            <v>16020.299999999996</v>
          </cell>
          <cell r="E1003">
            <v>0</v>
          </cell>
          <cell r="F1003">
            <v>0</v>
          </cell>
          <cell r="G1003">
            <v>6353</v>
          </cell>
          <cell r="H1003">
            <v>0</v>
          </cell>
          <cell r="I1003">
            <v>0</v>
          </cell>
          <cell r="J1003">
            <v>1600</v>
          </cell>
          <cell r="K1003">
            <v>0</v>
          </cell>
          <cell r="L1003">
            <v>0</v>
          </cell>
          <cell r="M1003">
            <v>0</v>
          </cell>
          <cell r="N1003">
            <v>1800</v>
          </cell>
          <cell r="O1003">
            <v>0</v>
          </cell>
          <cell r="P1003">
            <v>2600</v>
          </cell>
          <cell r="Q1003">
            <v>0</v>
          </cell>
          <cell r="R1003">
            <v>0</v>
          </cell>
          <cell r="S1003">
            <v>0</v>
          </cell>
          <cell r="T1003">
            <v>300</v>
          </cell>
          <cell r="U1003">
            <v>0</v>
          </cell>
          <cell r="V1003">
            <v>15600</v>
          </cell>
          <cell r="W1003">
            <v>105</v>
          </cell>
          <cell r="X1003">
            <v>195</v>
          </cell>
          <cell r="Y1003">
            <v>25899.500000000011</v>
          </cell>
          <cell r="Z1003">
            <v>0</v>
          </cell>
          <cell r="AA1003">
            <v>0</v>
          </cell>
          <cell r="AB1003">
            <v>7900</v>
          </cell>
          <cell r="AC1003">
            <v>0</v>
          </cell>
          <cell r="AD1003">
            <v>0</v>
          </cell>
          <cell r="AE1003">
            <v>4804.7</v>
          </cell>
          <cell r="AF1003">
            <v>0</v>
          </cell>
          <cell r="AG1003">
            <v>0</v>
          </cell>
          <cell r="AH1003">
            <v>2500</v>
          </cell>
          <cell r="AI1003">
            <v>0</v>
          </cell>
          <cell r="AJ1003">
            <v>0</v>
          </cell>
          <cell r="AK1003">
            <v>600</v>
          </cell>
          <cell r="AL1003">
            <v>0</v>
          </cell>
          <cell r="AM1003">
            <v>0</v>
          </cell>
          <cell r="AN1003">
            <v>160</v>
          </cell>
          <cell r="AO1003">
            <v>0</v>
          </cell>
          <cell r="AP1003">
            <v>0</v>
          </cell>
          <cell r="AQ1003">
            <v>0</v>
          </cell>
          <cell r="AR1003">
            <v>0</v>
          </cell>
          <cell r="AS1003">
            <v>0</v>
          </cell>
          <cell r="AT1003">
            <v>0</v>
          </cell>
        </row>
        <row r="1004">
          <cell r="A1004">
            <v>42465</v>
          </cell>
          <cell r="B1004">
            <v>0</v>
          </cell>
          <cell r="C1004">
            <v>0</v>
          </cell>
          <cell r="D1004">
            <v>16020.299999999996</v>
          </cell>
          <cell r="E1004">
            <v>0</v>
          </cell>
          <cell r="F1004">
            <v>0</v>
          </cell>
          <cell r="G1004">
            <v>6353</v>
          </cell>
          <cell r="H1004">
            <v>0</v>
          </cell>
          <cell r="I1004">
            <v>0</v>
          </cell>
          <cell r="J1004">
            <v>1600</v>
          </cell>
          <cell r="K1004">
            <v>0</v>
          </cell>
          <cell r="L1004">
            <v>0</v>
          </cell>
          <cell r="M1004">
            <v>0</v>
          </cell>
          <cell r="N1004">
            <v>1100</v>
          </cell>
          <cell r="O1004">
            <v>1500</v>
          </cell>
          <cell r="P1004">
            <v>2200</v>
          </cell>
          <cell r="Q1004">
            <v>0</v>
          </cell>
          <cell r="R1004">
            <v>0</v>
          </cell>
          <cell r="S1004">
            <v>0</v>
          </cell>
          <cell r="T1004">
            <v>300</v>
          </cell>
          <cell r="U1004">
            <v>0</v>
          </cell>
          <cell r="V1004">
            <v>15900</v>
          </cell>
          <cell r="W1004">
            <v>105</v>
          </cell>
          <cell r="X1004">
            <v>104.1</v>
          </cell>
          <cell r="Y1004">
            <v>25900.400000000012</v>
          </cell>
          <cell r="Z1004">
            <v>0</v>
          </cell>
          <cell r="AA1004">
            <v>0</v>
          </cell>
          <cell r="AB1004">
            <v>7900</v>
          </cell>
          <cell r="AC1004">
            <v>0</v>
          </cell>
          <cell r="AD1004">
            <v>0</v>
          </cell>
          <cell r="AE1004">
            <v>4804.7</v>
          </cell>
          <cell r="AF1004">
            <v>0</v>
          </cell>
          <cell r="AG1004">
            <v>0</v>
          </cell>
          <cell r="AH1004">
            <v>2500</v>
          </cell>
          <cell r="AI1004">
            <v>0</v>
          </cell>
          <cell r="AJ1004">
            <v>0</v>
          </cell>
          <cell r="AK1004">
            <v>600</v>
          </cell>
          <cell r="AL1004">
            <v>0</v>
          </cell>
          <cell r="AM1004">
            <v>0</v>
          </cell>
          <cell r="AN1004">
            <v>160</v>
          </cell>
          <cell r="AO1004">
            <v>0</v>
          </cell>
          <cell r="AP1004">
            <v>0</v>
          </cell>
          <cell r="AQ1004">
            <v>0</v>
          </cell>
          <cell r="AR1004">
            <v>0</v>
          </cell>
          <cell r="AS1004">
            <v>0</v>
          </cell>
          <cell r="AT1004">
            <v>0</v>
          </cell>
        </row>
        <row r="1005">
          <cell r="A1005">
            <v>42466</v>
          </cell>
          <cell r="B1005">
            <v>30</v>
          </cell>
          <cell r="C1005">
            <v>0</v>
          </cell>
          <cell r="D1005">
            <v>16050.299999999996</v>
          </cell>
          <cell r="E1005">
            <v>0</v>
          </cell>
          <cell r="F1005">
            <v>0</v>
          </cell>
          <cell r="G1005">
            <v>6353</v>
          </cell>
          <cell r="H1005">
            <v>0</v>
          </cell>
          <cell r="I1005">
            <v>0</v>
          </cell>
          <cell r="J1005">
            <v>1600</v>
          </cell>
          <cell r="K1005">
            <v>0</v>
          </cell>
          <cell r="L1005">
            <v>0</v>
          </cell>
          <cell r="M1005">
            <v>0</v>
          </cell>
          <cell r="N1005">
            <v>500</v>
          </cell>
          <cell r="O1005">
            <v>1100</v>
          </cell>
          <cell r="P1005">
            <v>1600</v>
          </cell>
          <cell r="Q1005">
            <v>0</v>
          </cell>
          <cell r="R1005">
            <v>0</v>
          </cell>
          <cell r="S1005">
            <v>0</v>
          </cell>
          <cell r="T1005">
            <v>300</v>
          </cell>
          <cell r="U1005">
            <v>0</v>
          </cell>
          <cell r="V1005">
            <v>16200</v>
          </cell>
          <cell r="W1005">
            <v>355</v>
          </cell>
          <cell r="X1005">
            <v>206.8</v>
          </cell>
          <cell r="Y1005">
            <v>26048.600000000013</v>
          </cell>
          <cell r="Z1005">
            <v>0</v>
          </cell>
          <cell r="AA1005">
            <v>0</v>
          </cell>
          <cell r="AB1005">
            <v>7900</v>
          </cell>
          <cell r="AC1005">
            <v>0</v>
          </cell>
          <cell r="AD1005">
            <v>0</v>
          </cell>
          <cell r="AE1005">
            <v>4804.7</v>
          </cell>
          <cell r="AF1005">
            <v>0</v>
          </cell>
          <cell r="AG1005">
            <v>0</v>
          </cell>
          <cell r="AH1005">
            <v>2500</v>
          </cell>
          <cell r="AI1005">
            <v>0</v>
          </cell>
          <cell r="AJ1005">
            <v>0</v>
          </cell>
          <cell r="AK1005">
            <v>600</v>
          </cell>
          <cell r="AL1005">
            <v>0</v>
          </cell>
          <cell r="AM1005">
            <v>0</v>
          </cell>
          <cell r="AN1005">
            <v>160</v>
          </cell>
          <cell r="AO1005">
            <v>0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</row>
        <row r="1006">
          <cell r="A1006">
            <v>42467</v>
          </cell>
          <cell r="B1006">
            <v>30</v>
          </cell>
          <cell r="C1006">
            <v>1171.4000000000001</v>
          </cell>
          <cell r="D1006">
            <v>14908.899999999996</v>
          </cell>
          <cell r="E1006">
            <v>0</v>
          </cell>
          <cell r="F1006">
            <v>0</v>
          </cell>
          <cell r="G1006">
            <v>6353</v>
          </cell>
          <cell r="H1006">
            <v>0</v>
          </cell>
          <cell r="I1006">
            <v>0</v>
          </cell>
          <cell r="J1006">
            <v>1600</v>
          </cell>
          <cell r="K1006">
            <v>0</v>
          </cell>
          <cell r="L1006">
            <v>0</v>
          </cell>
          <cell r="M1006">
            <v>0</v>
          </cell>
          <cell r="N1006">
            <v>0</v>
          </cell>
          <cell r="O1006">
            <v>500</v>
          </cell>
          <cell r="P1006">
            <v>1100</v>
          </cell>
          <cell r="Q1006">
            <v>0</v>
          </cell>
          <cell r="R1006">
            <v>0</v>
          </cell>
          <cell r="S1006">
            <v>0</v>
          </cell>
          <cell r="T1006">
            <v>0</v>
          </cell>
          <cell r="U1006">
            <v>0</v>
          </cell>
          <cell r="V1006">
            <v>16200</v>
          </cell>
          <cell r="W1006">
            <v>500</v>
          </cell>
          <cell r="X1006">
            <v>1054.5</v>
          </cell>
          <cell r="Y1006">
            <v>25494.100000000013</v>
          </cell>
          <cell r="Z1006">
            <v>0</v>
          </cell>
          <cell r="AA1006">
            <v>0</v>
          </cell>
          <cell r="AB1006">
            <v>7900</v>
          </cell>
          <cell r="AC1006">
            <v>0</v>
          </cell>
          <cell r="AD1006">
            <v>0</v>
          </cell>
          <cell r="AE1006">
            <v>4804.7</v>
          </cell>
          <cell r="AF1006">
            <v>0</v>
          </cell>
          <cell r="AG1006">
            <v>0</v>
          </cell>
          <cell r="AH1006">
            <v>2500</v>
          </cell>
          <cell r="AI1006">
            <v>0</v>
          </cell>
          <cell r="AJ1006">
            <v>0</v>
          </cell>
          <cell r="AK1006">
            <v>600</v>
          </cell>
          <cell r="AL1006">
            <v>0</v>
          </cell>
          <cell r="AM1006">
            <v>0</v>
          </cell>
          <cell r="AN1006">
            <v>160</v>
          </cell>
          <cell r="AO1006">
            <v>0</v>
          </cell>
          <cell r="AP1006">
            <v>0</v>
          </cell>
          <cell r="AQ1006">
            <v>0</v>
          </cell>
          <cell r="AR1006">
            <v>0</v>
          </cell>
          <cell r="AS1006">
            <v>0</v>
          </cell>
          <cell r="AT1006">
            <v>0</v>
          </cell>
        </row>
        <row r="1007">
          <cell r="A1007">
            <v>42468</v>
          </cell>
          <cell r="B1007">
            <v>0</v>
          </cell>
          <cell r="C1007">
            <v>0</v>
          </cell>
          <cell r="D1007">
            <v>14908.899999999996</v>
          </cell>
          <cell r="E1007">
            <v>0</v>
          </cell>
          <cell r="F1007">
            <v>404</v>
          </cell>
          <cell r="G1007">
            <v>5949</v>
          </cell>
          <cell r="H1007">
            <v>0</v>
          </cell>
          <cell r="I1007">
            <v>0</v>
          </cell>
          <cell r="J1007">
            <v>1600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>
            <v>300</v>
          </cell>
          <cell r="P1007">
            <v>800</v>
          </cell>
          <cell r="Q1007">
            <v>0</v>
          </cell>
          <cell r="R1007">
            <v>0</v>
          </cell>
          <cell r="S1007">
            <v>0</v>
          </cell>
          <cell r="T1007">
            <v>0</v>
          </cell>
          <cell r="U1007">
            <v>0</v>
          </cell>
          <cell r="V1007">
            <v>16200</v>
          </cell>
          <cell r="W1007">
            <v>75</v>
          </cell>
          <cell r="X1007">
            <v>1071</v>
          </cell>
          <cell r="Y1007">
            <v>24498.100000000013</v>
          </cell>
          <cell r="Z1007">
            <v>0</v>
          </cell>
          <cell r="AA1007">
            <v>0</v>
          </cell>
          <cell r="AB1007">
            <v>7900</v>
          </cell>
          <cell r="AC1007">
            <v>0</v>
          </cell>
          <cell r="AD1007">
            <v>0</v>
          </cell>
          <cell r="AE1007">
            <v>4804.7</v>
          </cell>
          <cell r="AF1007">
            <v>0</v>
          </cell>
          <cell r="AG1007">
            <v>0</v>
          </cell>
          <cell r="AH1007">
            <v>2500</v>
          </cell>
          <cell r="AI1007">
            <v>0</v>
          </cell>
          <cell r="AJ1007">
            <v>0</v>
          </cell>
          <cell r="AK1007">
            <v>600</v>
          </cell>
          <cell r="AL1007">
            <v>0</v>
          </cell>
          <cell r="AM1007">
            <v>0</v>
          </cell>
          <cell r="AN1007">
            <v>160</v>
          </cell>
          <cell r="AO1007">
            <v>0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</row>
        <row r="1008">
          <cell r="A1008">
            <v>42471</v>
          </cell>
          <cell r="B1008">
            <v>230.2</v>
          </cell>
          <cell r="C1008">
            <v>0</v>
          </cell>
          <cell r="D1008">
            <v>15139.099999999997</v>
          </cell>
          <cell r="E1008">
            <v>0</v>
          </cell>
          <cell r="F1008">
            <v>322</v>
          </cell>
          <cell r="G1008">
            <v>5627</v>
          </cell>
          <cell r="H1008">
            <v>0</v>
          </cell>
          <cell r="I1008">
            <v>0</v>
          </cell>
          <cell r="J1008">
            <v>1600</v>
          </cell>
          <cell r="K1008">
            <v>500</v>
          </cell>
          <cell r="L1008">
            <v>0</v>
          </cell>
          <cell r="M1008">
            <v>500</v>
          </cell>
          <cell r="N1008">
            <v>0</v>
          </cell>
          <cell r="O1008">
            <v>300</v>
          </cell>
          <cell r="P1008">
            <v>500</v>
          </cell>
          <cell r="Q1008">
            <v>0</v>
          </cell>
          <cell r="R1008">
            <v>0</v>
          </cell>
          <cell r="S1008">
            <v>0</v>
          </cell>
          <cell r="T1008">
            <v>0</v>
          </cell>
          <cell r="U1008">
            <v>0</v>
          </cell>
          <cell r="V1008">
            <v>16200</v>
          </cell>
          <cell r="W1008">
            <v>0</v>
          </cell>
          <cell r="X1008">
            <v>376</v>
          </cell>
          <cell r="Y1008">
            <v>24122.100000000013</v>
          </cell>
          <cell r="Z1008">
            <v>0</v>
          </cell>
          <cell r="AA1008">
            <v>0</v>
          </cell>
          <cell r="AB1008">
            <v>7900</v>
          </cell>
          <cell r="AC1008">
            <v>0</v>
          </cell>
          <cell r="AD1008">
            <v>0</v>
          </cell>
          <cell r="AE1008">
            <v>4804.7</v>
          </cell>
          <cell r="AF1008">
            <v>0</v>
          </cell>
          <cell r="AG1008">
            <v>0</v>
          </cell>
          <cell r="AH1008">
            <v>2500</v>
          </cell>
          <cell r="AI1008">
            <v>0</v>
          </cell>
          <cell r="AJ1008">
            <v>0</v>
          </cell>
          <cell r="AK1008">
            <v>600</v>
          </cell>
          <cell r="AL1008">
            <v>0</v>
          </cell>
          <cell r="AM1008">
            <v>0</v>
          </cell>
          <cell r="AN1008">
            <v>160</v>
          </cell>
          <cell r="AO1008">
            <v>0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</row>
        <row r="1009">
          <cell r="A1009">
            <v>42472</v>
          </cell>
          <cell r="B1009">
            <v>500</v>
          </cell>
          <cell r="C1009">
            <v>0</v>
          </cell>
          <cell r="D1009">
            <v>15639.099999999997</v>
          </cell>
          <cell r="E1009">
            <v>165</v>
          </cell>
          <cell r="F1009">
            <v>600</v>
          </cell>
          <cell r="G1009">
            <v>5192</v>
          </cell>
          <cell r="H1009">
            <v>0</v>
          </cell>
          <cell r="I1009">
            <v>0</v>
          </cell>
          <cell r="J1009">
            <v>1600</v>
          </cell>
          <cell r="K1009">
            <v>1600</v>
          </cell>
          <cell r="L1009">
            <v>500</v>
          </cell>
          <cell r="M1009">
            <v>1600</v>
          </cell>
          <cell r="N1009">
            <v>0</v>
          </cell>
          <cell r="O1009">
            <v>0</v>
          </cell>
          <cell r="P1009">
            <v>500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16200</v>
          </cell>
          <cell r="W1009">
            <v>105</v>
          </cell>
          <cell r="X1009">
            <v>345.3</v>
          </cell>
          <cell r="Y1009">
            <v>23881.800000000014</v>
          </cell>
          <cell r="Z1009">
            <v>0</v>
          </cell>
          <cell r="AA1009">
            <v>0</v>
          </cell>
          <cell r="AB1009">
            <v>7900</v>
          </cell>
          <cell r="AC1009">
            <v>0</v>
          </cell>
          <cell r="AD1009">
            <v>0</v>
          </cell>
          <cell r="AE1009">
            <v>4804.7</v>
          </cell>
          <cell r="AF1009">
            <v>0</v>
          </cell>
          <cell r="AG1009">
            <v>0</v>
          </cell>
          <cell r="AH1009">
            <v>2500</v>
          </cell>
          <cell r="AI1009">
            <v>0</v>
          </cell>
          <cell r="AJ1009">
            <v>0</v>
          </cell>
          <cell r="AK1009">
            <v>600</v>
          </cell>
          <cell r="AL1009">
            <v>0</v>
          </cell>
          <cell r="AM1009">
            <v>0</v>
          </cell>
          <cell r="AN1009">
            <v>160</v>
          </cell>
          <cell r="AO1009">
            <v>0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</row>
        <row r="1010">
          <cell r="A1010">
            <v>42473</v>
          </cell>
          <cell r="B1010">
            <v>630</v>
          </cell>
          <cell r="C1010">
            <v>593.9</v>
          </cell>
          <cell r="D1010">
            <v>15675.199999999997</v>
          </cell>
          <cell r="E1010">
            <v>55</v>
          </cell>
          <cell r="F1010">
            <v>500</v>
          </cell>
          <cell r="G1010">
            <v>4747</v>
          </cell>
          <cell r="H1010">
            <v>0</v>
          </cell>
          <cell r="I1010">
            <v>0</v>
          </cell>
          <cell r="J1010">
            <v>1600</v>
          </cell>
          <cell r="K1010">
            <v>2000</v>
          </cell>
          <cell r="L1010">
            <v>1600</v>
          </cell>
          <cell r="M1010">
            <v>2000</v>
          </cell>
          <cell r="N1010">
            <v>0</v>
          </cell>
          <cell r="O1010">
            <v>0</v>
          </cell>
          <cell r="P1010">
            <v>500</v>
          </cell>
          <cell r="Q1010">
            <v>0</v>
          </cell>
          <cell r="R1010">
            <v>0</v>
          </cell>
          <cell r="S1010">
            <v>0</v>
          </cell>
          <cell r="T1010">
            <v>0</v>
          </cell>
          <cell r="U1010">
            <v>0</v>
          </cell>
          <cell r="V1010">
            <v>16200</v>
          </cell>
          <cell r="W1010">
            <v>190</v>
          </cell>
          <cell r="X1010">
            <v>389</v>
          </cell>
          <cell r="Y1010">
            <v>23682.800000000014</v>
          </cell>
          <cell r="Z1010">
            <v>0</v>
          </cell>
          <cell r="AA1010">
            <v>0</v>
          </cell>
          <cell r="AB1010">
            <v>7900</v>
          </cell>
          <cell r="AC1010">
            <v>0</v>
          </cell>
          <cell r="AD1010">
            <v>0</v>
          </cell>
          <cell r="AE1010">
            <v>4804.7</v>
          </cell>
          <cell r="AF1010">
            <v>0</v>
          </cell>
          <cell r="AG1010">
            <v>0</v>
          </cell>
          <cell r="AH1010">
            <v>2500</v>
          </cell>
          <cell r="AI1010">
            <v>0</v>
          </cell>
          <cell r="AJ1010">
            <v>0</v>
          </cell>
          <cell r="AK1010">
            <v>600</v>
          </cell>
          <cell r="AL1010">
            <v>0</v>
          </cell>
          <cell r="AM1010">
            <v>0</v>
          </cell>
          <cell r="AN1010">
            <v>160</v>
          </cell>
          <cell r="AO1010">
            <v>0</v>
          </cell>
          <cell r="AP1010">
            <v>0</v>
          </cell>
          <cell r="AQ1010">
            <v>0</v>
          </cell>
          <cell r="AR1010">
            <v>0</v>
          </cell>
          <cell r="AS1010">
            <v>0</v>
          </cell>
          <cell r="AT1010">
            <v>0</v>
          </cell>
        </row>
        <row r="1011">
          <cell r="A1011">
            <v>42474</v>
          </cell>
          <cell r="B1011">
            <v>1030</v>
          </cell>
          <cell r="C1011">
            <v>1200</v>
          </cell>
          <cell r="D1011">
            <v>15505.199999999997</v>
          </cell>
          <cell r="E1011">
            <v>0</v>
          </cell>
          <cell r="F1011">
            <v>65</v>
          </cell>
          <cell r="G1011">
            <v>4682</v>
          </cell>
          <cell r="H1011">
            <v>0</v>
          </cell>
          <cell r="I1011">
            <v>0</v>
          </cell>
          <cell r="J1011">
            <v>1600</v>
          </cell>
          <cell r="K1011">
            <v>1999.9</v>
          </cell>
          <cell r="L1011">
            <v>2000</v>
          </cell>
          <cell r="M1011">
            <v>1999.9</v>
          </cell>
          <cell r="N1011">
            <v>0</v>
          </cell>
          <cell r="O1011">
            <v>0</v>
          </cell>
          <cell r="P1011">
            <v>500</v>
          </cell>
          <cell r="Q1011">
            <v>0</v>
          </cell>
          <cell r="R1011">
            <v>0</v>
          </cell>
          <cell r="S1011">
            <v>0</v>
          </cell>
          <cell r="T1011">
            <v>0</v>
          </cell>
          <cell r="U1011">
            <v>300</v>
          </cell>
          <cell r="V1011">
            <v>15900</v>
          </cell>
          <cell r="W1011">
            <v>95</v>
          </cell>
          <cell r="X1011">
            <v>284</v>
          </cell>
          <cell r="Y1011">
            <v>23493.800000000014</v>
          </cell>
          <cell r="Z1011">
            <v>0</v>
          </cell>
          <cell r="AA1011">
            <v>0</v>
          </cell>
          <cell r="AB1011">
            <v>7900</v>
          </cell>
          <cell r="AC1011">
            <v>0</v>
          </cell>
          <cell r="AD1011">
            <v>0</v>
          </cell>
          <cell r="AE1011">
            <v>4804.7</v>
          </cell>
          <cell r="AF1011">
            <v>0</v>
          </cell>
          <cell r="AG1011">
            <v>0</v>
          </cell>
          <cell r="AH1011">
            <v>2500</v>
          </cell>
          <cell r="AI1011">
            <v>0</v>
          </cell>
          <cell r="AJ1011">
            <v>0</v>
          </cell>
          <cell r="AK1011">
            <v>600</v>
          </cell>
          <cell r="AL1011">
            <v>0</v>
          </cell>
          <cell r="AM1011">
            <v>0</v>
          </cell>
          <cell r="AN1011">
            <v>160</v>
          </cell>
          <cell r="AO1011">
            <v>0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</row>
        <row r="1012">
          <cell r="A1012">
            <v>42475</v>
          </cell>
          <cell r="B1012">
            <v>800</v>
          </cell>
          <cell r="C1012">
            <v>0</v>
          </cell>
          <cell r="D1012">
            <v>16305.199999999997</v>
          </cell>
          <cell r="E1012">
            <v>0</v>
          </cell>
          <cell r="F1012">
            <v>0</v>
          </cell>
          <cell r="G1012">
            <v>4682</v>
          </cell>
          <cell r="H1012">
            <v>0</v>
          </cell>
          <cell r="I1012">
            <v>0</v>
          </cell>
          <cell r="J1012">
            <v>1600</v>
          </cell>
          <cell r="K1012">
            <v>0</v>
          </cell>
          <cell r="L1012">
            <v>1999.9</v>
          </cell>
          <cell r="M1012">
            <v>0</v>
          </cell>
          <cell r="N1012">
            <v>0</v>
          </cell>
          <cell r="O1012">
            <v>0</v>
          </cell>
          <cell r="P1012">
            <v>500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300</v>
          </cell>
          <cell r="V1012">
            <v>15600</v>
          </cell>
          <cell r="W1012">
            <v>330</v>
          </cell>
          <cell r="X1012">
            <v>1724.6</v>
          </cell>
          <cell r="Y1012">
            <v>22099.200000000015</v>
          </cell>
          <cell r="Z1012">
            <v>0</v>
          </cell>
          <cell r="AA1012">
            <v>0</v>
          </cell>
          <cell r="AB1012">
            <v>7900</v>
          </cell>
          <cell r="AC1012">
            <v>0</v>
          </cell>
          <cell r="AD1012">
            <v>0</v>
          </cell>
          <cell r="AE1012">
            <v>4804.7</v>
          </cell>
          <cell r="AF1012">
            <v>0</v>
          </cell>
          <cell r="AG1012">
            <v>0</v>
          </cell>
          <cell r="AH1012">
            <v>2500</v>
          </cell>
          <cell r="AI1012">
            <v>0</v>
          </cell>
          <cell r="AJ1012">
            <v>0</v>
          </cell>
          <cell r="AK1012">
            <v>600</v>
          </cell>
          <cell r="AL1012">
            <v>0</v>
          </cell>
          <cell r="AM1012">
            <v>0</v>
          </cell>
          <cell r="AN1012">
            <v>160</v>
          </cell>
          <cell r="AO1012">
            <v>0</v>
          </cell>
          <cell r="AP1012">
            <v>0</v>
          </cell>
          <cell r="AQ1012">
            <v>0</v>
          </cell>
          <cell r="AR1012">
            <v>0</v>
          </cell>
          <cell r="AS1012">
            <v>0</v>
          </cell>
          <cell r="AT1012">
            <v>0</v>
          </cell>
        </row>
        <row r="1013">
          <cell r="A1013">
            <v>42478</v>
          </cell>
          <cell r="B1013">
            <v>230</v>
          </cell>
          <cell r="C1013">
            <v>0</v>
          </cell>
          <cell r="D1013">
            <v>16535.199999999997</v>
          </cell>
          <cell r="E1013">
            <v>231</v>
          </cell>
          <cell r="F1013">
            <v>520</v>
          </cell>
          <cell r="G1013">
            <v>4393</v>
          </cell>
          <cell r="H1013">
            <v>0</v>
          </cell>
          <cell r="I1013">
            <v>0</v>
          </cell>
          <cell r="J1013">
            <v>1600</v>
          </cell>
          <cell r="K1013">
            <v>700</v>
          </cell>
          <cell r="L1013">
            <v>0</v>
          </cell>
          <cell r="M1013">
            <v>700</v>
          </cell>
          <cell r="N1013">
            <v>0</v>
          </cell>
          <cell r="O1013">
            <v>0</v>
          </cell>
          <cell r="P1013">
            <v>500</v>
          </cell>
          <cell r="Q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0</v>
          </cell>
          <cell r="V1013">
            <v>15600</v>
          </cell>
          <cell r="W1013">
            <v>0</v>
          </cell>
          <cell r="X1013">
            <v>748.80000000000007</v>
          </cell>
          <cell r="Y1013">
            <v>21350.400000000016</v>
          </cell>
          <cell r="Z1013">
            <v>0</v>
          </cell>
          <cell r="AA1013">
            <v>0</v>
          </cell>
          <cell r="AB1013">
            <v>7900</v>
          </cell>
          <cell r="AC1013">
            <v>0</v>
          </cell>
          <cell r="AD1013">
            <v>0</v>
          </cell>
          <cell r="AE1013">
            <v>4804.7</v>
          </cell>
          <cell r="AF1013">
            <v>0</v>
          </cell>
          <cell r="AG1013">
            <v>0</v>
          </cell>
          <cell r="AH1013">
            <v>2500</v>
          </cell>
          <cell r="AI1013">
            <v>0</v>
          </cell>
          <cell r="AJ1013">
            <v>0</v>
          </cell>
          <cell r="AK1013">
            <v>600</v>
          </cell>
          <cell r="AL1013">
            <v>0</v>
          </cell>
          <cell r="AM1013">
            <v>0</v>
          </cell>
          <cell r="AN1013">
            <v>160</v>
          </cell>
          <cell r="AO1013">
            <v>0</v>
          </cell>
          <cell r="AP1013">
            <v>0</v>
          </cell>
          <cell r="AQ1013">
            <v>0</v>
          </cell>
          <cell r="AR1013">
            <v>0</v>
          </cell>
          <cell r="AS1013">
            <v>0</v>
          </cell>
          <cell r="AT1013">
            <v>0</v>
          </cell>
        </row>
        <row r="1014">
          <cell r="A1014">
            <v>42479</v>
          </cell>
          <cell r="B1014">
            <v>400</v>
          </cell>
          <cell r="C1014">
            <v>0</v>
          </cell>
          <cell r="D1014">
            <v>16935.199999999997</v>
          </cell>
          <cell r="E1014">
            <v>120</v>
          </cell>
          <cell r="F1014">
            <v>300</v>
          </cell>
          <cell r="G1014">
            <v>4213</v>
          </cell>
          <cell r="H1014">
            <v>0</v>
          </cell>
          <cell r="I1014">
            <v>0</v>
          </cell>
          <cell r="J1014">
            <v>1600</v>
          </cell>
          <cell r="K1014">
            <v>300</v>
          </cell>
          <cell r="L1014">
            <v>700</v>
          </cell>
          <cell r="M1014">
            <v>300</v>
          </cell>
          <cell r="N1014">
            <v>0</v>
          </cell>
          <cell r="O1014">
            <v>0</v>
          </cell>
          <cell r="P1014">
            <v>500</v>
          </cell>
          <cell r="Q1014">
            <v>0</v>
          </cell>
          <cell r="R1014">
            <v>0</v>
          </cell>
          <cell r="S1014">
            <v>0</v>
          </cell>
          <cell r="T1014">
            <v>0</v>
          </cell>
          <cell r="U1014">
            <v>0</v>
          </cell>
          <cell r="V1014">
            <v>15600</v>
          </cell>
          <cell r="W1014">
            <v>334.9</v>
          </cell>
          <cell r="X1014">
            <v>822.4</v>
          </cell>
          <cell r="Y1014">
            <v>20862.900000000016</v>
          </cell>
          <cell r="Z1014">
            <v>0</v>
          </cell>
          <cell r="AA1014">
            <v>0</v>
          </cell>
          <cell r="AB1014">
            <v>7900</v>
          </cell>
          <cell r="AC1014">
            <v>0</v>
          </cell>
          <cell r="AD1014">
            <v>0</v>
          </cell>
          <cell r="AE1014">
            <v>4804.7</v>
          </cell>
          <cell r="AF1014">
            <v>0</v>
          </cell>
          <cell r="AG1014">
            <v>0</v>
          </cell>
          <cell r="AH1014">
            <v>2500</v>
          </cell>
          <cell r="AI1014">
            <v>0</v>
          </cell>
          <cell r="AJ1014">
            <v>0</v>
          </cell>
          <cell r="AK1014">
            <v>600</v>
          </cell>
          <cell r="AL1014">
            <v>0</v>
          </cell>
          <cell r="AM1014">
            <v>0</v>
          </cell>
          <cell r="AN1014">
            <v>160</v>
          </cell>
          <cell r="AO1014">
            <v>0</v>
          </cell>
          <cell r="AP1014">
            <v>0</v>
          </cell>
          <cell r="AQ1014">
            <v>0</v>
          </cell>
          <cell r="AR1014">
            <v>0</v>
          </cell>
          <cell r="AS1014">
            <v>0</v>
          </cell>
          <cell r="AT1014">
            <v>0</v>
          </cell>
        </row>
        <row r="1015">
          <cell r="A1015">
            <v>42480</v>
          </cell>
          <cell r="B1015">
            <v>30</v>
          </cell>
          <cell r="C1015">
            <v>0</v>
          </cell>
          <cell r="D1015">
            <v>16965.199999999997</v>
          </cell>
          <cell r="E1015">
            <v>100</v>
          </cell>
          <cell r="F1015">
            <v>100</v>
          </cell>
          <cell r="G1015">
            <v>4213</v>
          </cell>
          <cell r="H1015">
            <v>0</v>
          </cell>
          <cell r="I1015">
            <v>0</v>
          </cell>
          <cell r="J1015">
            <v>1600</v>
          </cell>
          <cell r="K1015">
            <v>449.9</v>
          </cell>
          <cell r="L1015">
            <v>300</v>
          </cell>
          <cell r="M1015">
            <v>449.9</v>
          </cell>
          <cell r="N1015">
            <v>0</v>
          </cell>
          <cell r="O1015">
            <v>0</v>
          </cell>
          <cell r="P1015">
            <v>500</v>
          </cell>
          <cell r="Q1015">
            <v>0</v>
          </cell>
          <cell r="R1015">
            <v>0</v>
          </cell>
          <cell r="S1015">
            <v>0</v>
          </cell>
          <cell r="T1015">
            <v>0</v>
          </cell>
          <cell r="U1015">
            <v>0</v>
          </cell>
          <cell r="V1015">
            <v>15600</v>
          </cell>
          <cell r="W1015">
            <v>240</v>
          </cell>
          <cell r="X1015">
            <v>723.8</v>
          </cell>
          <cell r="Y1015">
            <v>20379.100000000017</v>
          </cell>
          <cell r="Z1015">
            <v>0</v>
          </cell>
          <cell r="AA1015">
            <v>0</v>
          </cell>
          <cell r="AB1015">
            <v>7900</v>
          </cell>
          <cell r="AC1015">
            <v>0</v>
          </cell>
          <cell r="AD1015">
            <v>0</v>
          </cell>
          <cell r="AE1015">
            <v>4804.7</v>
          </cell>
          <cell r="AF1015">
            <v>0</v>
          </cell>
          <cell r="AG1015">
            <v>0</v>
          </cell>
          <cell r="AH1015">
            <v>2500</v>
          </cell>
          <cell r="AI1015">
            <v>0</v>
          </cell>
          <cell r="AJ1015">
            <v>0</v>
          </cell>
          <cell r="AK1015">
            <v>600</v>
          </cell>
          <cell r="AL1015">
            <v>0</v>
          </cell>
          <cell r="AM1015">
            <v>0</v>
          </cell>
          <cell r="AN1015">
            <v>160</v>
          </cell>
          <cell r="AO1015">
            <v>0</v>
          </cell>
          <cell r="AP1015">
            <v>0</v>
          </cell>
          <cell r="AQ1015">
            <v>0</v>
          </cell>
          <cell r="AR1015">
            <v>0</v>
          </cell>
          <cell r="AS1015">
            <v>0</v>
          </cell>
          <cell r="AT1015">
            <v>0</v>
          </cell>
        </row>
        <row r="1016">
          <cell r="A1016">
            <v>42481</v>
          </cell>
          <cell r="B1016">
            <v>30</v>
          </cell>
          <cell r="C1016">
            <v>0</v>
          </cell>
          <cell r="D1016">
            <v>16995.199999999997</v>
          </cell>
          <cell r="E1016">
            <v>0</v>
          </cell>
          <cell r="F1016">
            <v>0</v>
          </cell>
          <cell r="G1016">
            <v>4213</v>
          </cell>
          <cell r="H1016">
            <v>0</v>
          </cell>
          <cell r="I1016">
            <v>0</v>
          </cell>
          <cell r="J1016">
            <v>1600</v>
          </cell>
          <cell r="K1016">
            <v>0</v>
          </cell>
          <cell r="L1016">
            <v>449.9</v>
          </cell>
          <cell r="M1016">
            <v>0</v>
          </cell>
          <cell r="N1016">
            <v>250</v>
          </cell>
          <cell r="O1016">
            <v>0</v>
          </cell>
          <cell r="P1016">
            <v>750</v>
          </cell>
          <cell r="Q1016">
            <v>0</v>
          </cell>
          <cell r="R1016">
            <v>0</v>
          </cell>
          <cell r="S1016">
            <v>0</v>
          </cell>
          <cell r="T1016">
            <v>0</v>
          </cell>
          <cell r="U1016">
            <v>0</v>
          </cell>
          <cell r="V1016">
            <v>15600</v>
          </cell>
          <cell r="W1016">
            <v>755</v>
          </cell>
          <cell r="X1016">
            <v>934.40000000000009</v>
          </cell>
          <cell r="Y1016">
            <v>20199.700000000015</v>
          </cell>
          <cell r="Z1016">
            <v>0</v>
          </cell>
          <cell r="AA1016">
            <v>0</v>
          </cell>
          <cell r="AB1016">
            <v>7900</v>
          </cell>
          <cell r="AC1016">
            <v>0</v>
          </cell>
          <cell r="AD1016">
            <v>0</v>
          </cell>
          <cell r="AE1016">
            <v>4804.7</v>
          </cell>
          <cell r="AF1016">
            <v>0</v>
          </cell>
          <cell r="AG1016">
            <v>0</v>
          </cell>
          <cell r="AH1016">
            <v>2500</v>
          </cell>
          <cell r="AI1016">
            <v>0</v>
          </cell>
          <cell r="AJ1016">
            <v>0</v>
          </cell>
          <cell r="AK1016">
            <v>600</v>
          </cell>
          <cell r="AL1016">
            <v>0</v>
          </cell>
          <cell r="AM1016">
            <v>0</v>
          </cell>
          <cell r="AN1016">
            <v>160</v>
          </cell>
          <cell r="AO1016">
            <v>0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</row>
        <row r="1017">
          <cell r="A1017">
            <v>42482</v>
          </cell>
          <cell r="B1017">
            <v>0</v>
          </cell>
          <cell r="C1017">
            <v>0</v>
          </cell>
          <cell r="D1017">
            <v>16995.199999999997</v>
          </cell>
          <cell r="E1017">
            <v>0</v>
          </cell>
          <cell r="F1017">
            <v>100</v>
          </cell>
          <cell r="G1017">
            <v>4113</v>
          </cell>
          <cell r="H1017">
            <v>0</v>
          </cell>
          <cell r="I1017">
            <v>0</v>
          </cell>
          <cell r="J1017">
            <v>1600</v>
          </cell>
          <cell r="K1017">
            <v>0</v>
          </cell>
          <cell r="L1017">
            <v>0</v>
          </cell>
          <cell r="M1017">
            <v>0</v>
          </cell>
          <cell r="N1017">
            <v>865</v>
          </cell>
          <cell r="O1017">
            <v>250</v>
          </cell>
          <cell r="P1017">
            <v>1365</v>
          </cell>
          <cell r="Q1017">
            <v>0</v>
          </cell>
          <cell r="R1017">
            <v>0</v>
          </cell>
          <cell r="S1017">
            <v>0</v>
          </cell>
          <cell r="T1017">
            <v>200</v>
          </cell>
          <cell r="U1017">
            <v>0</v>
          </cell>
          <cell r="V1017">
            <v>15800</v>
          </cell>
          <cell r="W1017">
            <v>420</v>
          </cell>
          <cell r="X1017">
            <v>622</v>
          </cell>
          <cell r="Y1017">
            <v>19997.700000000015</v>
          </cell>
          <cell r="Z1017">
            <v>0</v>
          </cell>
          <cell r="AA1017">
            <v>0</v>
          </cell>
          <cell r="AB1017">
            <v>7900</v>
          </cell>
          <cell r="AC1017">
            <v>0</v>
          </cell>
          <cell r="AD1017">
            <v>0</v>
          </cell>
          <cell r="AE1017">
            <v>4804.7</v>
          </cell>
          <cell r="AF1017">
            <v>0</v>
          </cell>
          <cell r="AG1017">
            <v>0</v>
          </cell>
          <cell r="AH1017">
            <v>2500</v>
          </cell>
          <cell r="AI1017">
            <v>0</v>
          </cell>
          <cell r="AJ1017">
            <v>0</v>
          </cell>
          <cell r="AK1017">
            <v>600</v>
          </cell>
          <cell r="AL1017">
            <v>0</v>
          </cell>
          <cell r="AM1017">
            <v>0</v>
          </cell>
          <cell r="AN1017">
            <v>160</v>
          </cell>
          <cell r="AO1017">
            <v>0</v>
          </cell>
          <cell r="AP1017">
            <v>0</v>
          </cell>
          <cell r="AQ1017">
            <v>0</v>
          </cell>
          <cell r="AR1017">
            <v>0</v>
          </cell>
          <cell r="AS1017">
            <v>0</v>
          </cell>
          <cell r="AT1017">
            <v>0</v>
          </cell>
        </row>
        <row r="1018">
          <cell r="A1018">
            <v>42485</v>
          </cell>
          <cell r="B1018">
            <v>30</v>
          </cell>
          <cell r="C1018">
            <v>0</v>
          </cell>
          <cell r="D1018">
            <v>17025.199999999997</v>
          </cell>
          <cell r="E1018">
            <v>0</v>
          </cell>
          <cell r="F1018">
            <v>0</v>
          </cell>
          <cell r="G1018">
            <v>4113</v>
          </cell>
          <cell r="H1018">
            <v>0</v>
          </cell>
          <cell r="I1018">
            <v>0</v>
          </cell>
          <cell r="J1018">
            <v>1600</v>
          </cell>
          <cell r="K1018">
            <v>0</v>
          </cell>
          <cell r="L1018">
            <v>0</v>
          </cell>
          <cell r="M1018">
            <v>0</v>
          </cell>
          <cell r="N1018">
            <v>650</v>
          </cell>
          <cell r="O1018">
            <v>865</v>
          </cell>
          <cell r="P1018">
            <v>1150</v>
          </cell>
          <cell r="Q1018">
            <v>0</v>
          </cell>
          <cell r="R1018">
            <v>0</v>
          </cell>
          <cell r="S1018">
            <v>0</v>
          </cell>
          <cell r="T1018">
            <v>200</v>
          </cell>
          <cell r="U1018">
            <v>0</v>
          </cell>
          <cell r="V1018">
            <v>16000</v>
          </cell>
          <cell r="W1018">
            <v>420</v>
          </cell>
          <cell r="X1018">
            <v>720</v>
          </cell>
          <cell r="Y1018">
            <v>19697.700000000015</v>
          </cell>
          <cell r="Z1018">
            <v>0</v>
          </cell>
          <cell r="AA1018">
            <v>0</v>
          </cell>
          <cell r="AB1018">
            <v>7900</v>
          </cell>
          <cell r="AC1018">
            <v>0</v>
          </cell>
          <cell r="AD1018">
            <v>0</v>
          </cell>
          <cell r="AE1018">
            <v>4804.7</v>
          </cell>
          <cell r="AF1018">
            <v>0</v>
          </cell>
          <cell r="AG1018">
            <v>0</v>
          </cell>
          <cell r="AH1018">
            <v>2500</v>
          </cell>
          <cell r="AI1018">
            <v>0</v>
          </cell>
          <cell r="AJ1018">
            <v>0</v>
          </cell>
          <cell r="AK1018">
            <v>600</v>
          </cell>
          <cell r="AL1018">
            <v>0</v>
          </cell>
          <cell r="AM1018">
            <v>0</v>
          </cell>
          <cell r="AN1018">
            <v>160</v>
          </cell>
          <cell r="AO1018">
            <v>0</v>
          </cell>
          <cell r="AP1018">
            <v>0</v>
          </cell>
          <cell r="AQ1018">
            <v>0</v>
          </cell>
          <cell r="AR1018">
            <v>0</v>
          </cell>
          <cell r="AS1018">
            <v>0</v>
          </cell>
          <cell r="AT1018">
            <v>0</v>
          </cell>
        </row>
        <row r="1019">
          <cell r="A1019">
            <v>42486</v>
          </cell>
          <cell r="B1019">
            <v>0</v>
          </cell>
          <cell r="C1019">
            <v>0</v>
          </cell>
          <cell r="D1019">
            <v>17025.199999999997</v>
          </cell>
          <cell r="E1019">
            <v>33</v>
          </cell>
          <cell r="F1019">
            <v>300</v>
          </cell>
          <cell r="G1019">
            <v>3846</v>
          </cell>
          <cell r="H1019">
            <v>0</v>
          </cell>
          <cell r="I1019">
            <v>0</v>
          </cell>
          <cell r="J1019">
            <v>1600</v>
          </cell>
          <cell r="K1019">
            <v>0</v>
          </cell>
          <cell r="L1019">
            <v>0</v>
          </cell>
          <cell r="M1019">
            <v>0</v>
          </cell>
          <cell r="N1019">
            <v>355</v>
          </cell>
          <cell r="O1019">
            <v>650</v>
          </cell>
          <cell r="P1019">
            <v>855</v>
          </cell>
          <cell r="Q1019">
            <v>0</v>
          </cell>
          <cell r="R1019">
            <v>0</v>
          </cell>
          <cell r="S1019">
            <v>0</v>
          </cell>
          <cell r="T1019">
            <v>0</v>
          </cell>
          <cell r="U1019">
            <v>0</v>
          </cell>
          <cell r="V1019">
            <v>16000</v>
          </cell>
          <cell r="W1019">
            <v>865</v>
          </cell>
          <cell r="X1019">
            <v>1005</v>
          </cell>
          <cell r="Y1019">
            <v>19557.700000000015</v>
          </cell>
          <cell r="Z1019">
            <v>0</v>
          </cell>
          <cell r="AA1019">
            <v>0</v>
          </cell>
          <cell r="AB1019">
            <v>7900</v>
          </cell>
          <cell r="AC1019">
            <v>0</v>
          </cell>
          <cell r="AD1019">
            <v>0</v>
          </cell>
          <cell r="AE1019">
            <v>4804.7</v>
          </cell>
          <cell r="AF1019">
            <v>0</v>
          </cell>
          <cell r="AG1019">
            <v>0</v>
          </cell>
          <cell r="AH1019">
            <v>2500</v>
          </cell>
          <cell r="AI1019">
            <v>0</v>
          </cell>
          <cell r="AJ1019">
            <v>0</v>
          </cell>
          <cell r="AK1019">
            <v>600</v>
          </cell>
          <cell r="AL1019">
            <v>0</v>
          </cell>
          <cell r="AM1019">
            <v>0</v>
          </cell>
          <cell r="AN1019">
            <v>160</v>
          </cell>
          <cell r="AO1019">
            <v>0</v>
          </cell>
          <cell r="AP1019">
            <v>0</v>
          </cell>
          <cell r="AQ1019">
            <v>0</v>
          </cell>
          <cell r="AR1019">
            <v>0</v>
          </cell>
          <cell r="AS1019">
            <v>0</v>
          </cell>
          <cell r="AT1019">
            <v>0</v>
          </cell>
        </row>
        <row r="1020">
          <cell r="A1020">
            <v>42487</v>
          </cell>
          <cell r="B1020">
            <v>30</v>
          </cell>
          <cell r="C1020">
            <v>0</v>
          </cell>
          <cell r="D1020">
            <v>17055.199999999997</v>
          </cell>
          <cell r="E1020">
            <v>91</v>
          </cell>
          <cell r="F1020">
            <v>155</v>
          </cell>
          <cell r="G1020">
            <v>3782</v>
          </cell>
          <cell r="H1020">
            <v>0</v>
          </cell>
          <cell r="I1020">
            <v>0</v>
          </cell>
          <cell r="J1020">
            <v>1600</v>
          </cell>
          <cell r="K1020">
            <v>0</v>
          </cell>
          <cell r="L1020">
            <v>0</v>
          </cell>
          <cell r="M1020">
            <v>0</v>
          </cell>
          <cell r="N1020">
            <v>300</v>
          </cell>
          <cell r="O1020">
            <v>355</v>
          </cell>
          <cell r="P1020">
            <v>800</v>
          </cell>
          <cell r="Q1020">
            <v>0</v>
          </cell>
          <cell r="R1020">
            <v>0</v>
          </cell>
          <cell r="S1020">
            <v>0</v>
          </cell>
          <cell r="T1020">
            <v>0</v>
          </cell>
          <cell r="U1020">
            <v>0</v>
          </cell>
          <cell r="V1020">
            <v>16000</v>
          </cell>
          <cell r="W1020">
            <v>815</v>
          </cell>
          <cell r="X1020">
            <v>814</v>
          </cell>
          <cell r="Y1020">
            <v>19558.700000000015</v>
          </cell>
          <cell r="Z1020">
            <v>0</v>
          </cell>
          <cell r="AA1020">
            <v>0</v>
          </cell>
          <cell r="AB1020">
            <v>7900</v>
          </cell>
          <cell r="AC1020">
            <v>0</v>
          </cell>
          <cell r="AD1020">
            <v>0</v>
          </cell>
          <cell r="AE1020">
            <v>4804.7</v>
          </cell>
          <cell r="AF1020">
            <v>0</v>
          </cell>
          <cell r="AG1020">
            <v>0</v>
          </cell>
          <cell r="AH1020">
            <v>2500</v>
          </cell>
          <cell r="AI1020">
            <v>0</v>
          </cell>
          <cell r="AJ1020">
            <v>0</v>
          </cell>
          <cell r="AK1020">
            <v>600</v>
          </cell>
          <cell r="AL1020">
            <v>0</v>
          </cell>
          <cell r="AM1020">
            <v>0</v>
          </cell>
          <cell r="AN1020">
            <v>160</v>
          </cell>
          <cell r="AO1020">
            <v>0</v>
          </cell>
          <cell r="AP1020">
            <v>0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</row>
        <row r="1021">
          <cell r="A1021">
            <v>42488</v>
          </cell>
          <cell r="B1021">
            <v>30</v>
          </cell>
          <cell r="C1021">
            <v>0</v>
          </cell>
          <cell r="D1021">
            <v>17085.199999999997</v>
          </cell>
          <cell r="E1021">
            <v>0</v>
          </cell>
          <cell r="F1021">
            <v>0</v>
          </cell>
          <cell r="G1021">
            <v>3782</v>
          </cell>
          <cell r="H1021">
            <v>0</v>
          </cell>
          <cell r="I1021">
            <v>0</v>
          </cell>
          <cell r="J1021">
            <v>1600</v>
          </cell>
          <cell r="K1021">
            <v>0</v>
          </cell>
          <cell r="L1021">
            <v>0</v>
          </cell>
          <cell r="M1021">
            <v>0</v>
          </cell>
          <cell r="N1021">
            <v>200</v>
          </cell>
          <cell r="O1021">
            <v>0</v>
          </cell>
          <cell r="P1021">
            <v>1000</v>
          </cell>
          <cell r="Q1021">
            <v>0</v>
          </cell>
          <cell r="R1021">
            <v>0</v>
          </cell>
          <cell r="S1021">
            <v>0</v>
          </cell>
          <cell r="T1021">
            <v>0</v>
          </cell>
          <cell r="U1021">
            <v>0</v>
          </cell>
          <cell r="V1021">
            <v>16000</v>
          </cell>
          <cell r="W1021">
            <v>570</v>
          </cell>
          <cell r="X1021">
            <v>948.59999999999991</v>
          </cell>
          <cell r="Y1021">
            <v>19180.100000000017</v>
          </cell>
          <cell r="Z1021">
            <v>0</v>
          </cell>
          <cell r="AA1021">
            <v>0</v>
          </cell>
          <cell r="AB1021">
            <v>7900</v>
          </cell>
          <cell r="AC1021">
            <v>0</v>
          </cell>
          <cell r="AD1021">
            <v>0</v>
          </cell>
          <cell r="AE1021">
            <v>4804.7</v>
          </cell>
          <cell r="AF1021">
            <v>0</v>
          </cell>
          <cell r="AG1021">
            <v>0</v>
          </cell>
          <cell r="AH1021">
            <v>2500</v>
          </cell>
          <cell r="AI1021">
            <v>0</v>
          </cell>
          <cell r="AJ1021">
            <v>0</v>
          </cell>
          <cell r="AK1021">
            <v>600</v>
          </cell>
          <cell r="AL1021">
            <v>0</v>
          </cell>
          <cell r="AM1021">
            <v>0</v>
          </cell>
          <cell r="AN1021">
            <v>160</v>
          </cell>
          <cell r="AO1021">
            <v>0</v>
          </cell>
          <cell r="AP1021">
            <v>0</v>
          </cell>
          <cell r="AQ1021">
            <v>0</v>
          </cell>
          <cell r="AR1021">
            <v>0</v>
          </cell>
          <cell r="AS1021">
            <v>0</v>
          </cell>
          <cell r="AT1021">
            <v>0</v>
          </cell>
        </row>
        <row r="1022">
          <cell r="A1022">
            <v>42489</v>
          </cell>
          <cell r="B1022">
            <v>0</v>
          </cell>
          <cell r="C1022">
            <v>0</v>
          </cell>
          <cell r="D1022">
            <v>17085.199999999997</v>
          </cell>
          <cell r="E1022">
            <v>0</v>
          </cell>
          <cell r="F1022">
            <v>300</v>
          </cell>
          <cell r="G1022">
            <v>3482</v>
          </cell>
          <cell r="H1022">
            <v>0</v>
          </cell>
          <cell r="I1022">
            <v>0</v>
          </cell>
          <cell r="J1022">
            <v>1600</v>
          </cell>
          <cell r="K1022">
            <v>0</v>
          </cell>
          <cell r="L1022">
            <v>0</v>
          </cell>
          <cell r="M1022">
            <v>0</v>
          </cell>
          <cell r="N1022">
            <v>200</v>
          </cell>
          <cell r="O1022">
            <v>0</v>
          </cell>
          <cell r="P1022">
            <v>1200</v>
          </cell>
          <cell r="Q1022">
            <v>0</v>
          </cell>
          <cell r="R1022">
            <v>0</v>
          </cell>
          <cell r="S1022">
            <v>0</v>
          </cell>
          <cell r="T1022">
            <v>0</v>
          </cell>
          <cell r="U1022">
            <v>0</v>
          </cell>
          <cell r="V1022">
            <v>16000</v>
          </cell>
          <cell r="W1022">
            <v>425</v>
          </cell>
          <cell r="X1022">
            <v>423</v>
          </cell>
          <cell r="Y1022">
            <v>19182.100000000017</v>
          </cell>
          <cell r="Z1022">
            <v>0</v>
          </cell>
          <cell r="AA1022">
            <v>0</v>
          </cell>
          <cell r="AB1022">
            <v>7900</v>
          </cell>
          <cell r="AC1022">
            <v>0</v>
          </cell>
          <cell r="AD1022">
            <v>0</v>
          </cell>
          <cell r="AE1022">
            <v>4804.7</v>
          </cell>
          <cell r="AF1022">
            <v>0</v>
          </cell>
          <cell r="AG1022">
            <v>0</v>
          </cell>
          <cell r="AH1022">
            <v>2500</v>
          </cell>
          <cell r="AI1022">
            <v>0</v>
          </cell>
          <cell r="AJ1022">
            <v>0</v>
          </cell>
          <cell r="AK1022">
            <v>600</v>
          </cell>
          <cell r="AL1022">
            <v>0</v>
          </cell>
          <cell r="AM1022">
            <v>0</v>
          </cell>
          <cell r="AN1022">
            <v>160</v>
          </cell>
          <cell r="AO1022">
            <v>0</v>
          </cell>
          <cell r="AP1022">
            <v>0</v>
          </cell>
          <cell r="AQ1022">
            <v>0</v>
          </cell>
          <cell r="AR1022">
            <v>0</v>
          </cell>
          <cell r="AS1022">
            <v>0</v>
          </cell>
          <cell r="AT1022">
            <v>0</v>
          </cell>
        </row>
        <row r="1023">
          <cell r="A1023">
            <v>42492</v>
          </cell>
          <cell r="B1023">
            <v>30</v>
          </cell>
          <cell r="C1023">
            <v>0</v>
          </cell>
          <cell r="D1023">
            <v>17115.199999999997</v>
          </cell>
          <cell r="E1023">
            <v>0</v>
          </cell>
          <cell r="F1023">
            <v>0</v>
          </cell>
          <cell r="G1023">
            <v>3482</v>
          </cell>
          <cell r="H1023">
            <v>0</v>
          </cell>
          <cell r="I1023">
            <v>0</v>
          </cell>
          <cell r="J1023">
            <v>1600</v>
          </cell>
          <cell r="K1023">
            <v>0</v>
          </cell>
          <cell r="L1023">
            <v>0</v>
          </cell>
          <cell r="M1023">
            <v>0</v>
          </cell>
          <cell r="N1023">
            <v>1100</v>
          </cell>
          <cell r="O1023">
            <v>0</v>
          </cell>
          <cell r="P1023">
            <v>2300</v>
          </cell>
          <cell r="Q1023">
            <v>0</v>
          </cell>
          <cell r="R1023">
            <v>0</v>
          </cell>
          <cell r="S1023">
            <v>0</v>
          </cell>
          <cell r="T1023">
            <v>300</v>
          </cell>
          <cell r="U1023">
            <v>300</v>
          </cell>
          <cell r="V1023">
            <v>16000</v>
          </cell>
          <cell r="W1023">
            <v>480</v>
          </cell>
          <cell r="X1023">
            <v>480</v>
          </cell>
          <cell r="Y1023">
            <v>19182.100000000017</v>
          </cell>
          <cell r="Z1023">
            <v>0</v>
          </cell>
          <cell r="AA1023">
            <v>0</v>
          </cell>
          <cell r="AB1023">
            <v>7900</v>
          </cell>
          <cell r="AC1023">
            <v>0</v>
          </cell>
          <cell r="AD1023">
            <v>0</v>
          </cell>
          <cell r="AE1023">
            <v>4804.7</v>
          </cell>
          <cell r="AF1023">
            <v>0</v>
          </cell>
          <cell r="AG1023">
            <v>0</v>
          </cell>
          <cell r="AH1023">
            <v>2500</v>
          </cell>
          <cell r="AI1023">
            <v>0</v>
          </cell>
          <cell r="AJ1023">
            <v>0</v>
          </cell>
          <cell r="AK1023">
            <v>600</v>
          </cell>
          <cell r="AL1023">
            <v>0</v>
          </cell>
          <cell r="AM1023">
            <v>0</v>
          </cell>
          <cell r="AN1023">
            <v>160</v>
          </cell>
          <cell r="AO1023">
            <v>0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</row>
        <row r="1024">
          <cell r="A1024">
            <v>42493</v>
          </cell>
          <cell r="B1024">
            <v>0</v>
          </cell>
          <cell r="C1024">
            <v>0</v>
          </cell>
          <cell r="D1024">
            <v>17115.199999999997</v>
          </cell>
          <cell r="E1024">
            <v>285</v>
          </cell>
          <cell r="F1024">
            <v>285</v>
          </cell>
          <cell r="G1024">
            <v>3482</v>
          </cell>
          <cell r="H1024">
            <v>0</v>
          </cell>
          <cell r="I1024">
            <v>0</v>
          </cell>
          <cell r="J1024">
            <v>1600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700</v>
          </cell>
          <cell r="P1024">
            <v>1600</v>
          </cell>
          <cell r="Q1024">
            <v>0</v>
          </cell>
          <cell r="R1024">
            <v>0</v>
          </cell>
          <cell r="S1024">
            <v>0</v>
          </cell>
          <cell r="T1024">
            <v>0</v>
          </cell>
          <cell r="U1024">
            <v>0</v>
          </cell>
          <cell r="V1024">
            <v>16000</v>
          </cell>
          <cell r="W1024">
            <v>520</v>
          </cell>
          <cell r="X1024">
            <v>220</v>
          </cell>
          <cell r="Y1024">
            <v>19482.100000000017</v>
          </cell>
          <cell r="Z1024">
            <v>0</v>
          </cell>
          <cell r="AA1024">
            <v>0</v>
          </cell>
          <cell r="AB1024">
            <v>7900</v>
          </cell>
          <cell r="AC1024">
            <v>0</v>
          </cell>
          <cell r="AD1024">
            <v>0</v>
          </cell>
          <cell r="AE1024">
            <v>4804.7</v>
          </cell>
          <cell r="AF1024">
            <v>0</v>
          </cell>
          <cell r="AG1024">
            <v>0</v>
          </cell>
          <cell r="AH1024">
            <v>2500</v>
          </cell>
          <cell r="AI1024">
            <v>0</v>
          </cell>
          <cell r="AJ1024">
            <v>0</v>
          </cell>
          <cell r="AK1024">
            <v>600</v>
          </cell>
          <cell r="AL1024">
            <v>0</v>
          </cell>
          <cell r="AM1024">
            <v>0</v>
          </cell>
          <cell r="AN1024">
            <v>160</v>
          </cell>
          <cell r="AO1024">
            <v>0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</row>
        <row r="1025">
          <cell r="A1025">
            <v>42494</v>
          </cell>
          <cell r="B1025">
            <v>30</v>
          </cell>
          <cell r="C1025">
            <v>0</v>
          </cell>
          <cell r="D1025">
            <v>17145.199999999997</v>
          </cell>
          <cell r="E1025">
            <v>0</v>
          </cell>
          <cell r="F1025">
            <v>0</v>
          </cell>
          <cell r="G1025">
            <v>3482</v>
          </cell>
          <cell r="H1025">
            <v>0</v>
          </cell>
          <cell r="I1025">
            <v>0</v>
          </cell>
          <cell r="J1025">
            <v>1600</v>
          </cell>
          <cell r="K1025">
            <v>0</v>
          </cell>
          <cell r="L1025">
            <v>0</v>
          </cell>
          <cell r="M1025">
            <v>0</v>
          </cell>
          <cell r="N1025">
            <v>300</v>
          </cell>
          <cell r="O1025">
            <v>300</v>
          </cell>
          <cell r="P1025">
            <v>1600</v>
          </cell>
          <cell r="Q1025">
            <v>0</v>
          </cell>
          <cell r="R1025">
            <v>0</v>
          </cell>
          <cell r="S1025">
            <v>0</v>
          </cell>
          <cell r="T1025">
            <v>0</v>
          </cell>
          <cell r="U1025">
            <v>0</v>
          </cell>
          <cell r="V1025">
            <v>16000</v>
          </cell>
          <cell r="W1025">
            <v>340</v>
          </cell>
          <cell r="X1025">
            <v>713</v>
          </cell>
          <cell r="Y1025">
            <v>19109.100000000017</v>
          </cell>
          <cell r="Z1025">
            <v>0</v>
          </cell>
          <cell r="AA1025">
            <v>0</v>
          </cell>
          <cell r="AB1025">
            <v>7900</v>
          </cell>
          <cell r="AC1025">
            <v>0</v>
          </cell>
          <cell r="AD1025">
            <v>0</v>
          </cell>
          <cell r="AE1025">
            <v>4804.7</v>
          </cell>
          <cell r="AF1025">
            <v>0</v>
          </cell>
          <cell r="AG1025">
            <v>0</v>
          </cell>
          <cell r="AH1025">
            <v>2500</v>
          </cell>
          <cell r="AI1025">
            <v>0</v>
          </cell>
          <cell r="AJ1025">
            <v>0</v>
          </cell>
          <cell r="AK1025">
            <v>600</v>
          </cell>
          <cell r="AL1025">
            <v>0</v>
          </cell>
          <cell r="AM1025">
            <v>0</v>
          </cell>
          <cell r="AN1025">
            <v>160</v>
          </cell>
          <cell r="AO1025">
            <v>0</v>
          </cell>
          <cell r="AP1025">
            <v>0</v>
          </cell>
          <cell r="AQ1025">
            <v>0</v>
          </cell>
          <cell r="AR1025">
            <v>0</v>
          </cell>
          <cell r="AS1025">
            <v>0</v>
          </cell>
          <cell r="AT1025">
            <v>0</v>
          </cell>
        </row>
        <row r="1026">
          <cell r="A1026">
            <v>42495</v>
          </cell>
          <cell r="B1026">
            <v>30</v>
          </cell>
          <cell r="C1026">
            <v>0</v>
          </cell>
          <cell r="D1026">
            <v>17175.199999999997</v>
          </cell>
          <cell r="E1026">
            <v>0</v>
          </cell>
          <cell r="F1026">
            <v>0</v>
          </cell>
          <cell r="G1026">
            <v>3482</v>
          </cell>
          <cell r="H1026">
            <v>0</v>
          </cell>
          <cell r="I1026">
            <v>0</v>
          </cell>
          <cell r="J1026">
            <v>1600</v>
          </cell>
          <cell r="K1026">
            <v>0</v>
          </cell>
          <cell r="L1026">
            <v>0</v>
          </cell>
          <cell r="M1026">
            <v>0</v>
          </cell>
          <cell r="N1026">
            <v>200</v>
          </cell>
          <cell r="O1026">
            <v>200</v>
          </cell>
          <cell r="P1026">
            <v>1600</v>
          </cell>
          <cell r="Q1026">
            <v>0</v>
          </cell>
          <cell r="R1026">
            <v>0</v>
          </cell>
          <cell r="S1026">
            <v>0</v>
          </cell>
          <cell r="T1026">
            <v>0</v>
          </cell>
          <cell r="U1026">
            <v>0</v>
          </cell>
          <cell r="V1026">
            <v>16000</v>
          </cell>
          <cell r="W1026">
            <v>85</v>
          </cell>
          <cell r="X1026">
            <v>87</v>
          </cell>
          <cell r="Y1026">
            <v>19107.100000000017</v>
          </cell>
          <cell r="Z1026">
            <v>0</v>
          </cell>
          <cell r="AA1026">
            <v>0</v>
          </cell>
          <cell r="AB1026">
            <v>7900</v>
          </cell>
          <cell r="AC1026">
            <v>0</v>
          </cell>
          <cell r="AD1026">
            <v>0</v>
          </cell>
          <cell r="AE1026">
            <v>4804.7</v>
          </cell>
          <cell r="AF1026">
            <v>0</v>
          </cell>
          <cell r="AG1026">
            <v>0</v>
          </cell>
          <cell r="AH1026">
            <v>2500</v>
          </cell>
          <cell r="AI1026">
            <v>0</v>
          </cell>
          <cell r="AJ1026">
            <v>0</v>
          </cell>
          <cell r="AK1026">
            <v>600</v>
          </cell>
          <cell r="AL1026">
            <v>0</v>
          </cell>
          <cell r="AM1026">
            <v>0</v>
          </cell>
          <cell r="AN1026">
            <v>160</v>
          </cell>
          <cell r="AO1026">
            <v>0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</row>
        <row r="1027">
          <cell r="A1027">
            <v>42496</v>
          </cell>
          <cell r="B1027">
            <v>0</v>
          </cell>
          <cell r="C1027">
            <v>0</v>
          </cell>
          <cell r="D1027">
            <v>17175.199999999997</v>
          </cell>
          <cell r="E1027">
            <v>0</v>
          </cell>
          <cell r="F1027">
            <v>0</v>
          </cell>
          <cell r="G1027">
            <v>3482</v>
          </cell>
          <cell r="H1027">
            <v>0</v>
          </cell>
          <cell r="I1027">
            <v>0</v>
          </cell>
          <cell r="J1027">
            <v>1600</v>
          </cell>
          <cell r="K1027">
            <v>0</v>
          </cell>
          <cell r="L1027">
            <v>0</v>
          </cell>
          <cell r="M1027">
            <v>0</v>
          </cell>
          <cell r="N1027">
            <v>400</v>
          </cell>
          <cell r="O1027">
            <v>400</v>
          </cell>
          <cell r="P1027">
            <v>1600</v>
          </cell>
          <cell r="Q1027">
            <v>0</v>
          </cell>
          <cell r="R1027">
            <v>0</v>
          </cell>
          <cell r="S1027">
            <v>0</v>
          </cell>
          <cell r="T1027">
            <v>0</v>
          </cell>
          <cell r="U1027">
            <v>0</v>
          </cell>
          <cell r="V1027">
            <v>16000</v>
          </cell>
          <cell r="W1027">
            <v>0</v>
          </cell>
          <cell r="X1027">
            <v>335</v>
          </cell>
          <cell r="Y1027">
            <v>18772.100000000017</v>
          </cell>
          <cell r="Z1027">
            <v>0</v>
          </cell>
          <cell r="AA1027">
            <v>0</v>
          </cell>
          <cell r="AB1027">
            <v>7900</v>
          </cell>
          <cell r="AC1027">
            <v>0</v>
          </cell>
          <cell r="AD1027">
            <v>0</v>
          </cell>
          <cell r="AE1027">
            <v>4804.7</v>
          </cell>
          <cell r="AF1027">
            <v>0</v>
          </cell>
          <cell r="AG1027">
            <v>0</v>
          </cell>
          <cell r="AH1027">
            <v>2500</v>
          </cell>
          <cell r="AI1027">
            <v>0</v>
          </cell>
          <cell r="AJ1027">
            <v>0</v>
          </cell>
          <cell r="AK1027">
            <v>600</v>
          </cell>
          <cell r="AL1027">
            <v>0</v>
          </cell>
          <cell r="AM1027">
            <v>0</v>
          </cell>
          <cell r="AN1027">
            <v>160</v>
          </cell>
          <cell r="AO1027">
            <v>0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</row>
        <row r="1028">
          <cell r="A1028">
            <v>42499</v>
          </cell>
          <cell r="B1028">
            <v>30</v>
          </cell>
          <cell r="C1028">
            <v>0</v>
          </cell>
          <cell r="D1028">
            <v>17205.199999999997</v>
          </cell>
          <cell r="E1028">
            <v>50</v>
          </cell>
          <cell r="F1028">
            <v>50</v>
          </cell>
          <cell r="G1028">
            <v>3482</v>
          </cell>
          <cell r="H1028">
            <v>0</v>
          </cell>
          <cell r="I1028">
            <v>0</v>
          </cell>
          <cell r="J1028">
            <v>1600</v>
          </cell>
          <cell r="K1028">
            <v>0</v>
          </cell>
          <cell r="L1028">
            <v>0</v>
          </cell>
          <cell r="M1028">
            <v>0</v>
          </cell>
          <cell r="N1028">
            <v>200</v>
          </cell>
          <cell r="O1028">
            <v>800</v>
          </cell>
          <cell r="P1028">
            <v>1000</v>
          </cell>
          <cell r="Q1028">
            <v>0</v>
          </cell>
          <cell r="R1028">
            <v>0</v>
          </cell>
          <cell r="S1028">
            <v>0</v>
          </cell>
          <cell r="T1028">
            <v>0</v>
          </cell>
          <cell r="U1028">
            <v>0</v>
          </cell>
          <cell r="V1028">
            <v>16000</v>
          </cell>
          <cell r="W1028">
            <v>300</v>
          </cell>
          <cell r="X1028">
            <v>33</v>
          </cell>
          <cell r="Y1028">
            <v>19039.100000000017</v>
          </cell>
          <cell r="Z1028">
            <v>0</v>
          </cell>
          <cell r="AA1028">
            <v>0</v>
          </cell>
          <cell r="AB1028">
            <v>7900</v>
          </cell>
          <cell r="AC1028">
            <v>0</v>
          </cell>
          <cell r="AD1028">
            <v>0</v>
          </cell>
          <cell r="AE1028">
            <v>4804.7</v>
          </cell>
          <cell r="AF1028">
            <v>0</v>
          </cell>
          <cell r="AG1028">
            <v>0</v>
          </cell>
          <cell r="AH1028">
            <v>2500</v>
          </cell>
          <cell r="AI1028">
            <v>0</v>
          </cell>
          <cell r="AJ1028">
            <v>0</v>
          </cell>
          <cell r="AK1028">
            <v>600</v>
          </cell>
          <cell r="AL1028">
            <v>0</v>
          </cell>
          <cell r="AM1028">
            <v>0</v>
          </cell>
          <cell r="AN1028">
            <v>160</v>
          </cell>
          <cell r="AO1028">
            <v>0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</row>
        <row r="1029">
          <cell r="A1029">
            <v>42500</v>
          </cell>
          <cell r="B1029">
            <v>500</v>
          </cell>
          <cell r="C1029">
            <v>612</v>
          </cell>
          <cell r="D1029">
            <v>17093.199999999997</v>
          </cell>
          <cell r="E1029">
            <v>0</v>
          </cell>
          <cell r="F1029">
            <v>250</v>
          </cell>
          <cell r="G1029">
            <v>3232</v>
          </cell>
          <cell r="H1029">
            <v>0</v>
          </cell>
          <cell r="I1029">
            <v>0</v>
          </cell>
          <cell r="J1029">
            <v>1600</v>
          </cell>
          <cell r="K1029">
            <v>1000</v>
          </cell>
          <cell r="L1029">
            <v>0</v>
          </cell>
          <cell r="M1029">
            <v>1000</v>
          </cell>
          <cell r="N1029">
            <v>0</v>
          </cell>
          <cell r="O1029">
            <v>200</v>
          </cell>
          <cell r="P1029">
            <v>800</v>
          </cell>
          <cell r="Q1029">
            <v>0</v>
          </cell>
          <cell r="R1029">
            <v>0</v>
          </cell>
          <cell r="S1029">
            <v>0</v>
          </cell>
          <cell r="T1029">
            <v>0</v>
          </cell>
          <cell r="U1029">
            <v>0</v>
          </cell>
          <cell r="V1029">
            <v>16000</v>
          </cell>
          <cell r="W1029">
            <v>285</v>
          </cell>
          <cell r="X1029">
            <v>70</v>
          </cell>
          <cell r="Y1029">
            <v>19254.100000000017</v>
          </cell>
          <cell r="Z1029">
            <v>0</v>
          </cell>
          <cell r="AA1029">
            <v>0</v>
          </cell>
          <cell r="AB1029">
            <v>7900</v>
          </cell>
          <cell r="AC1029">
            <v>0</v>
          </cell>
          <cell r="AD1029">
            <v>0</v>
          </cell>
          <cell r="AE1029">
            <v>4804.7</v>
          </cell>
          <cell r="AF1029">
            <v>0</v>
          </cell>
          <cell r="AG1029">
            <v>0</v>
          </cell>
          <cell r="AH1029">
            <v>2500</v>
          </cell>
          <cell r="AI1029">
            <v>0</v>
          </cell>
          <cell r="AJ1029">
            <v>0</v>
          </cell>
          <cell r="AK1029">
            <v>600</v>
          </cell>
          <cell r="AL1029">
            <v>0</v>
          </cell>
          <cell r="AM1029">
            <v>0</v>
          </cell>
          <cell r="AN1029">
            <v>160</v>
          </cell>
          <cell r="AO1029">
            <v>0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</row>
        <row r="1030">
          <cell r="A1030">
            <v>42501</v>
          </cell>
          <cell r="B1030">
            <v>224.1</v>
          </cell>
          <cell r="C1030">
            <v>0</v>
          </cell>
          <cell r="D1030">
            <v>17317.299999999996</v>
          </cell>
          <cell r="E1030">
            <v>0</v>
          </cell>
          <cell r="F1030">
            <v>50</v>
          </cell>
          <cell r="G1030">
            <v>3182</v>
          </cell>
          <cell r="H1030">
            <v>0</v>
          </cell>
          <cell r="I1030">
            <v>0</v>
          </cell>
          <cell r="J1030">
            <v>1600</v>
          </cell>
          <cell r="K1030">
            <v>1000</v>
          </cell>
          <cell r="L1030">
            <v>1000</v>
          </cell>
          <cell r="M1030">
            <v>1000</v>
          </cell>
          <cell r="N1030">
            <v>0</v>
          </cell>
          <cell r="O1030">
            <v>300</v>
          </cell>
          <cell r="P1030">
            <v>500</v>
          </cell>
          <cell r="Q1030">
            <v>0</v>
          </cell>
          <cell r="R1030">
            <v>0</v>
          </cell>
          <cell r="S1030">
            <v>0</v>
          </cell>
          <cell r="T1030">
            <v>0</v>
          </cell>
          <cell r="U1030">
            <v>0</v>
          </cell>
          <cell r="V1030">
            <v>16000</v>
          </cell>
          <cell r="W1030">
            <v>105</v>
          </cell>
          <cell r="X1030">
            <v>317.3</v>
          </cell>
          <cell r="Y1030">
            <v>19041.800000000017</v>
          </cell>
          <cell r="Z1030">
            <v>0</v>
          </cell>
          <cell r="AA1030">
            <v>0</v>
          </cell>
          <cell r="AB1030">
            <v>7900</v>
          </cell>
          <cell r="AC1030">
            <v>0</v>
          </cell>
          <cell r="AD1030">
            <v>0</v>
          </cell>
          <cell r="AE1030">
            <v>4804.7</v>
          </cell>
          <cell r="AF1030">
            <v>0</v>
          </cell>
          <cell r="AG1030">
            <v>0</v>
          </cell>
          <cell r="AH1030">
            <v>2500</v>
          </cell>
          <cell r="AI1030">
            <v>0</v>
          </cell>
          <cell r="AJ1030">
            <v>0</v>
          </cell>
          <cell r="AK1030">
            <v>600</v>
          </cell>
          <cell r="AL1030">
            <v>0</v>
          </cell>
          <cell r="AM1030">
            <v>0</v>
          </cell>
          <cell r="AN1030">
            <v>160</v>
          </cell>
          <cell r="AO1030">
            <v>0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</row>
        <row r="1031">
          <cell r="A1031">
            <v>42502</v>
          </cell>
          <cell r="B1031">
            <v>230</v>
          </cell>
          <cell r="C1031">
            <v>1690</v>
          </cell>
          <cell r="D1031">
            <v>15857.299999999996</v>
          </cell>
          <cell r="E1031">
            <v>0</v>
          </cell>
          <cell r="F1031">
            <v>0</v>
          </cell>
          <cell r="G1031">
            <v>3182</v>
          </cell>
          <cell r="H1031">
            <v>0</v>
          </cell>
          <cell r="I1031">
            <v>0</v>
          </cell>
          <cell r="J1031">
            <v>1600</v>
          </cell>
          <cell r="K1031">
            <v>1899.9</v>
          </cell>
          <cell r="L1031">
            <v>1000</v>
          </cell>
          <cell r="M1031">
            <v>1899.9</v>
          </cell>
          <cell r="N1031">
            <v>0</v>
          </cell>
          <cell r="O1031">
            <v>0</v>
          </cell>
          <cell r="P1031">
            <v>500</v>
          </cell>
          <cell r="Q1031">
            <v>0</v>
          </cell>
          <cell r="R1031">
            <v>0</v>
          </cell>
          <cell r="S1031">
            <v>0</v>
          </cell>
          <cell r="T1031">
            <v>0</v>
          </cell>
          <cell r="U1031">
            <v>0</v>
          </cell>
          <cell r="V1031">
            <v>16000</v>
          </cell>
          <cell r="W1031">
            <v>120</v>
          </cell>
          <cell r="X1031">
            <v>309</v>
          </cell>
          <cell r="Y1031">
            <v>18852.800000000017</v>
          </cell>
          <cell r="Z1031">
            <v>0</v>
          </cell>
          <cell r="AA1031">
            <v>0</v>
          </cell>
          <cell r="AB1031">
            <v>7900</v>
          </cell>
          <cell r="AC1031">
            <v>0</v>
          </cell>
          <cell r="AD1031">
            <v>0</v>
          </cell>
          <cell r="AE1031">
            <v>4804.7</v>
          </cell>
          <cell r="AF1031">
            <v>0</v>
          </cell>
          <cell r="AG1031">
            <v>0</v>
          </cell>
          <cell r="AH1031">
            <v>2500</v>
          </cell>
          <cell r="AI1031">
            <v>0</v>
          </cell>
          <cell r="AJ1031">
            <v>0</v>
          </cell>
          <cell r="AK1031">
            <v>600</v>
          </cell>
          <cell r="AL1031">
            <v>0</v>
          </cell>
          <cell r="AM1031">
            <v>0</v>
          </cell>
          <cell r="AN1031">
            <v>160</v>
          </cell>
          <cell r="AO1031">
            <v>0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</row>
        <row r="1032">
          <cell r="A1032">
            <v>42503</v>
          </cell>
          <cell r="B1032">
            <v>0</v>
          </cell>
          <cell r="C1032">
            <v>0</v>
          </cell>
          <cell r="D1032">
            <v>15857.299999999996</v>
          </cell>
          <cell r="E1032">
            <v>0</v>
          </cell>
          <cell r="F1032">
            <v>0</v>
          </cell>
          <cell r="G1032">
            <v>3182</v>
          </cell>
          <cell r="H1032">
            <v>0</v>
          </cell>
          <cell r="I1032">
            <v>0</v>
          </cell>
          <cell r="J1032">
            <v>1600</v>
          </cell>
          <cell r="K1032">
            <v>1271.5</v>
          </cell>
          <cell r="L1032">
            <v>1899.9</v>
          </cell>
          <cell r="M1032">
            <v>1271.5</v>
          </cell>
          <cell r="N1032">
            <v>0</v>
          </cell>
          <cell r="O1032">
            <v>0</v>
          </cell>
          <cell r="P1032">
            <v>500</v>
          </cell>
          <cell r="Q1032">
            <v>0</v>
          </cell>
          <cell r="R1032">
            <v>0</v>
          </cell>
          <cell r="S1032">
            <v>0</v>
          </cell>
          <cell r="T1032">
            <v>0</v>
          </cell>
          <cell r="U1032">
            <v>0</v>
          </cell>
          <cell r="V1032">
            <v>16000</v>
          </cell>
          <cell r="W1032">
            <v>0</v>
          </cell>
          <cell r="X1032">
            <v>120</v>
          </cell>
          <cell r="Y1032">
            <v>18732.800000000017</v>
          </cell>
          <cell r="Z1032">
            <v>0</v>
          </cell>
          <cell r="AA1032">
            <v>0</v>
          </cell>
          <cell r="AB1032">
            <v>7900</v>
          </cell>
          <cell r="AC1032">
            <v>0</v>
          </cell>
          <cell r="AD1032">
            <v>0</v>
          </cell>
          <cell r="AE1032">
            <v>4804.7</v>
          </cell>
          <cell r="AF1032">
            <v>0</v>
          </cell>
          <cell r="AG1032">
            <v>300</v>
          </cell>
          <cell r="AH1032">
            <v>2200</v>
          </cell>
          <cell r="AI1032">
            <v>0</v>
          </cell>
          <cell r="AJ1032">
            <v>0</v>
          </cell>
          <cell r="AK1032">
            <v>600</v>
          </cell>
          <cell r="AL1032">
            <v>0</v>
          </cell>
          <cell r="AM1032">
            <v>0</v>
          </cell>
          <cell r="AN1032">
            <v>160</v>
          </cell>
          <cell r="AO1032">
            <v>0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</row>
        <row r="1033">
          <cell r="A1033">
            <v>42506</v>
          </cell>
          <cell r="B1033">
            <v>30</v>
          </cell>
          <cell r="C1033">
            <v>0</v>
          </cell>
          <cell r="D1033">
            <v>15887.299999999996</v>
          </cell>
          <cell r="E1033">
            <v>300</v>
          </cell>
          <cell r="F1033">
            <v>300</v>
          </cell>
          <cell r="G1033">
            <v>3182</v>
          </cell>
          <cell r="H1033">
            <v>0</v>
          </cell>
          <cell r="I1033">
            <v>0</v>
          </cell>
          <cell r="J1033">
            <v>1600</v>
          </cell>
          <cell r="K1033">
            <v>1500</v>
          </cell>
          <cell r="L1033">
            <v>1271.5</v>
          </cell>
          <cell r="M1033">
            <v>1500</v>
          </cell>
          <cell r="N1033">
            <v>300</v>
          </cell>
          <cell r="O1033">
            <v>0</v>
          </cell>
          <cell r="P1033">
            <v>800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0</v>
          </cell>
          <cell r="V1033">
            <v>16000</v>
          </cell>
          <cell r="W1033">
            <v>0</v>
          </cell>
          <cell r="X1033">
            <v>20</v>
          </cell>
          <cell r="Y1033">
            <v>18712.800000000017</v>
          </cell>
          <cell r="Z1033">
            <v>0</v>
          </cell>
          <cell r="AA1033">
            <v>0</v>
          </cell>
          <cell r="AB1033">
            <v>7900</v>
          </cell>
          <cell r="AC1033">
            <v>0</v>
          </cell>
          <cell r="AD1033">
            <v>0</v>
          </cell>
          <cell r="AE1033">
            <v>4804.7</v>
          </cell>
          <cell r="AF1033">
            <v>0</v>
          </cell>
          <cell r="AG1033">
            <v>0</v>
          </cell>
          <cell r="AH1033">
            <v>2200</v>
          </cell>
          <cell r="AI1033">
            <v>0</v>
          </cell>
          <cell r="AJ1033">
            <v>0</v>
          </cell>
          <cell r="AK1033">
            <v>600</v>
          </cell>
          <cell r="AL1033">
            <v>0</v>
          </cell>
          <cell r="AM1033">
            <v>0</v>
          </cell>
          <cell r="AN1033">
            <v>160</v>
          </cell>
          <cell r="AO1033">
            <v>0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</row>
        <row r="1034">
          <cell r="A1034">
            <v>42507</v>
          </cell>
          <cell r="B1034">
            <v>0</v>
          </cell>
          <cell r="C1034">
            <v>0</v>
          </cell>
          <cell r="D1034">
            <v>15887.299999999996</v>
          </cell>
          <cell r="E1034">
            <v>0</v>
          </cell>
          <cell r="F1034">
            <v>0</v>
          </cell>
          <cell r="G1034">
            <v>3182</v>
          </cell>
          <cell r="H1034">
            <v>0</v>
          </cell>
          <cell r="I1034">
            <v>0</v>
          </cell>
          <cell r="J1034">
            <v>1600</v>
          </cell>
          <cell r="K1034">
            <v>1700</v>
          </cell>
          <cell r="L1034">
            <v>1500</v>
          </cell>
          <cell r="M1034">
            <v>1700</v>
          </cell>
          <cell r="N1034">
            <v>300</v>
          </cell>
          <cell r="O1034">
            <v>0</v>
          </cell>
          <cell r="P1034">
            <v>1100</v>
          </cell>
          <cell r="Q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0</v>
          </cell>
          <cell r="V1034">
            <v>16000</v>
          </cell>
          <cell r="W1034">
            <v>0</v>
          </cell>
          <cell r="X1034">
            <v>394.7</v>
          </cell>
          <cell r="Y1034">
            <v>18318.100000000017</v>
          </cell>
          <cell r="Z1034">
            <v>0</v>
          </cell>
          <cell r="AA1034">
            <v>0</v>
          </cell>
          <cell r="AB1034">
            <v>7900</v>
          </cell>
          <cell r="AC1034">
            <v>0</v>
          </cell>
          <cell r="AD1034">
            <v>0</v>
          </cell>
          <cell r="AE1034">
            <v>4804.7</v>
          </cell>
          <cell r="AF1034">
            <v>0</v>
          </cell>
          <cell r="AG1034">
            <v>0</v>
          </cell>
          <cell r="AH1034">
            <v>2200</v>
          </cell>
          <cell r="AI1034">
            <v>0</v>
          </cell>
          <cell r="AJ1034">
            <v>0</v>
          </cell>
          <cell r="AK1034">
            <v>600</v>
          </cell>
          <cell r="AL1034">
            <v>0</v>
          </cell>
          <cell r="AM1034">
            <v>0</v>
          </cell>
          <cell r="AN1034">
            <v>160</v>
          </cell>
          <cell r="AO1034">
            <v>0</v>
          </cell>
          <cell r="AP1034">
            <v>0</v>
          </cell>
          <cell r="AQ1034">
            <v>0</v>
          </cell>
          <cell r="AR1034">
            <v>0</v>
          </cell>
          <cell r="AS1034">
            <v>0</v>
          </cell>
          <cell r="AT1034">
            <v>0</v>
          </cell>
        </row>
        <row r="1035">
          <cell r="A1035">
            <v>42508</v>
          </cell>
          <cell r="B1035">
            <v>30</v>
          </cell>
          <cell r="C1035">
            <v>0</v>
          </cell>
          <cell r="D1035">
            <v>15917.299999999996</v>
          </cell>
          <cell r="E1035">
            <v>60</v>
          </cell>
          <cell r="F1035">
            <v>150</v>
          </cell>
          <cell r="G1035">
            <v>3092</v>
          </cell>
          <cell r="H1035">
            <v>0</v>
          </cell>
          <cell r="I1035">
            <v>0</v>
          </cell>
          <cell r="J1035">
            <v>1600</v>
          </cell>
          <cell r="K1035">
            <v>1499.9</v>
          </cell>
          <cell r="L1035">
            <v>1700</v>
          </cell>
          <cell r="M1035">
            <v>1499.9</v>
          </cell>
          <cell r="N1035">
            <v>300</v>
          </cell>
          <cell r="O1035">
            <v>0</v>
          </cell>
          <cell r="P1035">
            <v>1400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0</v>
          </cell>
          <cell r="V1035">
            <v>16000</v>
          </cell>
          <cell r="W1035">
            <v>310</v>
          </cell>
          <cell r="X1035">
            <v>311</v>
          </cell>
          <cell r="Y1035">
            <v>18317.100000000017</v>
          </cell>
          <cell r="Z1035">
            <v>0</v>
          </cell>
          <cell r="AA1035">
            <v>0</v>
          </cell>
          <cell r="AB1035">
            <v>7900</v>
          </cell>
          <cell r="AC1035">
            <v>0</v>
          </cell>
          <cell r="AD1035">
            <v>0</v>
          </cell>
          <cell r="AE1035">
            <v>4804.7</v>
          </cell>
          <cell r="AF1035">
            <v>0</v>
          </cell>
          <cell r="AG1035">
            <v>0</v>
          </cell>
          <cell r="AH1035">
            <v>2200</v>
          </cell>
          <cell r="AI1035">
            <v>0</v>
          </cell>
          <cell r="AJ1035">
            <v>0</v>
          </cell>
          <cell r="AK1035">
            <v>600</v>
          </cell>
          <cell r="AL1035">
            <v>0</v>
          </cell>
          <cell r="AM1035">
            <v>0</v>
          </cell>
          <cell r="AN1035">
            <v>160</v>
          </cell>
          <cell r="AO1035">
            <v>0</v>
          </cell>
          <cell r="AP1035">
            <v>0</v>
          </cell>
          <cell r="AQ1035">
            <v>0</v>
          </cell>
          <cell r="AR1035">
            <v>0</v>
          </cell>
          <cell r="AS1035">
            <v>0</v>
          </cell>
          <cell r="AT1035">
            <v>0</v>
          </cell>
        </row>
        <row r="1036">
          <cell r="A1036">
            <v>42509</v>
          </cell>
          <cell r="B1036">
            <v>30</v>
          </cell>
          <cell r="C1036">
            <v>0</v>
          </cell>
          <cell r="D1036">
            <v>15947.299999999996</v>
          </cell>
          <cell r="E1036">
            <v>0</v>
          </cell>
          <cell r="F1036">
            <v>0</v>
          </cell>
          <cell r="G1036">
            <v>3092</v>
          </cell>
          <cell r="H1036">
            <v>0</v>
          </cell>
          <cell r="I1036">
            <v>0</v>
          </cell>
          <cell r="J1036">
            <v>1600</v>
          </cell>
          <cell r="K1036">
            <v>2150</v>
          </cell>
          <cell r="L1036">
            <v>1499.9</v>
          </cell>
          <cell r="M1036">
            <v>2150</v>
          </cell>
          <cell r="N1036">
            <v>0</v>
          </cell>
          <cell r="O1036">
            <v>0</v>
          </cell>
          <cell r="P1036">
            <v>1400</v>
          </cell>
          <cell r="Q1036">
            <v>0</v>
          </cell>
          <cell r="R1036">
            <v>0</v>
          </cell>
          <cell r="S1036">
            <v>0</v>
          </cell>
          <cell r="T1036">
            <v>0</v>
          </cell>
          <cell r="U1036">
            <v>0</v>
          </cell>
          <cell r="V1036">
            <v>16000</v>
          </cell>
          <cell r="W1036">
            <v>470</v>
          </cell>
          <cell r="X1036">
            <v>470</v>
          </cell>
          <cell r="Y1036">
            <v>18317.100000000017</v>
          </cell>
          <cell r="Z1036">
            <v>0</v>
          </cell>
          <cell r="AA1036">
            <v>0</v>
          </cell>
          <cell r="AB1036">
            <v>7900</v>
          </cell>
          <cell r="AC1036">
            <v>0</v>
          </cell>
          <cell r="AD1036">
            <v>0</v>
          </cell>
          <cell r="AE1036">
            <v>4804.7</v>
          </cell>
          <cell r="AF1036">
            <v>0</v>
          </cell>
          <cell r="AG1036">
            <v>0</v>
          </cell>
          <cell r="AH1036">
            <v>2200</v>
          </cell>
          <cell r="AI1036">
            <v>0</v>
          </cell>
          <cell r="AJ1036">
            <v>0</v>
          </cell>
          <cell r="AK1036">
            <v>600</v>
          </cell>
          <cell r="AL1036">
            <v>0</v>
          </cell>
          <cell r="AM1036">
            <v>0</v>
          </cell>
          <cell r="AN1036">
            <v>160</v>
          </cell>
          <cell r="AO1036">
            <v>0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</row>
        <row r="1037">
          <cell r="A1037">
            <v>42510</v>
          </cell>
          <cell r="B1037">
            <v>0</v>
          </cell>
          <cell r="C1037">
            <v>0</v>
          </cell>
          <cell r="D1037">
            <v>15947.299999999996</v>
          </cell>
          <cell r="E1037">
            <v>0</v>
          </cell>
          <cell r="F1037">
            <v>0</v>
          </cell>
          <cell r="G1037">
            <v>3092</v>
          </cell>
          <cell r="H1037">
            <v>0</v>
          </cell>
          <cell r="I1037">
            <v>0</v>
          </cell>
          <cell r="J1037">
            <v>1600</v>
          </cell>
          <cell r="K1037">
            <v>2000</v>
          </cell>
          <cell r="L1037">
            <v>2150</v>
          </cell>
          <cell r="M1037">
            <v>2000</v>
          </cell>
          <cell r="N1037">
            <v>0</v>
          </cell>
          <cell r="O1037">
            <v>0</v>
          </cell>
          <cell r="P1037">
            <v>1400</v>
          </cell>
          <cell r="Q1037">
            <v>0</v>
          </cell>
          <cell r="R1037">
            <v>0</v>
          </cell>
          <cell r="S1037">
            <v>0</v>
          </cell>
          <cell r="T1037">
            <v>0</v>
          </cell>
          <cell r="U1037">
            <v>0</v>
          </cell>
          <cell r="V1037">
            <v>16000</v>
          </cell>
          <cell r="W1037">
            <v>100</v>
          </cell>
          <cell r="X1037">
            <v>100</v>
          </cell>
          <cell r="Y1037">
            <v>18317.100000000017</v>
          </cell>
          <cell r="Z1037">
            <v>0</v>
          </cell>
          <cell r="AA1037">
            <v>0</v>
          </cell>
          <cell r="AB1037">
            <v>7900</v>
          </cell>
          <cell r="AC1037">
            <v>0</v>
          </cell>
          <cell r="AD1037">
            <v>0</v>
          </cell>
          <cell r="AE1037">
            <v>4804.7</v>
          </cell>
          <cell r="AF1037">
            <v>0</v>
          </cell>
          <cell r="AG1037">
            <v>0</v>
          </cell>
          <cell r="AH1037">
            <v>2200</v>
          </cell>
          <cell r="AI1037">
            <v>0</v>
          </cell>
          <cell r="AJ1037">
            <v>300</v>
          </cell>
          <cell r="AK1037">
            <v>300</v>
          </cell>
          <cell r="AL1037">
            <v>0</v>
          </cell>
          <cell r="AM1037">
            <v>160</v>
          </cell>
          <cell r="AN1037">
            <v>0</v>
          </cell>
          <cell r="AO1037">
            <v>0</v>
          </cell>
          <cell r="AP1037">
            <v>0</v>
          </cell>
          <cell r="AQ1037">
            <v>0</v>
          </cell>
          <cell r="AR1037">
            <v>0</v>
          </cell>
          <cell r="AS1037">
            <v>0</v>
          </cell>
          <cell r="AT1037">
            <v>0</v>
          </cell>
        </row>
        <row r="1038">
          <cell r="A1038">
            <v>42513</v>
          </cell>
          <cell r="B1038">
            <v>30</v>
          </cell>
          <cell r="C1038">
            <v>0</v>
          </cell>
          <cell r="D1038">
            <v>15977.299999999996</v>
          </cell>
          <cell r="E1038">
            <v>200</v>
          </cell>
          <cell r="F1038">
            <v>0</v>
          </cell>
          <cell r="G1038">
            <v>3292</v>
          </cell>
          <cell r="H1038">
            <v>0</v>
          </cell>
          <cell r="I1038">
            <v>0</v>
          </cell>
          <cell r="J1038">
            <v>1600</v>
          </cell>
          <cell r="K1038">
            <v>1500</v>
          </cell>
          <cell r="L1038">
            <v>2000</v>
          </cell>
          <cell r="M1038">
            <v>1500</v>
          </cell>
          <cell r="N1038">
            <v>0</v>
          </cell>
          <cell r="O1038">
            <v>300</v>
          </cell>
          <cell r="P1038">
            <v>1100</v>
          </cell>
          <cell r="Q1038">
            <v>0</v>
          </cell>
          <cell r="R1038">
            <v>0</v>
          </cell>
          <cell r="S1038">
            <v>0</v>
          </cell>
          <cell r="T1038">
            <v>0</v>
          </cell>
          <cell r="U1038">
            <v>0</v>
          </cell>
          <cell r="V1038">
            <v>16000</v>
          </cell>
          <cell r="W1038">
            <v>635</v>
          </cell>
          <cell r="X1038">
            <v>547.79999999999995</v>
          </cell>
          <cell r="Y1038">
            <v>18404.300000000017</v>
          </cell>
          <cell r="Z1038">
            <v>0</v>
          </cell>
          <cell r="AA1038">
            <v>0</v>
          </cell>
          <cell r="AB1038">
            <v>7900</v>
          </cell>
          <cell r="AC1038">
            <v>0</v>
          </cell>
          <cell r="AD1038">
            <v>0</v>
          </cell>
          <cell r="AE1038">
            <v>4804.7</v>
          </cell>
          <cell r="AF1038">
            <v>0</v>
          </cell>
          <cell r="AG1038">
            <v>0</v>
          </cell>
          <cell r="AH1038">
            <v>2200</v>
          </cell>
          <cell r="AI1038">
            <v>0</v>
          </cell>
          <cell r="AJ1038">
            <v>0</v>
          </cell>
          <cell r="AK1038">
            <v>300</v>
          </cell>
          <cell r="AL1038">
            <v>0</v>
          </cell>
          <cell r="AM1038">
            <v>0</v>
          </cell>
          <cell r="AN1038">
            <v>0</v>
          </cell>
          <cell r="AO1038">
            <v>0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</row>
        <row r="1039">
          <cell r="A1039">
            <v>42514</v>
          </cell>
          <cell r="B1039">
            <v>200</v>
          </cell>
          <cell r="C1039">
            <v>0</v>
          </cell>
          <cell r="D1039">
            <v>16177.299999999996</v>
          </cell>
          <cell r="E1039">
            <v>0</v>
          </cell>
          <cell r="F1039">
            <v>180</v>
          </cell>
          <cell r="G1039">
            <v>3112</v>
          </cell>
          <cell r="H1039">
            <v>0</v>
          </cell>
          <cell r="I1039">
            <v>0</v>
          </cell>
          <cell r="J1039">
            <v>1600</v>
          </cell>
          <cell r="K1039">
            <v>1400</v>
          </cell>
          <cell r="L1039">
            <v>1500</v>
          </cell>
          <cell r="M1039">
            <v>1400</v>
          </cell>
          <cell r="N1039">
            <v>0</v>
          </cell>
          <cell r="O1039">
            <v>300</v>
          </cell>
          <cell r="P1039">
            <v>800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16000</v>
          </cell>
          <cell r="W1039">
            <v>550</v>
          </cell>
          <cell r="X1039">
            <v>552</v>
          </cell>
          <cell r="Y1039">
            <v>18402.300000000017</v>
          </cell>
          <cell r="Z1039">
            <v>0</v>
          </cell>
          <cell r="AA1039">
            <v>0</v>
          </cell>
          <cell r="AB1039">
            <v>7900</v>
          </cell>
          <cell r="AC1039">
            <v>0</v>
          </cell>
          <cell r="AD1039">
            <v>0</v>
          </cell>
          <cell r="AE1039">
            <v>4804.7</v>
          </cell>
          <cell r="AF1039">
            <v>0</v>
          </cell>
          <cell r="AG1039">
            <v>0</v>
          </cell>
          <cell r="AH1039">
            <v>2200</v>
          </cell>
          <cell r="AI1039">
            <v>0</v>
          </cell>
          <cell r="AJ1039">
            <v>0</v>
          </cell>
          <cell r="AK1039">
            <v>300</v>
          </cell>
          <cell r="AL1039">
            <v>0</v>
          </cell>
          <cell r="AM1039">
            <v>0</v>
          </cell>
          <cell r="AN1039">
            <v>0</v>
          </cell>
          <cell r="AO1039">
            <v>0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</row>
        <row r="1040">
          <cell r="A1040">
            <v>42515</v>
          </cell>
          <cell r="B1040">
            <v>30</v>
          </cell>
          <cell r="C1040">
            <v>65</v>
          </cell>
          <cell r="D1040">
            <v>16142.299999999996</v>
          </cell>
          <cell r="E1040">
            <v>0</v>
          </cell>
          <cell r="F1040">
            <v>81</v>
          </cell>
          <cell r="G1040">
            <v>3031</v>
          </cell>
          <cell r="H1040">
            <v>0</v>
          </cell>
          <cell r="I1040">
            <v>0</v>
          </cell>
          <cell r="J1040">
            <v>1600</v>
          </cell>
          <cell r="K1040">
            <v>1500</v>
          </cell>
          <cell r="L1040">
            <v>1400</v>
          </cell>
          <cell r="M1040">
            <v>1500</v>
          </cell>
          <cell r="N1040">
            <v>0</v>
          </cell>
          <cell r="O1040">
            <v>300</v>
          </cell>
          <cell r="P1040">
            <v>500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16000</v>
          </cell>
          <cell r="W1040">
            <v>175</v>
          </cell>
          <cell r="X1040">
            <v>241</v>
          </cell>
          <cell r="Y1040">
            <v>18336.300000000017</v>
          </cell>
          <cell r="Z1040">
            <v>0</v>
          </cell>
          <cell r="AA1040">
            <v>0</v>
          </cell>
          <cell r="AB1040">
            <v>7900</v>
          </cell>
          <cell r="AC1040">
            <v>0</v>
          </cell>
          <cell r="AD1040">
            <v>0</v>
          </cell>
          <cell r="AE1040">
            <v>4804.7</v>
          </cell>
          <cell r="AF1040">
            <v>0</v>
          </cell>
          <cell r="AG1040">
            <v>0</v>
          </cell>
          <cell r="AH1040">
            <v>2200</v>
          </cell>
          <cell r="AI1040">
            <v>0</v>
          </cell>
          <cell r="AJ1040">
            <v>0</v>
          </cell>
          <cell r="AK1040">
            <v>300</v>
          </cell>
          <cell r="AL1040">
            <v>0</v>
          </cell>
          <cell r="AM1040">
            <v>0</v>
          </cell>
          <cell r="AN1040">
            <v>0</v>
          </cell>
          <cell r="AO1040">
            <v>0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</row>
        <row r="1041">
          <cell r="A1041">
            <v>42516</v>
          </cell>
          <cell r="B1041">
            <v>30</v>
          </cell>
          <cell r="C1041">
            <v>0</v>
          </cell>
          <cell r="D1041">
            <v>16172.299999999996</v>
          </cell>
          <cell r="E1041">
            <v>0</v>
          </cell>
          <cell r="F1041">
            <v>0</v>
          </cell>
          <cell r="G1041">
            <v>3031</v>
          </cell>
          <cell r="H1041">
            <v>0</v>
          </cell>
          <cell r="I1041">
            <v>500</v>
          </cell>
          <cell r="J1041">
            <v>1100</v>
          </cell>
          <cell r="K1041">
            <v>1800</v>
          </cell>
          <cell r="L1041">
            <v>1500</v>
          </cell>
          <cell r="M1041">
            <v>1800</v>
          </cell>
          <cell r="N1041">
            <v>0</v>
          </cell>
          <cell r="O1041">
            <v>0</v>
          </cell>
          <cell r="P1041">
            <v>500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16000</v>
          </cell>
          <cell r="W1041">
            <v>155</v>
          </cell>
          <cell r="X1041">
            <v>155</v>
          </cell>
          <cell r="Y1041">
            <v>18336.300000000017</v>
          </cell>
          <cell r="Z1041">
            <v>0</v>
          </cell>
          <cell r="AA1041">
            <v>0</v>
          </cell>
          <cell r="AB1041">
            <v>7900</v>
          </cell>
          <cell r="AC1041">
            <v>0</v>
          </cell>
          <cell r="AD1041">
            <v>0</v>
          </cell>
          <cell r="AE1041">
            <v>4804.7</v>
          </cell>
          <cell r="AF1041">
            <v>0</v>
          </cell>
          <cell r="AG1041">
            <v>0</v>
          </cell>
          <cell r="AH1041">
            <v>2200</v>
          </cell>
          <cell r="AI1041">
            <v>0</v>
          </cell>
          <cell r="AJ1041">
            <v>0</v>
          </cell>
          <cell r="AK1041">
            <v>300</v>
          </cell>
          <cell r="AL1041">
            <v>0</v>
          </cell>
          <cell r="AM1041">
            <v>0</v>
          </cell>
          <cell r="AN1041">
            <v>0</v>
          </cell>
          <cell r="AO1041">
            <v>0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</row>
        <row r="1042">
          <cell r="A1042">
            <v>42517</v>
          </cell>
          <cell r="B1042">
            <v>0</v>
          </cell>
          <cell r="C1042">
            <v>0</v>
          </cell>
          <cell r="D1042">
            <v>16172.299999999996</v>
          </cell>
          <cell r="E1042">
            <v>200</v>
          </cell>
          <cell r="F1042">
            <v>0</v>
          </cell>
          <cell r="G1042">
            <v>3231</v>
          </cell>
          <cell r="H1042">
            <v>0</v>
          </cell>
          <cell r="I1042">
            <v>0</v>
          </cell>
          <cell r="J1042">
            <v>1100</v>
          </cell>
          <cell r="K1042">
            <v>1295.2</v>
          </cell>
          <cell r="L1042">
            <v>1800</v>
          </cell>
          <cell r="M1042">
            <v>1295.1999999999998</v>
          </cell>
          <cell r="N1042">
            <v>0</v>
          </cell>
          <cell r="O1042">
            <v>0</v>
          </cell>
          <cell r="P1042">
            <v>500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16000</v>
          </cell>
          <cell r="W1042">
            <v>500</v>
          </cell>
          <cell r="X1042">
            <v>244.9</v>
          </cell>
          <cell r="Y1042">
            <v>18591.400000000016</v>
          </cell>
          <cell r="Z1042">
            <v>0</v>
          </cell>
          <cell r="AA1042">
            <v>0</v>
          </cell>
          <cell r="AB1042">
            <v>7900</v>
          </cell>
          <cell r="AC1042">
            <v>0</v>
          </cell>
          <cell r="AD1042">
            <v>0</v>
          </cell>
          <cell r="AE1042">
            <v>4804.7</v>
          </cell>
          <cell r="AF1042">
            <v>0</v>
          </cell>
          <cell r="AG1042">
            <v>300</v>
          </cell>
          <cell r="AH1042">
            <v>1900</v>
          </cell>
          <cell r="AI1042">
            <v>0</v>
          </cell>
          <cell r="AJ1042">
            <v>0</v>
          </cell>
          <cell r="AK1042">
            <v>300</v>
          </cell>
          <cell r="AL1042">
            <v>0</v>
          </cell>
          <cell r="AM1042">
            <v>0</v>
          </cell>
          <cell r="AN1042">
            <v>0</v>
          </cell>
          <cell r="AO1042">
            <v>0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</row>
        <row r="1043">
          <cell r="A1043">
            <v>42520</v>
          </cell>
          <cell r="B1043">
            <v>30</v>
          </cell>
          <cell r="C1043">
            <v>0</v>
          </cell>
          <cell r="D1043">
            <v>16202.299999999996</v>
          </cell>
          <cell r="E1043">
            <v>0</v>
          </cell>
          <cell r="F1043">
            <v>0</v>
          </cell>
          <cell r="G1043">
            <v>3231</v>
          </cell>
          <cell r="H1043">
            <v>0</v>
          </cell>
          <cell r="I1043">
            <v>0</v>
          </cell>
          <cell r="J1043">
            <v>1100</v>
          </cell>
          <cell r="K1043">
            <v>1324.5</v>
          </cell>
          <cell r="L1043">
            <v>1295.2</v>
          </cell>
          <cell r="M1043">
            <v>1324.4999999999998</v>
          </cell>
          <cell r="N1043">
            <v>0</v>
          </cell>
          <cell r="O1043">
            <v>0</v>
          </cell>
          <cell r="P1043">
            <v>500</v>
          </cell>
          <cell r="Q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0</v>
          </cell>
          <cell r="V1043">
            <v>16000</v>
          </cell>
          <cell r="W1043">
            <v>200</v>
          </cell>
          <cell r="X1043">
            <v>0</v>
          </cell>
          <cell r="Y1043">
            <v>18791.400000000016</v>
          </cell>
          <cell r="Z1043">
            <v>0</v>
          </cell>
          <cell r="AA1043">
            <v>0</v>
          </cell>
          <cell r="AB1043">
            <v>7900</v>
          </cell>
          <cell r="AC1043">
            <v>0</v>
          </cell>
          <cell r="AD1043">
            <v>0</v>
          </cell>
          <cell r="AE1043">
            <v>4804.7</v>
          </cell>
          <cell r="AF1043">
            <v>0</v>
          </cell>
          <cell r="AG1043">
            <v>0</v>
          </cell>
          <cell r="AH1043">
            <v>1900</v>
          </cell>
          <cell r="AI1043">
            <v>0</v>
          </cell>
          <cell r="AJ1043">
            <v>0</v>
          </cell>
          <cell r="AK1043">
            <v>300</v>
          </cell>
          <cell r="AL1043">
            <v>0</v>
          </cell>
          <cell r="AM1043">
            <v>0</v>
          </cell>
          <cell r="AN1043">
            <v>0</v>
          </cell>
          <cell r="AO1043">
            <v>0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0</v>
          </cell>
        </row>
        <row r="1044">
          <cell r="A1044">
            <v>42521</v>
          </cell>
          <cell r="B1044">
            <v>0</v>
          </cell>
          <cell r="C1044">
            <v>0</v>
          </cell>
          <cell r="D1044">
            <v>16202.299999999996</v>
          </cell>
          <cell r="E1044">
            <v>68</v>
          </cell>
          <cell r="F1044">
            <v>230</v>
          </cell>
          <cell r="G1044">
            <v>3069</v>
          </cell>
          <cell r="H1044">
            <v>0</v>
          </cell>
          <cell r="I1044">
            <v>200</v>
          </cell>
          <cell r="J1044">
            <v>900</v>
          </cell>
          <cell r="K1044">
            <v>1202</v>
          </cell>
          <cell r="L1044">
            <v>1324.5</v>
          </cell>
          <cell r="M1044">
            <v>1202</v>
          </cell>
          <cell r="N1044">
            <v>0</v>
          </cell>
          <cell r="O1044">
            <v>0</v>
          </cell>
          <cell r="P1044">
            <v>500</v>
          </cell>
          <cell r="Q1044">
            <v>0</v>
          </cell>
          <cell r="R1044">
            <v>0</v>
          </cell>
          <cell r="S1044">
            <v>0</v>
          </cell>
          <cell r="T1044">
            <v>0</v>
          </cell>
          <cell r="U1044">
            <v>300.00000000000006</v>
          </cell>
          <cell r="V1044">
            <v>15700</v>
          </cell>
          <cell r="W1044">
            <v>450</v>
          </cell>
          <cell r="X1044">
            <v>99.199999999999989</v>
          </cell>
          <cell r="Y1044">
            <v>19142.200000000015</v>
          </cell>
          <cell r="Z1044">
            <v>0</v>
          </cell>
          <cell r="AA1044">
            <v>0</v>
          </cell>
          <cell r="AB1044">
            <v>7900</v>
          </cell>
          <cell r="AC1044">
            <v>0</v>
          </cell>
          <cell r="AD1044">
            <v>0</v>
          </cell>
          <cell r="AE1044">
            <v>4804.7</v>
          </cell>
          <cell r="AF1044">
            <v>0</v>
          </cell>
          <cell r="AG1044">
            <v>0</v>
          </cell>
          <cell r="AH1044">
            <v>1900</v>
          </cell>
          <cell r="AI1044">
            <v>0</v>
          </cell>
          <cell r="AJ1044">
            <v>0</v>
          </cell>
          <cell r="AK1044">
            <v>300</v>
          </cell>
          <cell r="AL1044">
            <v>0</v>
          </cell>
          <cell r="AM1044">
            <v>0</v>
          </cell>
          <cell r="AN1044">
            <v>0</v>
          </cell>
          <cell r="AO1044">
            <v>0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</row>
        <row r="1045">
          <cell r="A1045">
            <v>42522</v>
          </cell>
          <cell r="B1045">
            <v>30</v>
          </cell>
          <cell r="C1045">
            <v>0</v>
          </cell>
          <cell r="D1045">
            <v>16232.299999999996</v>
          </cell>
          <cell r="E1045">
            <v>200</v>
          </cell>
          <cell r="F1045">
            <v>0</v>
          </cell>
          <cell r="G1045">
            <v>3269</v>
          </cell>
          <cell r="H1045">
            <v>0</v>
          </cell>
          <cell r="I1045">
            <v>400</v>
          </cell>
          <cell r="J1045">
            <v>500</v>
          </cell>
          <cell r="K1045">
            <v>0</v>
          </cell>
          <cell r="L1045">
            <v>1202</v>
          </cell>
          <cell r="M1045">
            <v>0</v>
          </cell>
          <cell r="N1045">
            <v>1300</v>
          </cell>
          <cell r="O1045">
            <v>0</v>
          </cell>
          <cell r="P1045">
            <v>1800</v>
          </cell>
          <cell r="Q1045">
            <v>0</v>
          </cell>
          <cell r="R1045">
            <v>0</v>
          </cell>
          <cell r="S1045">
            <v>0</v>
          </cell>
          <cell r="T1045">
            <v>0</v>
          </cell>
          <cell r="U1045">
            <v>0</v>
          </cell>
          <cell r="V1045">
            <v>15700</v>
          </cell>
          <cell r="W1045">
            <v>90</v>
          </cell>
          <cell r="X1045">
            <v>449.9</v>
          </cell>
          <cell r="Y1045">
            <v>18782.300000000014</v>
          </cell>
          <cell r="Z1045">
            <v>0</v>
          </cell>
          <cell r="AA1045">
            <v>0</v>
          </cell>
          <cell r="AB1045">
            <v>7900</v>
          </cell>
          <cell r="AC1045">
            <v>0</v>
          </cell>
          <cell r="AD1045">
            <v>0</v>
          </cell>
          <cell r="AE1045">
            <v>4804.7</v>
          </cell>
          <cell r="AF1045">
            <v>0</v>
          </cell>
          <cell r="AG1045">
            <v>0</v>
          </cell>
          <cell r="AH1045">
            <v>1900</v>
          </cell>
          <cell r="AI1045">
            <v>0</v>
          </cell>
          <cell r="AJ1045">
            <v>0</v>
          </cell>
          <cell r="AK1045">
            <v>300</v>
          </cell>
          <cell r="AL1045">
            <v>0</v>
          </cell>
          <cell r="AM1045">
            <v>0</v>
          </cell>
          <cell r="AN1045">
            <v>0</v>
          </cell>
          <cell r="AO1045">
            <v>0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</row>
        <row r="1046">
          <cell r="A1046">
            <v>42523</v>
          </cell>
          <cell r="B1046">
            <v>30</v>
          </cell>
          <cell r="C1046">
            <v>0</v>
          </cell>
          <cell r="D1046">
            <v>16262.299999999996</v>
          </cell>
          <cell r="E1046">
            <v>280</v>
          </cell>
          <cell r="F1046">
            <v>0</v>
          </cell>
          <cell r="G1046">
            <v>3549</v>
          </cell>
          <cell r="H1046">
            <v>0</v>
          </cell>
          <cell r="I1046">
            <v>500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2300</v>
          </cell>
          <cell r="O1046">
            <v>1300</v>
          </cell>
          <cell r="P1046">
            <v>2800</v>
          </cell>
          <cell r="Q1046">
            <v>0</v>
          </cell>
          <cell r="R1046">
            <v>0</v>
          </cell>
          <cell r="S1046">
            <v>0</v>
          </cell>
          <cell r="T1046">
            <v>0</v>
          </cell>
          <cell r="U1046">
            <v>0</v>
          </cell>
          <cell r="V1046">
            <v>15700</v>
          </cell>
          <cell r="W1046">
            <v>230</v>
          </cell>
          <cell r="X1046">
            <v>230.70000000000005</v>
          </cell>
          <cell r="Y1046">
            <v>18781.600000000013</v>
          </cell>
          <cell r="Z1046">
            <v>0</v>
          </cell>
          <cell r="AA1046">
            <v>0</v>
          </cell>
          <cell r="AB1046">
            <v>7900</v>
          </cell>
          <cell r="AC1046">
            <v>0</v>
          </cell>
          <cell r="AD1046">
            <v>0</v>
          </cell>
          <cell r="AE1046">
            <v>4804.7</v>
          </cell>
          <cell r="AF1046">
            <v>0</v>
          </cell>
          <cell r="AG1046">
            <v>0</v>
          </cell>
          <cell r="AH1046">
            <v>1900</v>
          </cell>
          <cell r="AI1046">
            <v>0</v>
          </cell>
          <cell r="AJ1046">
            <v>0</v>
          </cell>
          <cell r="AK1046">
            <v>300</v>
          </cell>
          <cell r="AL1046">
            <v>0</v>
          </cell>
          <cell r="AM1046">
            <v>0</v>
          </cell>
          <cell r="AN1046">
            <v>0</v>
          </cell>
          <cell r="AO1046">
            <v>0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</row>
        <row r="1047">
          <cell r="A1047">
            <v>42524</v>
          </cell>
          <cell r="B1047">
            <v>0</v>
          </cell>
          <cell r="C1047">
            <v>0</v>
          </cell>
          <cell r="D1047">
            <v>16262.299999999996</v>
          </cell>
          <cell r="E1047">
            <v>0</v>
          </cell>
          <cell r="F1047">
            <v>0</v>
          </cell>
          <cell r="G1047">
            <v>3549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2700</v>
          </cell>
          <cell r="O1047">
            <v>2000</v>
          </cell>
          <cell r="P1047">
            <v>3500</v>
          </cell>
          <cell r="Q1047">
            <v>0</v>
          </cell>
          <cell r="R1047">
            <v>0</v>
          </cell>
          <cell r="S1047">
            <v>0</v>
          </cell>
          <cell r="T1047">
            <v>300</v>
          </cell>
          <cell r="U1047">
            <v>0</v>
          </cell>
          <cell r="V1047">
            <v>16000</v>
          </cell>
          <cell r="W1047">
            <v>0</v>
          </cell>
          <cell r="X1047">
            <v>179.8</v>
          </cell>
          <cell r="Y1047">
            <v>18601.800000000014</v>
          </cell>
          <cell r="Z1047">
            <v>0</v>
          </cell>
          <cell r="AA1047">
            <v>0</v>
          </cell>
          <cell r="AB1047">
            <v>7900</v>
          </cell>
          <cell r="AC1047">
            <v>0</v>
          </cell>
          <cell r="AD1047">
            <v>0</v>
          </cell>
          <cell r="AE1047">
            <v>4804.7</v>
          </cell>
          <cell r="AF1047">
            <v>0</v>
          </cell>
          <cell r="AG1047">
            <v>0</v>
          </cell>
          <cell r="AH1047">
            <v>1900</v>
          </cell>
          <cell r="AI1047">
            <v>0</v>
          </cell>
          <cell r="AJ1047">
            <v>300</v>
          </cell>
          <cell r="AK1047">
            <v>0</v>
          </cell>
          <cell r="AL1047">
            <v>0</v>
          </cell>
          <cell r="AM1047">
            <v>0</v>
          </cell>
          <cell r="AN1047">
            <v>0</v>
          </cell>
          <cell r="AO1047">
            <v>0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</row>
        <row r="1048">
          <cell r="A1048">
            <v>42527</v>
          </cell>
          <cell r="B1048">
            <v>30</v>
          </cell>
          <cell r="C1048">
            <v>0</v>
          </cell>
          <cell r="D1048">
            <v>16292.299999999996</v>
          </cell>
          <cell r="E1048">
            <v>0</v>
          </cell>
          <cell r="F1048">
            <v>200</v>
          </cell>
          <cell r="G1048">
            <v>3349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1650</v>
          </cell>
          <cell r="O1048">
            <v>2400</v>
          </cell>
          <cell r="P1048">
            <v>2750</v>
          </cell>
          <cell r="Q1048">
            <v>0</v>
          </cell>
          <cell r="R1048">
            <v>0</v>
          </cell>
          <cell r="S1048">
            <v>0</v>
          </cell>
          <cell r="T1048">
            <v>0</v>
          </cell>
          <cell r="U1048">
            <v>0</v>
          </cell>
          <cell r="V1048">
            <v>16000</v>
          </cell>
          <cell r="W1048">
            <v>0</v>
          </cell>
          <cell r="X1048">
            <v>0</v>
          </cell>
          <cell r="Y1048">
            <v>18601.800000000014</v>
          </cell>
          <cell r="Z1048">
            <v>0</v>
          </cell>
          <cell r="AA1048">
            <v>0</v>
          </cell>
          <cell r="AB1048">
            <v>7900</v>
          </cell>
          <cell r="AC1048">
            <v>0</v>
          </cell>
          <cell r="AD1048">
            <v>0</v>
          </cell>
          <cell r="AE1048">
            <v>4804.7</v>
          </cell>
          <cell r="AF1048">
            <v>0</v>
          </cell>
          <cell r="AG1048">
            <v>0</v>
          </cell>
          <cell r="AH1048">
            <v>1900</v>
          </cell>
          <cell r="AI1048">
            <v>0</v>
          </cell>
          <cell r="AJ1048">
            <v>0</v>
          </cell>
          <cell r="AK1048">
            <v>0</v>
          </cell>
          <cell r="AL1048">
            <v>0</v>
          </cell>
          <cell r="AM1048">
            <v>0</v>
          </cell>
          <cell r="AN1048">
            <v>0</v>
          </cell>
          <cell r="AO1048">
            <v>0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</row>
        <row r="1049">
          <cell r="A1049">
            <v>42528</v>
          </cell>
          <cell r="B1049">
            <v>0</v>
          </cell>
          <cell r="C1049">
            <v>0</v>
          </cell>
          <cell r="D1049">
            <v>16292.299999999996</v>
          </cell>
          <cell r="E1049">
            <v>0</v>
          </cell>
          <cell r="F1049">
            <v>0</v>
          </cell>
          <cell r="G1049">
            <v>3349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1200</v>
          </cell>
          <cell r="O1049">
            <v>1650</v>
          </cell>
          <cell r="P1049">
            <v>2300</v>
          </cell>
          <cell r="Q1049">
            <v>0</v>
          </cell>
          <cell r="R1049">
            <v>0</v>
          </cell>
          <cell r="S1049">
            <v>0</v>
          </cell>
          <cell r="T1049">
            <v>0</v>
          </cell>
          <cell r="U1049">
            <v>0</v>
          </cell>
          <cell r="V1049">
            <v>16000</v>
          </cell>
          <cell r="W1049">
            <v>0</v>
          </cell>
          <cell r="X1049">
            <v>433.6</v>
          </cell>
          <cell r="Y1049">
            <v>18168.200000000015</v>
          </cell>
          <cell r="Z1049">
            <v>0</v>
          </cell>
          <cell r="AA1049">
            <v>0</v>
          </cell>
          <cell r="AB1049">
            <v>7900</v>
          </cell>
          <cell r="AC1049">
            <v>0</v>
          </cell>
          <cell r="AD1049">
            <v>0</v>
          </cell>
          <cell r="AE1049">
            <v>4804.7</v>
          </cell>
          <cell r="AF1049">
            <v>0</v>
          </cell>
          <cell r="AG1049">
            <v>0</v>
          </cell>
          <cell r="AH1049">
            <v>1900</v>
          </cell>
          <cell r="AI1049">
            <v>0</v>
          </cell>
          <cell r="AJ1049">
            <v>0</v>
          </cell>
          <cell r="AK1049">
            <v>0</v>
          </cell>
          <cell r="AL1049">
            <v>0</v>
          </cell>
          <cell r="AM1049">
            <v>0</v>
          </cell>
          <cell r="AN1049">
            <v>0</v>
          </cell>
          <cell r="AO1049">
            <v>0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</row>
        <row r="1050">
          <cell r="A1050">
            <v>42529</v>
          </cell>
          <cell r="B1050">
            <v>30</v>
          </cell>
          <cell r="C1050">
            <v>0</v>
          </cell>
          <cell r="D1050">
            <v>16322.299999999996</v>
          </cell>
          <cell r="E1050">
            <v>0</v>
          </cell>
          <cell r="F1050">
            <v>174</v>
          </cell>
          <cell r="G1050">
            <v>3175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1200</v>
          </cell>
          <cell r="P1050">
            <v>1100</v>
          </cell>
          <cell r="Q1050">
            <v>0</v>
          </cell>
          <cell r="R1050">
            <v>0</v>
          </cell>
          <cell r="S1050">
            <v>0</v>
          </cell>
          <cell r="T1050">
            <v>0</v>
          </cell>
          <cell r="U1050">
            <v>0</v>
          </cell>
          <cell r="V1050">
            <v>16000</v>
          </cell>
          <cell r="W1050">
            <v>0</v>
          </cell>
          <cell r="X1050">
            <v>0</v>
          </cell>
          <cell r="Y1050">
            <v>18168.200000000015</v>
          </cell>
          <cell r="Z1050">
            <v>0</v>
          </cell>
          <cell r="AA1050">
            <v>0</v>
          </cell>
          <cell r="AB1050">
            <v>7900</v>
          </cell>
          <cell r="AC1050">
            <v>0</v>
          </cell>
          <cell r="AD1050">
            <v>0</v>
          </cell>
          <cell r="AE1050">
            <v>4804.7</v>
          </cell>
          <cell r="AF1050">
            <v>0</v>
          </cell>
          <cell r="AG1050">
            <v>0</v>
          </cell>
          <cell r="AH1050">
            <v>1900</v>
          </cell>
          <cell r="AI1050">
            <v>0</v>
          </cell>
          <cell r="AJ1050">
            <v>0</v>
          </cell>
          <cell r="AK1050">
            <v>0</v>
          </cell>
          <cell r="AL1050">
            <v>0</v>
          </cell>
          <cell r="AM1050">
            <v>0</v>
          </cell>
          <cell r="AN1050">
            <v>0</v>
          </cell>
          <cell r="AO1050">
            <v>0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</row>
        <row r="1051">
          <cell r="A1051">
            <v>42530</v>
          </cell>
          <cell r="B1051">
            <v>230</v>
          </cell>
          <cell r="C1051">
            <v>1259.0999999999999</v>
          </cell>
          <cell r="D1051">
            <v>15293.199999999995</v>
          </cell>
          <cell r="E1051">
            <v>0</v>
          </cell>
          <cell r="F1051">
            <v>0</v>
          </cell>
          <cell r="G1051">
            <v>3175</v>
          </cell>
          <cell r="H1051">
            <v>0</v>
          </cell>
          <cell r="I1051">
            <v>0</v>
          </cell>
          <cell r="J1051">
            <v>0</v>
          </cell>
          <cell r="K1051">
            <v>500</v>
          </cell>
          <cell r="L1051">
            <v>0</v>
          </cell>
          <cell r="M1051">
            <v>500</v>
          </cell>
          <cell r="N1051">
            <v>0</v>
          </cell>
          <cell r="O1051">
            <v>300</v>
          </cell>
          <cell r="P1051">
            <v>800</v>
          </cell>
          <cell r="Q1051">
            <v>0</v>
          </cell>
          <cell r="R1051">
            <v>0</v>
          </cell>
          <cell r="S1051">
            <v>0</v>
          </cell>
          <cell r="T1051">
            <v>0</v>
          </cell>
          <cell r="U1051">
            <v>0</v>
          </cell>
          <cell r="V1051">
            <v>16000</v>
          </cell>
          <cell r="W1051">
            <v>0</v>
          </cell>
          <cell r="X1051">
            <v>275</v>
          </cell>
          <cell r="Y1051">
            <v>17893.200000000015</v>
          </cell>
          <cell r="Z1051">
            <v>0</v>
          </cell>
          <cell r="AA1051">
            <v>0</v>
          </cell>
          <cell r="AB1051">
            <v>7900</v>
          </cell>
          <cell r="AC1051">
            <v>0</v>
          </cell>
          <cell r="AD1051">
            <v>0</v>
          </cell>
          <cell r="AE1051">
            <v>4804.7</v>
          </cell>
          <cell r="AF1051">
            <v>0</v>
          </cell>
          <cell r="AG1051">
            <v>0</v>
          </cell>
          <cell r="AH1051">
            <v>1900</v>
          </cell>
          <cell r="AI1051">
            <v>0</v>
          </cell>
          <cell r="AJ1051">
            <v>0</v>
          </cell>
          <cell r="AK1051">
            <v>0</v>
          </cell>
          <cell r="AL1051">
            <v>0</v>
          </cell>
          <cell r="AM1051">
            <v>0</v>
          </cell>
          <cell r="AN1051">
            <v>0</v>
          </cell>
          <cell r="AO1051">
            <v>0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</row>
        <row r="1052">
          <cell r="A1052">
            <v>42531</v>
          </cell>
          <cell r="B1052">
            <v>300</v>
          </cell>
          <cell r="C1052">
            <v>300</v>
          </cell>
          <cell r="D1052">
            <v>15293.199999999995</v>
          </cell>
          <cell r="E1052">
            <v>0</v>
          </cell>
          <cell r="F1052">
            <v>0</v>
          </cell>
          <cell r="G1052">
            <v>3175</v>
          </cell>
          <cell r="H1052">
            <v>0</v>
          </cell>
          <cell r="I1052">
            <v>0</v>
          </cell>
          <cell r="J1052">
            <v>0</v>
          </cell>
          <cell r="K1052">
            <v>700.1</v>
          </cell>
          <cell r="L1052">
            <v>500</v>
          </cell>
          <cell r="M1052">
            <v>700.09999999999991</v>
          </cell>
          <cell r="N1052">
            <v>0</v>
          </cell>
          <cell r="O1052">
            <v>0</v>
          </cell>
          <cell r="P1052">
            <v>800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0</v>
          </cell>
          <cell r="V1052">
            <v>16000</v>
          </cell>
          <cell r="W1052">
            <v>0</v>
          </cell>
          <cell r="X1052">
            <v>14</v>
          </cell>
          <cell r="Y1052">
            <v>17879.200000000015</v>
          </cell>
          <cell r="Z1052">
            <v>0</v>
          </cell>
          <cell r="AA1052">
            <v>0</v>
          </cell>
          <cell r="AB1052">
            <v>7900</v>
          </cell>
          <cell r="AC1052">
            <v>0</v>
          </cell>
          <cell r="AD1052">
            <v>0</v>
          </cell>
          <cell r="AE1052">
            <v>4804.7</v>
          </cell>
          <cell r="AF1052">
            <v>0</v>
          </cell>
          <cell r="AG1052">
            <v>300</v>
          </cell>
          <cell r="AH1052">
            <v>1600</v>
          </cell>
          <cell r="AI1052">
            <v>0</v>
          </cell>
          <cell r="AJ1052">
            <v>0</v>
          </cell>
          <cell r="AK1052">
            <v>0</v>
          </cell>
          <cell r="AL1052">
            <v>0</v>
          </cell>
          <cell r="AM1052">
            <v>0</v>
          </cell>
          <cell r="AN1052">
            <v>0</v>
          </cell>
          <cell r="AO1052">
            <v>0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</row>
        <row r="1053">
          <cell r="A1053">
            <v>42534</v>
          </cell>
          <cell r="B1053">
            <v>330</v>
          </cell>
          <cell r="C1053">
            <v>0</v>
          </cell>
          <cell r="D1053">
            <v>15623.199999999995</v>
          </cell>
          <cell r="E1053">
            <v>0</v>
          </cell>
          <cell r="F1053">
            <v>0</v>
          </cell>
          <cell r="G1053">
            <v>3175</v>
          </cell>
          <cell r="H1053">
            <v>0</v>
          </cell>
          <cell r="I1053">
            <v>0</v>
          </cell>
          <cell r="J1053">
            <v>0</v>
          </cell>
          <cell r="K1053">
            <v>1199.9000000000001</v>
          </cell>
          <cell r="L1053">
            <v>700.1</v>
          </cell>
          <cell r="M1053">
            <v>1199.9000000000001</v>
          </cell>
          <cell r="N1053">
            <v>0</v>
          </cell>
          <cell r="O1053">
            <v>0</v>
          </cell>
          <cell r="P1053">
            <v>800</v>
          </cell>
          <cell r="Q1053">
            <v>0</v>
          </cell>
          <cell r="R1053">
            <v>0</v>
          </cell>
          <cell r="S1053">
            <v>0</v>
          </cell>
          <cell r="T1053">
            <v>300</v>
          </cell>
          <cell r="U1053">
            <v>300</v>
          </cell>
          <cell r="V1053">
            <v>16000</v>
          </cell>
          <cell r="W1053">
            <v>290</v>
          </cell>
          <cell r="X1053">
            <v>882.30000000000007</v>
          </cell>
          <cell r="Y1053">
            <v>17286.900000000016</v>
          </cell>
          <cell r="Z1053">
            <v>0</v>
          </cell>
          <cell r="AA1053">
            <v>0</v>
          </cell>
          <cell r="AB1053">
            <v>7900</v>
          </cell>
          <cell r="AC1053">
            <v>0</v>
          </cell>
          <cell r="AD1053">
            <v>0</v>
          </cell>
          <cell r="AE1053">
            <v>4804.7</v>
          </cell>
          <cell r="AF1053">
            <v>0</v>
          </cell>
          <cell r="AG1053">
            <v>0</v>
          </cell>
          <cell r="AH1053">
            <v>1600</v>
          </cell>
          <cell r="AI1053">
            <v>0</v>
          </cell>
          <cell r="AJ1053">
            <v>0</v>
          </cell>
          <cell r="AK1053">
            <v>0</v>
          </cell>
          <cell r="AL1053">
            <v>0</v>
          </cell>
          <cell r="AM1053">
            <v>0</v>
          </cell>
          <cell r="AN1053">
            <v>0</v>
          </cell>
          <cell r="AO1053">
            <v>0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</row>
        <row r="1054">
          <cell r="A1054">
            <v>42535</v>
          </cell>
          <cell r="B1054">
            <v>200</v>
          </cell>
          <cell r="C1054">
            <v>0</v>
          </cell>
          <cell r="D1054">
            <v>15823.199999999995</v>
          </cell>
          <cell r="E1054">
            <v>0</v>
          </cell>
          <cell r="F1054">
            <v>0</v>
          </cell>
          <cell r="G1054">
            <v>3175</v>
          </cell>
          <cell r="H1054">
            <v>0</v>
          </cell>
          <cell r="I1054">
            <v>0</v>
          </cell>
          <cell r="J1054">
            <v>0</v>
          </cell>
          <cell r="K1054">
            <v>1400</v>
          </cell>
          <cell r="L1054">
            <v>1199.9000000000001</v>
          </cell>
          <cell r="M1054">
            <v>1400</v>
          </cell>
          <cell r="N1054">
            <v>0</v>
          </cell>
          <cell r="O1054">
            <v>0</v>
          </cell>
          <cell r="P1054">
            <v>800</v>
          </cell>
          <cell r="Q1054">
            <v>0</v>
          </cell>
          <cell r="R1054">
            <v>0</v>
          </cell>
          <cell r="S1054">
            <v>0</v>
          </cell>
          <cell r="T1054">
            <v>0</v>
          </cell>
          <cell r="U1054">
            <v>0</v>
          </cell>
          <cell r="V1054">
            <v>16000</v>
          </cell>
          <cell r="W1054">
            <v>95</v>
          </cell>
          <cell r="X1054">
            <v>96.600000000000023</v>
          </cell>
          <cell r="Y1054">
            <v>17285.300000000017</v>
          </cell>
          <cell r="Z1054">
            <v>0</v>
          </cell>
          <cell r="AA1054">
            <v>0</v>
          </cell>
          <cell r="AB1054">
            <v>7900</v>
          </cell>
          <cell r="AC1054">
            <v>0</v>
          </cell>
          <cell r="AD1054">
            <v>0</v>
          </cell>
          <cell r="AE1054">
            <v>4804.7</v>
          </cell>
          <cell r="AF1054">
            <v>0</v>
          </cell>
          <cell r="AG1054">
            <v>0</v>
          </cell>
          <cell r="AH1054">
            <v>1600</v>
          </cell>
          <cell r="AI1054">
            <v>0</v>
          </cell>
          <cell r="AJ1054">
            <v>0</v>
          </cell>
          <cell r="AK1054">
            <v>0</v>
          </cell>
          <cell r="AL1054">
            <v>0</v>
          </cell>
          <cell r="AM1054">
            <v>0</v>
          </cell>
          <cell r="AN1054">
            <v>0</v>
          </cell>
          <cell r="AO1054">
            <v>0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</row>
        <row r="1055">
          <cell r="A1055">
            <v>42536</v>
          </cell>
          <cell r="B1055">
            <v>230</v>
          </cell>
          <cell r="C1055">
            <v>0</v>
          </cell>
          <cell r="D1055">
            <v>16053.199999999995</v>
          </cell>
          <cell r="E1055">
            <v>0</v>
          </cell>
          <cell r="F1055">
            <v>0</v>
          </cell>
          <cell r="G1055">
            <v>3175</v>
          </cell>
          <cell r="H1055">
            <v>0</v>
          </cell>
          <cell r="I1055">
            <v>0</v>
          </cell>
          <cell r="J1055">
            <v>0</v>
          </cell>
          <cell r="K1055">
            <v>1400</v>
          </cell>
          <cell r="L1055">
            <v>1400</v>
          </cell>
          <cell r="M1055">
            <v>1400</v>
          </cell>
          <cell r="N1055">
            <v>0</v>
          </cell>
          <cell r="O1055">
            <v>0</v>
          </cell>
          <cell r="P1055">
            <v>800</v>
          </cell>
          <cell r="Q1055">
            <v>0</v>
          </cell>
          <cell r="R1055">
            <v>0</v>
          </cell>
          <cell r="S1055">
            <v>0</v>
          </cell>
          <cell r="T1055">
            <v>0</v>
          </cell>
          <cell r="U1055">
            <v>0</v>
          </cell>
          <cell r="V1055">
            <v>16000</v>
          </cell>
          <cell r="W1055">
            <v>0</v>
          </cell>
          <cell r="X1055">
            <v>1073.7</v>
          </cell>
          <cell r="Y1055">
            <v>16211.600000000017</v>
          </cell>
          <cell r="Z1055">
            <v>0</v>
          </cell>
          <cell r="AA1055">
            <v>0</v>
          </cell>
          <cell r="AB1055">
            <v>7900</v>
          </cell>
          <cell r="AC1055">
            <v>0</v>
          </cell>
          <cell r="AD1055">
            <v>0</v>
          </cell>
          <cell r="AE1055">
            <v>4804.7</v>
          </cell>
          <cell r="AF1055">
            <v>0</v>
          </cell>
          <cell r="AG1055">
            <v>0</v>
          </cell>
          <cell r="AH1055">
            <v>1600</v>
          </cell>
          <cell r="AI1055">
            <v>0</v>
          </cell>
          <cell r="AJ1055">
            <v>0</v>
          </cell>
          <cell r="AK1055">
            <v>0</v>
          </cell>
          <cell r="AL1055">
            <v>0</v>
          </cell>
          <cell r="AM1055">
            <v>0</v>
          </cell>
          <cell r="AN1055">
            <v>0</v>
          </cell>
          <cell r="AO1055">
            <v>0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</row>
        <row r="1056">
          <cell r="A1056">
            <v>42537</v>
          </cell>
          <cell r="B1056">
            <v>230</v>
          </cell>
          <cell r="C1056">
            <v>0</v>
          </cell>
          <cell r="D1056">
            <v>16283.199999999995</v>
          </cell>
          <cell r="E1056">
            <v>0</v>
          </cell>
          <cell r="F1056">
            <v>0</v>
          </cell>
          <cell r="G1056">
            <v>3175</v>
          </cell>
          <cell r="H1056">
            <v>0</v>
          </cell>
          <cell r="I1056">
            <v>0</v>
          </cell>
          <cell r="J1056">
            <v>0</v>
          </cell>
          <cell r="K1056">
            <v>1123.2</v>
          </cell>
          <cell r="L1056">
            <v>1400</v>
          </cell>
          <cell r="M1056">
            <v>1123.1999999999998</v>
          </cell>
          <cell r="N1056">
            <v>0</v>
          </cell>
          <cell r="O1056">
            <v>0</v>
          </cell>
          <cell r="P1056">
            <v>800</v>
          </cell>
          <cell r="Q1056">
            <v>0</v>
          </cell>
          <cell r="R1056">
            <v>0</v>
          </cell>
          <cell r="S1056">
            <v>0</v>
          </cell>
          <cell r="T1056">
            <v>0</v>
          </cell>
          <cell r="U1056">
            <v>0</v>
          </cell>
          <cell r="V1056">
            <v>16000</v>
          </cell>
          <cell r="W1056">
            <v>0</v>
          </cell>
          <cell r="X1056">
            <v>155</v>
          </cell>
          <cell r="Y1056">
            <v>16056.600000000017</v>
          </cell>
          <cell r="Z1056">
            <v>0</v>
          </cell>
          <cell r="AA1056">
            <v>0</v>
          </cell>
          <cell r="AB1056">
            <v>7900</v>
          </cell>
          <cell r="AC1056">
            <v>0</v>
          </cell>
          <cell r="AD1056">
            <v>0</v>
          </cell>
          <cell r="AE1056">
            <v>4804.7</v>
          </cell>
          <cell r="AF1056">
            <v>300</v>
          </cell>
          <cell r="AG1056">
            <v>300</v>
          </cell>
          <cell r="AH1056">
            <v>1600</v>
          </cell>
          <cell r="AI1056">
            <v>0</v>
          </cell>
          <cell r="AJ1056">
            <v>0</v>
          </cell>
          <cell r="AK1056">
            <v>0</v>
          </cell>
          <cell r="AL1056">
            <v>0</v>
          </cell>
          <cell r="AM1056">
            <v>0</v>
          </cell>
          <cell r="AN1056">
            <v>0</v>
          </cell>
          <cell r="AO1056">
            <v>0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</row>
        <row r="1057">
          <cell r="A1057">
            <v>42538</v>
          </cell>
          <cell r="B1057">
            <v>0</v>
          </cell>
          <cell r="C1057">
            <v>330</v>
          </cell>
          <cell r="D1057">
            <v>15953.199999999995</v>
          </cell>
          <cell r="E1057">
            <v>0</v>
          </cell>
          <cell r="F1057">
            <v>0</v>
          </cell>
          <cell r="G1057">
            <v>3175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1123.2</v>
          </cell>
          <cell r="M1057">
            <v>0</v>
          </cell>
          <cell r="N1057">
            <v>0</v>
          </cell>
          <cell r="O1057">
            <v>300</v>
          </cell>
          <cell r="P1057">
            <v>500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0</v>
          </cell>
          <cell r="V1057">
            <v>16000</v>
          </cell>
          <cell r="W1057">
            <v>0</v>
          </cell>
          <cell r="X1057">
            <v>180</v>
          </cell>
          <cell r="Y1057">
            <v>15876.600000000017</v>
          </cell>
          <cell r="Z1057">
            <v>0</v>
          </cell>
          <cell r="AA1057">
            <v>0</v>
          </cell>
          <cell r="AB1057">
            <v>7900</v>
          </cell>
          <cell r="AC1057">
            <v>0</v>
          </cell>
          <cell r="AD1057">
            <v>0</v>
          </cell>
          <cell r="AE1057">
            <v>4804.7</v>
          </cell>
          <cell r="AF1057">
            <v>500</v>
          </cell>
          <cell r="AG1057">
            <v>500</v>
          </cell>
          <cell r="AH1057">
            <v>1600</v>
          </cell>
          <cell r="AI1057">
            <v>0</v>
          </cell>
          <cell r="AJ1057">
            <v>0</v>
          </cell>
          <cell r="AK1057">
            <v>0</v>
          </cell>
          <cell r="AL1057">
            <v>0</v>
          </cell>
          <cell r="AM1057">
            <v>0</v>
          </cell>
          <cell r="AN1057">
            <v>0</v>
          </cell>
          <cell r="AO1057">
            <v>0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</row>
        <row r="1058">
          <cell r="A1058">
            <v>42541</v>
          </cell>
          <cell r="B1058">
            <v>30</v>
          </cell>
          <cell r="C1058">
            <v>0</v>
          </cell>
          <cell r="D1058">
            <v>15983.199999999995</v>
          </cell>
          <cell r="E1058">
            <v>0</v>
          </cell>
          <cell r="F1058">
            <v>0</v>
          </cell>
          <cell r="G1058">
            <v>3175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500</v>
          </cell>
          <cell r="Q1058">
            <v>0</v>
          </cell>
          <cell r="R1058">
            <v>0</v>
          </cell>
          <cell r="S1058">
            <v>0</v>
          </cell>
          <cell r="T1058">
            <v>0</v>
          </cell>
          <cell r="U1058">
            <v>0</v>
          </cell>
          <cell r="V1058">
            <v>16000</v>
          </cell>
          <cell r="W1058">
            <v>250</v>
          </cell>
          <cell r="X1058">
            <v>872.79999999999984</v>
          </cell>
          <cell r="Y1058">
            <v>15253.800000000017</v>
          </cell>
          <cell r="Z1058">
            <v>0</v>
          </cell>
          <cell r="AA1058">
            <v>0</v>
          </cell>
          <cell r="AB1058">
            <v>7900</v>
          </cell>
          <cell r="AC1058">
            <v>0</v>
          </cell>
          <cell r="AD1058">
            <v>0</v>
          </cell>
          <cell r="AE1058">
            <v>4804.7</v>
          </cell>
          <cell r="AF1058">
            <v>0</v>
          </cell>
          <cell r="AG1058">
            <v>0</v>
          </cell>
          <cell r="AH1058">
            <v>1600</v>
          </cell>
          <cell r="AI1058">
            <v>0</v>
          </cell>
          <cell r="AJ1058">
            <v>0</v>
          </cell>
          <cell r="AK1058">
            <v>0</v>
          </cell>
          <cell r="AL1058">
            <v>0</v>
          </cell>
          <cell r="AM1058">
            <v>0</v>
          </cell>
          <cell r="AN1058">
            <v>0</v>
          </cell>
          <cell r="AO1058">
            <v>0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</row>
        <row r="1059">
          <cell r="A1059">
            <v>42542</v>
          </cell>
          <cell r="B1059">
            <v>0</v>
          </cell>
          <cell r="C1059">
            <v>0</v>
          </cell>
          <cell r="D1059">
            <v>15983.199999999995</v>
          </cell>
          <cell r="E1059">
            <v>0</v>
          </cell>
          <cell r="F1059">
            <v>0</v>
          </cell>
          <cell r="G1059">
            <v>3175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590</v>
          </cell>
          <cell r="O1059">
            <v>0</v>
          </cell>
          <cell r="P1059">
            <v>1090</v>
          </cell>
          <cell r="Q1059">
            <v>0</v>
          </cell>
          <cell r="R1059">
            <v>0</v>
          </cell>
          <cell r="S1059">
            <v>0</v>
          </cell>
          <cell r="T1059">
            <v>0</v>
          </cell>
          <cell r="U1059">
            <v>0</v>
          </cell>
          <cell r="V1059">
            <v>16000</v>
          </cell>
          <cell r="W1059">
            <v>0</v>
          </cell>
          <cell r="X1059">
            <v>380</v>
          </cell>
          <cell r="Y1059">
            <v>14873.800000000017</v>
          </cell>
          <cell r="Z1059">
            <v>0</v>
          </cell>
          <cell r="AA1059">
            <v>0</v>
          </cell>
          <cell r="AB1059">
            <v>7900</v>
          </cell>
          <cell r="AC1059">
            <v>0</v>
          </cell>
          <cell r="AD1059">
            <v>0</v>
          </cell>
          <cell r="AE1059">
            <v>4804.7</v>
          </cell>
          <cell r="AF1059">
            <v>0</v>
          </cell>
          <cell r="AG1059">
            <v>0</v>
          </cell>
          <cell r="AH1059">
            <v>1600</v>
          </cell>
          <cell r="AI1059">
            <v>0</v>
          </cell>
          <cell r="AJ1059">
            <v>0</v>
          </cell>
          <cell r="AK1059">
            <v>0</v>
          </cell>
          <cell r="AL1059">
            <v>0</v>
          </cell>
          <cell r="AM1059">
            <v>0</v>
          </cell>
          <cell r="AN1059">
            <v>0</v>
          </cell>
          <cell r="AO1059">
            <v>0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</row>
        <row r="1060">
          <cell r="A1060">
            <v>42543</v>
          </cell>
          <cell r="B1060">
            <v>30</v>
          </cell>
          <cell r="C1060">
            <v>0</v>
          </cell>
          <cell r="D1060">
            <v>16013.199999999995</v>
          </cell>
          <cell r="E1060">
            <v>0</v>
          </cell>
          <cell r="F1060">
            <v>0</v>
          </cell>
          <cell r="G1060">
            <v>3175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300</v>
          </cell>
          <cell r="O1060">
            <v>290</v>
          </cell>
          <cell r="P1060">
            <v>1100</v>
          </cell>
          <cell r="Q1060">
            <v>0</v>
          </cell>
          <cell r="R1060">
            <v>0</v>
          </cell>
          <cell r="S1060">
            <v>0</v>
          </cell>
          <cell r="T1060">
            <v>0</v>
          </cell>
          <cell r="U1060">
            <v>0</v>
          </cell>
          <cell r="V1060">
            <v>16000</v>
          </cell>
          <cell r="W1060">
            <v>0</v>
          </cell>
          <cell r="X1060">
            <v>10</v>
          </cell>
          <cell r="Y1060">
            <v>14863.800000000017</v>
          </cell>
          <cell r="Z1060">
            <v>0</v>
          </cell>
          <cell r="AA1060">
            <v>0</v>
          </cell>
          <cell r="AB1060">
            <v>7900</v>
          </cell>
          <cell r="AC1060">
            <v>0</v>
          </cell>
          <cell r="AD1060">
            <v>0</v>
          </cell>
          <cell r="AE1060">
            <v>4804.7</v>
          </cell>
          <cell r="AF1060">
            <v>0</v>
          </cell>
          <cell r="AG1060">
            <v>0</v>
          </cell>
          <cell r="AH1060">
            <v>1600</v>
          </cell>
          <cell r="AI1060">
            <v>0</v>
          </cell>
          <cell r="AJ1060">
            <v>0</v>
          </cell>
          <cell r="AK1060">
            <v>0</v>
          </cell>
          <cell r="AL1060">
            <v>0</v>
          </cell>
          <cell r="AM1060">
            <v>0</v>
          </cell>
          <cell r="AN1060">
            <v>0</v>
          </cell>
          <cell r="AO1060">
            <v>0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</row>
        <row r="1061">
          <cell r="A1061">
            <v>42544</v>
          </cell>
          <cell r="B1061">
            <v>30</v>
          </cell>
          <cell r="C1061">
            <v>0</v>
          </cell>
          <cell r="D1061">
            <v>16043.199999999995</v>
          </cell>
          <cell r="E1061">
            <v>0</v>
          </cell>
          <cell r="F1061">
            <v>70</v>
          </cell>
          <cell r="G1061">
            <v>3105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300</v>
          </cell>
          <cell r="P1061">
            <v>800</v>
          </cell>
          <cell r="Q1061">
            <v>0</v>
          </cell>
          <cell r="R1061">
            <v>0</v>
          </cell>
          <cell r="S1061">
            <v>0</v>
          </cell>
          <cell r="T1061">
            <v>0</v>
          </cell>
          <cell r="U1061">
            <v>0</v>
          </cell>
          <cell r="V1061">
            <v>16000</v>
          </cell>
          <cell r="W1061">
            <v>0</v>
          </cell>
          <cell r="X1061">
            <v>486</v>
          </cell>
          <cell r="Y1061">
            <v>14377.800000000017</v>
          </cell>
          <cell r="Z1061">
            <v>0</v>
          </cell>
          <cell r="AA1061">
            <v>0</v>
          </cell>
          <cell r="AB1061">
            <v>7900</v>
          </cell>
          <cell r="AC1061">
            <v>0</v>
          </cell>
          <cell r="AD1061">
            <v>0</v>
          </cell>
          <cell r="AE1061">
            <v>4804.7</v>
          </cell>
          <cell r="AF1061">
            <v>0</v>
          </cell>
          <cell r="AG1061">
            <v>0</v>
          </cell>
          <cell r="AH1061">
            <v>1600</v>
          </cell>
          <cell r="AI1061">
            <v>0</v>
          </cell>
          <cell r="AJ1061">
            <v>0</v>
          </cell>
          <cell r="AK1061">
            <v>0</v>
          </cell>
          <cell r="AL1061">
            <v>0</v>
          </cell>
          <cell r="AM1061">
            <v>0</v>
          </cell>
          <cell r="AN1061">
            <v>0</v>
          </cell>
          <cell r="AO1061">
            <v>0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</row>
        <row r="1062">
          <cell r="A1062">
            <v>42545</v>
          </cell>
          <cell r="B1062">
            <v>0</v>
          </cell>
          <cell r="C1062">
            <v>80</v>
          </cell>
          <cell r="D1062">
            <v>15963.199999999995</v>
          </cell>
          <cell r="E1062">
            <v>0</v>
          </cell>
          <cell r="F1062">
            <v>0</v>
          </cell>
          <cell r="G1062">
            <v>3105</v>
          </cell>
          <cell r="H1062">
            <v>0</v>
          </cell>
          <cell r="I1062">
            <v>0</v>
          </cell>
          <cell r="J1062">
            <v>0</v>
          </cell>
          <cell r="K1062">
            <v>1000</v>
          </cell>
          <cell r="L1062">
            <v>0</v>
          </cell>
          <cell r="M1062">
            <v>1000</v>
          </cell>
          <cell r="N1062">
            <v>0</v>
          </cell>
          <cell r="O1062">
            <v>0</v>
          </cell>
          <cell r="P1062">
            <v>800</v>
          </cell>
          <cell r="Q1062">
            <v>0</v>
          </cell>
          <cell r="R1062">
            <v>0</v>
          </cell>
          <cell r="S1062">
            <v>0</v>
          </cell>
          <cell r="T1062">
            <v>0</v>
          </cell>
          <cell r="U1062">
            <v>0</v>
          </cell>
          <cell r="V1062">
            <v>16000</v>
          </cell>
          <cell r="W1062">
            <v>0</v>
          </cell>
          <cell r="X1062">
            <v>137</v>
          </cell>
          <cell r="Y1062">
            <v>14240.800000000017</v>
          </cell>
          <cell r="Z1062">
            <v>0</v>
          </cell>
          <cell r="AA1062">
            <v>0</v>
          </cell>
          <cell r="AB1062">
            <v>7900</v>
          </cell>
          <cell r="AC1062">
            <v>0</v>
          </cell>
          <cell r="AD1062">
            <v>0</v>
          </cell>
          <cell r="AE1062">
            <v>4804.7</v>
          </cell>
          <cell r="AF1062">
            <v>0</v>
          </cell>
          <cell r="AG1062">
            <v>0</v>
          </cell>
          <cell r="AH1062">
            <v>1600</v>
          </cell>
          <cell r="AI1062">
            <v>0</v>
          </cell>
          <cell r="AJ1062">
            <v>0</v>
          </cell>
          <cell r="AK1062">
            <v>0</v>
          </cell>
          <cell r="AL1062">
            <v>0</v>
          </cell>
          <cell r="AM1062">
            <v>0</v>
          </cell>
          <cell r="AN1062">
            <v>0</v>
          </cell>
          <cell r="AO1062">
            <v>0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</row>
        <row r="1063">
          <cell r="A1063">
            <v>42548</v>
          </cell>
          <cell r="B1063">
            <v>30</v>
          </cell>
          <cell r="C1063">
            <v>0</v>
          </cell>
          <cell r="D1063">
            <v>15993.199999999995</v>
          </cell>
          <cell r="E1063">
            <v>0</v>
          </cell>
          <cell r="F1063">
            <v>0</v>
          </cell>
          <cell r="G1063">
            <v>3105</v>
          </cell>
          <cell r="H1063">
            <v>0</v>
          </cell>
          <cell r="I1063">
            <v>0</v>
          </cell>
          <cell r="J1063">
            <v>0</v>
          </cell>
          <cell r="K1063">
            <v>1402.8</v>
          </cell>
          <cell r="L1063">
            <v>1000</v>
          </cell>
          <cell r="M1063">
            <v>1402.8000000000002</v>
          </cell>
          <cell r="N1063">
            <v>0</v>
          </cell>
          <cell r="O1063">
            <v>0</v>
          </cell>
          <cell r="P1063">
            <v>800</v>
          </cell>
          <cell r="Q1063">
            <v>0</v>
          </cell>
          <cell r="R1063">
            <v>0</v>
          </cell>
          <cell r="S1063">
            <v>0</v>
          </cell>
          <cell r="T1063">
            <v>300</v>
          </cell>
          <cell r="U1063">
            <v>300</v>
          </cell>
          <cell r="V1063">
            <v>16000</v>
          </cell>
          <cell r="W1063">
            <v>0</v>
          </cell>
          <cell r="X1063">
            <v>255</v>
          </cell>
          <cell r="Y1063">
            <v>13985.800000000017</v>
          </cell>
          <cell r="Z1063">
            <v>0</v>
          </cell>
          <cell r="AA1063">
            <v>0</v>
          </cell>
          <cell r="AB1063">
            <v>7900</v>
          </cell>
          <cell r="AC1063">
            <v>0</v>
          </cell>
          <cell r="AD1063">
            <v>0</v>
          </cell>
          <cell r="AE1063">
            <v>4804.7</v>
          </cell>
          <cell r="AF1063">
            <v>0</v>
          </cell>
          <cell r="AG1063">
            <v>0</v>
          </cell>
          <cell r="AH1063">
            <v>1600</v>
          </cell>
          <cell r="AI1063">
            <v>0</v>
          </cell>
          <cell r="AJ1063">
            <v>0</v>
          </cell>
          <cell r="AK1063">
            <v>0</v>
          </cell>
          <cell r="AL1063">
            <v>0</v>
          </cell>
          <cell r="AM1063">
            <v>0</v>
          </cell>
          <cell r="AN1063">
            <v>0</v>
          </cell>
          <cell r="AO1063">
            <v>0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0</v>
          </cell>
        </row>
        <row r="1064">
          <cell r="A1064">
            <v>42549</v>
          </cell>
          <cell r="B1064">
            <v>100.1</v>
          </cell>
          <cell r="C1064">
            <v>0</v>
          </cell>
          <cell r="D1064">
            <v>16093.299999999996</v>
          </cell>
          <cell r="E1064">
            <v>0</v>
          </cell>
          <cell r="F1064">
            <v>0</v>
          </cell>
          <cell r="G1064">
            <v>3105</v>
          </cell>
          <cell r="H1064">
            <v>0</v>
          </cell>
          <cell r="I1064">
            <v>0</v>
          </cell>
          <cell r="J1064">
            <v>0</v>
          </cell>
          <cell r="K1064">
            <v>1382.4</v>
          </cell>
          <cell r="L1064">
            <v>1402.8</v>
          </cell>
          <cell r="M1064">
            <v>1382.4000000000003</v>
          </cell>
          <cell r="N1064">
            <v>0</v>
          </cell>
          <cell r="O1064">
            <v>0</v>
          </cell>
          <cell r="P1064">
            <v>800</v>
          </cell>
          <cell r="Q1064">
            <v>0</v>
          </cell>
          <cell r="R1064">
            <v>0</v>
          </cell>
          <cell r="S1064">
            <v>0</v>
          </cell>
          <cell r="T1064">
            <v>0</v>
          </cell>
          <cell r="U1064">
            <v>0</v>
          </cell>
          <cell r="V1064">
            <v>16000</v>
          </cell>
          <cell r="W1064">
            <v>0</v>
          </cell>
          <cell r="X1064">
            <v>684</v>
          </cell>
          <cell r="Y1064">
            <v>13301.800000000017</v>
          </cell>
          <cell r="Z1064">
            <v>0</v>
          </cell>
          <cell r="AA1064">
            <v>0</v>
          </cell>
          <cell r="AB1064">
            <v>7900</v>
          </cell>
          <cell r="AC1064">
            <v>0</v>
          </cell>
          <cell r="AD1064">
            <v>0</v>
          </cell>
          <cell r="AE1064">
            <v>4804.7</v>
          </cell>
          <cell r="AF1064">
            <v>0</v>
          </cell>
          <cell r="AG1064">
            <v>0</v>
          </cell>
          <cell r="AH1064">
            <v>1600</v>
          </cell>
          <cell r="AI1064">
            <v>0</v>
          </cell>
          <cell r="AJ1064">
            <v>0</v>
          </cell>
          <cell r="AK1064">
            <v>0</v>
          </cell>
          <cell r="AL1064">
            <v>0</v>
          </cell>
          <cell r="AM1064">
            <v>0</v>
          </cell>
          <cell r="AN1064">
            <v>0</v>
          </cell>
          <cell r="AO1064">
            <v>0</v>
          </cell>
          <cell r="AP1064">
            <v>0</v>
          </cell>
          <cell r="AQ1064">
            <v>0</v>
          </cell>
          <cell r="AR1064">
            <v>0</v>
          </cell>
          <cell r="AS1064">
            <v>0</v>
          </cell>
          <cell r="AT1064">
            <v>0</v>
          </cell>
        </row>
        <row r="1065">
          <cell r="A1065">
            <v>42550</v>
          </cell>
          <cell r="B1065">
            <v>0</v>
          </cell>
          <cell r="C1065">
            <v>0</v>
          </cell>
          <cell r="D1065">
            <v>16093.299999999996</v>
          </cell>
          <cell r="E1065">
            <v>0</v>
          </cell>
          <cell r="F1065">
            <v>0</v>
          </cell>
          <cell r="G1065">
            <v>3105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1382.4000000000003</v>
          </cell>
          <cell r="N1065">
            <v>0</v>
          </cell>
          <cell r="O1065">
            <v>0</v>
          </cell>
          <cell r="P1065">
            <v>800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  <cell r="U1065">
            <v>0</v>
          </cell>
          <cell r="V1065">
            <v>16000</v>
          </cell>
          <cell r="W1065">
            <v>0</v>
          </cell>
          <cell r="X1065">
            <v>0</v>
          </cell>
          <cell r="Y1065">
            <v>13301.800000000017</v>
          </cell>
          <cell r="Z1065">
            <v>0</v>
          </cell>
          <cell r="AA1065">
            <v>0</v>
          </cell>
          <cell r="AB1065">
            <v>7900</v>
          </cell>
          <cell r="AC1065">
            <v>0</v>
          </cell>
          <cell r="AD1065">
            <v>0</v>
          </cell>
          <cell r="AE1065">
            <v>4804.7</v>
          </cell>
          <cell r="AF1065">
            <v>0</v>
          </cell>
          <cell r="AG1065">
            <v>0</v>
          </cell>
          <cell r="AH1065">
            <v>1600</v>
          </cell>
          <cell r="AI1065">
            <v>0</v>
          </cell>
          <cell r="AJ1065">
            <v>0</v>
          </cell>
          <cell r="AK1065">
            <v>0</v>
          </cell>
          <cell r="AL1065">
            <v>0</v>
          </cell>
          <cell r="AM1065">
            <v>0</v>
          </cell>
          <cell r="AN1065">
            <v>0</v>
          </cell>
          <cell r="AO1065">
            <v>0</v>
          </cell>
          <cell r="AP1065">
            <v>0</v>
          </cell>
          <cell r="AQ1065">
            <v>0</v>
          </cell>
          <cell r="AR1065">
            <v>0</v>
          </cell>
          <cell r="AS1065">
            <v>0</v>
          </cell>
          <cell r="AT1065">
            <v>0</v>
          </cell>
        </row>
        <row r="1066">
          <cell r="A1066">
            <v>42551</v>
          </cell>
          <cell r="B1066">
            <v>30</v>
          </cell>
          <cell r="C1066">
            <v>0</v>
          </cell>
          <cell r="D1066">
            <v>16123.299999999996</v>
          </cell>
          <cell r="E1066">
            <v>0</v>
          </cell>
          <cell r="F1066">
            <v>0</v>
          </cell>
          <cell r="G1066">
            <v>3105</v>
          </cell>
          <cell r="H1066">
            <v>0</v>
          </cell>
          <cell r="I1066">
            <v>0</v>
          </cell>
          <cell r="J1066">
            <v>0</v>
          </cell>
          <cell r="K1066">
            <v>1065.5</v>
          </cell>
          <cell r="L1066">
            <v>1382.4</v>
          </cell>
          <cell r="M1066">
            <v>1065.5000000000005</v>
          </cell>
          <cell r="N1066">
            <v>0</v>
          </cell>
          <cell r="O1066">
            <v>0</v>
          </cell>
          <cell r="P1066">
            <v>800</v>
          </cell>
          <cell r="Q1066">
            <v>0</v>
          </cell>
          <cell r="R1066">
            <v>0</v>
          </cell>
          <cell r="S1066">
            <v>0</v>
          </cell>
          <cell r="T1066">
            <v>300.10000000000002</v>
          </cell>
          <cell r="U1066">
            <v>500</v>
          </cell>
          <cell r="V1066">
            <v>15800.1</v>
          </cell>
          <cell r="W1066">
            <v>0</v>
          </cell>
          <cell r="X1066">
            <v>809</v>
          </cell>
          <cell r="Y1066">
            <v>12492.800000000017</v>
          </cell>
          <cell r="Z1066">
            <v>0</v>
          </cell>
          <cell r="AA1066">
            <v>0</v>
          </cell>
          <cell r="AB1066">
            <v>7900</v>
          </cell>
          <cell r="AC1066">
            <v>0</v>
          </cell>
          <cell r="AD1066">
            <v>0</v>
          </cell>
          <cell r="AE1066">
            <v>4804.7</v>
          </cell>
          <cell r="AF1066">
            <v>0</v>
          </cell>
          <cell r="AG1066">
            <v>0</v>
          </cell>
          <cell r="AH1066">
            <v>1600</v>
          </cell>
          <cell r="AI1066">
            <v>0</v>
          </cell>
          <cell r="AJ1066">
            <v>0</v>
          </cell>
          <cell r="AK1066">
            <v>0</v>
          </cell>
          <cell r="AL1066">
            <v>0</v>
          </cell>
          <cell r="AM1066">
            <v>0</v>
          </cell>
          <cell r="AN1066">
            <v>0</v>
          </cell>
          <cell r="AO1066">
            <v>0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</row>
        <row r="1067">
          <cell r="A1067">
            <v>42552</v>
          </cell>
          <cell r="B1067">
            <v>0</v>
          </cell>
          <cell r="C1067">
            <v>0</v>
          </cell>
          <cell r="D1067">
            <v>16123.299999999996</v>
          </cell>
          <cell r="E1067">
            <v>0</v>
          </cell>
          <cell r="F1067">
            <v>0</v>
          </cell>
          <cell r="G1067">
            <v>3105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1065.5</v>
          </cell>
          <cell r="M1067">
            <v>0</v>
          </cell>
          <cell r="N1067">
            <v>2800</v>
          </cell>
          <cell r="O1067">
            <v>0</v>
          </cell>
          <cell r="P1067">
            <v>3600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  <cell r="U1067">
            <v>0</v>
          </cell>
          <cell r="V1067">
            <v>15800.1</v>
          </cell>
          <cell r="W1067">
            <v>0</v>
          </cell>
          <cell r="X1067">
            <v>360</v>
          </cell>
          <cell r="Y1067">
            <v>12132.800000000017</v>
          </cell>
          <cell r="Z1067">
            <v>0</v>
          </cell>
          <cell r="AA1067">
            <v>0</v>
          </cell>
          <cell r="AB1067">
            <v>7900</v>
          </cell>
          <cell r="AC1067">
            <v>0</v>
          </cell>
          <cell r="AD1067">
            <v>0</v>
          </cell>
          <cell r="AE1067">
            <v>4804.7</v>
          </cell>
          <cell r="AF1067">
            <v>0</v>
          </cell>
          <cell r="AG1067">
            <v>0</v>
          </cell>
          <cell r="AH1067">
            <v>1600</v>
          </cell>
          <cell r="AI1067">
            <v>0</v>
          </cell>
          <cell r="AJ1067">
            <v>0</v>
          </cell>
          <cell r="AK1067">
            <v>0</v>
          </cell>
          <cell r="AL1067">
            <v>0</v>
          </cell>
          <cell r="AM1067">
            <v>0</v>
          </cell>
          <cell r="AN1067">
            <v>0</v>
          </cell>
          <cell r="AO1067">
            <v>0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</row>
        <row r="1068">
          <cell r="A1068">
            <v>42555</v>
          </cell>
          <cell r="B1068">
            <v>30</v>
          </cell>
          <cell r="C1068">
            <v>0</v>
          </cell>
          <cell r="D1068">
            <v>16153.299999999996</v>
          </cell>
          <cell r="E1068">
            <v>0</v>
          </cell>
          <cell r="F1068">
            <v>0</v>
          </cell>
          <cell r="G1068">
            <v>3105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2300</v>
          </cell>
          <cell r="O1068">
            <v>2300</v>
          </cell>
          <cell r="P1068">
            <v>3600</v>
          </cell>
          <cell r="Q1068">
            <v>0</v>
          </cell>
          <cell r="R1068">
            <v>0</v>
          </cell>
          <cell r="S1068">
            <v>0</v>
          </cell>
          <cell r="T1068">
            <v>0</v>
          </cell>
          <cell r="U1068">
            <v>0</v>
          </cell>
          <cell r="V1068">
            <v>15800.1</v>
          </cell>
          <cell r="W1068">
            <v>0</v>
          </cell>
          <cell r="X1068">
            <v>0</v>
          </cell>
          <cell r="Y1068">
            <v>12132.800000000017</v>
          </cell>
          <cell r="Z1068">
            <v>0</v>
          </cell>
          <cell r="AA1068">
            <v>0</v>
          </cell>
          <cell r="AB1068">
            <v>7900</v>
          </cell>
          <cell r="AC1068">
            <v>0</v>
          </cell>
          <cell r="AD1068">
            <v>0</v>
          </cell>
          <cell r="AE1068">
            <v>4804.7</v>
          </cell>
          <cell r="AF1068">
            <v>0</v>
          </cell>
          <cell r="AG1068">
            <v>0</v>
          </cell>
          <cell r="AH1068">
            <v>1600</v>
          </cell>
          <cell r="AI1068">
            <v>0</v>
          </cell>
          <cell r="AJ1068">
            <v>0</v>
          </cell>
          <cell r="AK1068">
            <v>0</v>
          </cell>
          <cell r="AL1068">
            <v>0</v>
          </cell>
          <cell r="AM1068">
            <v>0</v>
          </cell>
          <cell r="AN1068">
            <v>0</v>
          </cell>
          <cell r="AO1068">
            <v>0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</row>
        <row r="1069">
          <cell r="A1069">
            <v>42556</v>
          </cell>
          <cell r="B1069">
            <v>0</v>
          </cell>
          <cell r="C1069">
            <v>0</v>
          </cell>
          <cell r="D1069">
            <v>16153.299999999996</v>
          </cell>
          <cell r="E1069">
            <v>0</v>
          </cell>
          <cell r="F1069">
            <v>0</v>
          </cell>
          <cell r="G1069">
            <v>3105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1500</v>
          </cell>
          <cell r="O1069">
            <v>2000</v>
          </cell>
          <cell r="P1069">
            <v>3100</v>
          </cell>
          <cell r="Q1069">
            <v>0</v>
          </cell>
          <cell r="R1069">
            <v>0</v>
          </cell>
          <cell r="S1069">
            <v>0</v>
          </cell>
          <cell r="T1069">
            <v>300</v>
          </cell>
          <cell r="U1069">
            <v>300</v>
          </cell>
          <cell r="V1069">
            <v>15800.1</v>
          </cell>
          <cell r="W1069">
            <v>0</v>
          </cell>
          <cell r="X1069">
            <v>427</v>
          </cell>
          <cell r="Y1069">
            <v>11705.800000000017</v>
          </cell>
          <cell r="Z1069">
            <v>0</v>
          </cell>
          <cell r="AA1069">
            <v>0</v>
          </cell>
          <cell r="AB1069">
            <v>7900</v>
          </cell>
          <cell r="AC1069">
            <v>0</v>
          </cell>
          <cell r="AD1069">
            <v>0</v>
          </cell>
          <cell r="AE1069">
            <v>4804.7</v>
          </cell>
          <cell r="AF1069">
            <v>500</v>
          </cell>
          <cell r="AG1069">
            <v>500</v>
          </cell>
          <cell r="AH1069">
            <v>1600</v>
          </cell>
          <cell r="AI1069">
            <v>0</v>
          </cell>
          <cell r="AJ1069">
            <v>0</v>
          </cell>
          <cell r="AK1069">
            <v>0</v>
          </cell>
          <cell r="AL1069">
            <v>0</v>
          </cell>
          <cell r="AM1069">
            <v>0</v>
          </cell>
          <cell r="AN1069">
            <v>0</v>
          </cell>
          <cell r="AO1069">
            <v>0</v>
          </cell>
          <cell r="AP1069">
            <v>0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</row>
        <row r="1070">
          <cell r="A1070">
            <v>42557</v>
          </cell>
          <cell r="B1070">
            <v>30</v>
          </cell>
          <cell r="C1070">
            <v>0</v>
          </cell>
          <cell r="D1070">
            <v>16183.299999999996</v>
          </cell>
          <cell r="E1070">
            <v>0</v>
          </cell>
          <cell r="F1070">
            <v>0</v>
          </cell>
          <cell r="G1070">
            <v>3105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1300</v>
          </cell>
          <cell r="O1070">
            <v>1500</v>
          </cell>
          <cell r="P1070">
            <v>2900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15800.1</v>
          </cell>
          <cell r="W1070">
            <v>0</v>
          </cell>
          <cell r="X1070">
            <v>0</v>
          </cell>
          <cell r="Y1070">
            <v>11705.800000000017</v>
          </cell>
          <cell r="Z1070">
            <v>0</v>
          </cell>
          <cell r="AA1070">
            <v>0</v>
          </cell>
          <cell r="AB1070">
            <v>7900</v>
          </cell>
          <cell r="AC1070">
            <v>0</v>
          </cell>
          <cell r="AD1070">
            <v>0</v>
          </cell>
          <cell r="AE1070">
            <v>4804.7</v>
          </cell>
          <cell r="AF1070">
            <v>0</v>
          </cell>
          <cell r="AG1070">
            <v>0</v>
          </cell>
          <cell r="AH1070">
            <v>1600</v>
          </cell>
          <cell r="AI1070">
            <v>0</v>
          </cell>
          <cell r="AJ1070">
            <v>0</v>
          </cell>
          <cell r="AK1070">
            <v>0</v>
          </cell>
          <cell r="AL1070">
            <v>0</v>
          </cell>
          <cell r="AM1070">
            <v>0</v>
          </cell>
          <cell r="AN1070">
            <v>0</v>
          </cell>
          <cell r="AO1070">
            <v>0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</row>
        <row r="1071">
          <cell r="A1071">
            <v>42558</v>
          </cell>
          <cell r="B1071">
            <v>30.1</v>
          </cell>
          <cell r="C1071">
            <v>0</v>
          </cell>
          <cell r="D1071">
            <v>16213.399999999996</v>
          </cell>
          <cell r="E1071">
            <v>0</v>
          </cell>
          <cell r="F1071">
            <v>0</v>
          </cell>
          <cell r="G1071">
            <v>3105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N1071">
            <v>210</v>
          </cell>
          <cell r="O1071">
            <v>1100</v>
          </cell>
          <cell r="P1071">
            <v>2010</v>
          </cell>
          <cell r="Q1071">
            <v>0</v>
          </cell>
          <cell r="R1071">
            <v>0</v>
          </cell>
          <cell r="S1071">
            <v>0</v>
          </cell>
          <cell r="T1071">
            <v>0</v>
          </cell>
          <cell r="U1071">
            <v>0</v>
          </cell>
          <cell r="V1071">
            <v>15800.1</v>
          </cell>
          <cell r="W1071">
            <v>0</v>
          </cell>
          <cell r="X1071">
            <v>1148.8</v>
          </cell>
          <cell r="Y1071">
            <v>10557.000000000018</v>
          </cell>
          <cell r="Z1071">
            <v>0</v>
          </cell>
          <cell r="AA1071">
            <v>0</v>
          </cell>
          <cell r="AB1071">
            <v>7900</v>
          </cell>
          <cell r="AC1071">
            <v>0</v>
          </cell>
          <cell r="AD1071">
            <v>0</v>
          </cell>
          <cell r="AE1071">
            <v>4804.7</v>
          </cell>
          <cell r="AF1071">
            <v>0</v>
          </cell>
          <cell r="AG1071">
            <v>0</v>
          </cell>
          <cell r="AH1071">
            <v>1600</v>
          </cell>
          <cell r="AI1071">
            <v>0</v>
          </cell>
          <cell r="AJ1071">
            <v>0</v>
          </cell>
          <cell r="AK1071">
            <v>0</v>
          </cell>
          <cell r="AL1071">
            <v>0</v>
          </cell>
          <cell r="AM1071">
            <v>0</v>
          </cell>
          <cell r="AN1071">
            <v>0</v>
          </cell>
          <cell r="AO1071">
            <v>0</v>
          </cell>
          <cell r="AP1071">
            <v>0</v>
          </cell>
          <cell r="AQ1071">
            <v>0</v>
          </cell>
          <cell r="AR1071">
            <v>0</v>
          </cell>
          <cell r="AS1071">
            <v>0</v>
          </cell>
          <cell r="AT1071">
            <v>0</v>
          </cell>
        </row>
        <row r="1072">
          <cell r="A1072">
            <v>42559</v>
          </cell>
          <cell r="B1072">
            <v>0</v>
          </cell>
          <cell r="C1072">
            <v>0</v>
          </cell>
          <cell r="D1072">
            <v>16213.399999999996</v>
          </cell>
          <cell r="E1072">
            <v>0</v>
          </cell>
          <cell r="F1072">
            <v>0</v>
          </cell>
          <cell r="G1072">
            <v>3105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710</v>
          </cell>
          <cell r="P1072">
            <v>1300</v>
          </cell>
          <cell r="Q1072">
            <v>0</v>
          </cell>
          <cell r="R1072">
            <v>0</v>
          </cell>
          <cell r="S1072">
            <v>0</v>
          </cell>
          <cell r="T1072">
            <v>0</v>
          </cell>
          <cell r="U1072">
            <v>0</v>
          </cell>
          <cell r="V1072">
            <v>15800.1</v>
          </cell>
          <cell r="W1072">
            <v>0</v>
          </cell>
          <cell r="X1072">
            <v>0</v>
          </cell>
          <cell r="Y1072">
            <v>10557.000000000018</v>
          </cell>
          <cell r="Z1072">
            <v>0</v>
          </cell>
          <cell r="AA1072">
            <v>0</v>
          </cell>
          <cell r="AB1072">
            <v>7900</v>
          </cell>
          <cell r="AC1072">
            <v>0</v>
          </cell>
          <cell r="AD1072">
            <v>0</v>
          </cell>
          <cell r="AE1072">
            <v>4804.7</v>
          </cell>
          <cell r="AF1072">
            <v>0</v>
          </cell>
          <cell r="AG1072">
            <v>0</v>
          </cell>
          <cell r="AH1072">
            <v>1600</v>
          </cell>
          <cell r="AI1072">
            <v>0</v>
          </cell>
          <cell r="AJ1072">
            <v>0</v>
          </cell>
          <cell r="AK1072">
            <v>0</v>
          </cell>
          <cell r="AL1072">
            <v>0</v>
          </cell>
          <cell r="AM1072">
            <v>0</v>
          </cell>
          <cell r="AN1072">
            <v>0</v>
          </cell>
          <cell r="AO1072">
            <v>0</v>
          </cell>
          <cell r="AP1072">
            <v>0</v>
          </cell>
          <cell r="AQ1072">
            <v>0</v>
          </cell>
          <cell r="AR1072">
            <v>0</v>
          </cell>
          <cell r="AS1072">
            <v>0</v>
          </cell>
          <cell r="AT1072">
            <v>0</v>
          </cell>
        </row>
        <row r="1073">
          <cell r="A1073">
            <v>42562</v>
          </cell>
          <cell r="B1073">
            <v>230</v>
          </cell>
          <cell r="C1073">
            <v>0</v>
          </cell>
          <cell r="D1073">
            <v>16443.399999999994</v>
          </cell>
          <cell r="E1073">
            <v>0</v>
          </cell>
          <cell r="F1073">
            <v>0</v>
          </cell>
          <cell r="G1073">
            <v>3105</v>
          </cell>
          <cell r="H1073">
            <v>0</v>
          </cell>
          <cell r="I1073">
            <v>0</v>
          </cell>
          <cell r="J1073">
            <v>0</v>
          </cell>
          <cell r="K1073">
            <v>1700</v>
          </cell>
          <cell r="L1073">
            <v>0</v>
          </cell>
          <cell r="M1073">
            <v>1700</v>
          </cell>
          <cell r="N1073">
            <v>0</v>
          </cell>
          <cell r="O1073">
            <v>300</v>
          </cell>
          <cell r="P1073">
            <v>1000</v>
          </cell>
          <cell r="Q1073">
            <v>0</v>
          </cell>
          <cell r="R1073">
            <v>0</v>
          </cell>
          <cell r="S1073">
            <v>0</v>
          </cell>
          <cell r="T1073">
            <v>200</v>
          </cell>
          <cell r="U1073">
            <v>300</v>
          </cell>
          <cell r="V1073">
            <v>15700.1</v>
          </cell>
          <cell r="W1073">
            <v>0</v>
          </cell>
          <cell r="X1073">
            <v>60.699999999999989</v>
          </cell>
          <cell r="Y1073">
            <v>10496.300000000017</v>
          </cell>
          <cell r="Z1073">
            <v>0</v>
          </cell>
          <cell r="AA1073">
            <v>0</v>
          </cell>
          <cell r="AB1073">
            <v>7900</v>
          </cell>
          <cell r="AC1073">
            <v>0</v>
          </cell>
          <cell r="AD1073">
            <v>0</v>
          </cell>
          <cell r="AE1073">
            <v>4804.7</v>
          </cell>
          <cell r="AF1073">
            <v>0</v>
          </cell>
          <cell r="AG1073">
            <v>0</v>
          </cell>
          <cell r="AH1073">
            <v>1600</v>
          </cell>
          <cell r="AI1073">
            <v>0</v>
          </cell>
          <cell r="AJ1073">
            <v>0</v>
          </cell>
          <cell r="AK1073">
            <v>0</v>
          </cell>
          <cell r="AL1073">
            <v>0</v>
          </cell>
          <cell r="AM1073">
            <v>0</v>
          </cell>
          <cell r="AN1073">
            <v>0</v>
          </cell>
          <cell r="AO1073">
            <v>0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</row>
        <row r="1074">
          <cell r="A1074">
            <v>42563</v>
          </cell>
          <cell r="B1074">
            <v>600</v>
          </cell>
          <cell r="C1074">
            <v>0</v>
          </cell>
          <cell r="D1074">
            <v>17043.399999999994</v>
          </cell>
          <cell r="E1074">
            <v>0</v>
          </cell>
          <cell r="F1074">
            <v>165</v>
          </cell>
          <cell r="G1074">
            <v>2940</v>
          </cell>
          <cell r="H1074">
            <v>0</v>
          </cell>
          <cell r="I1074">
            <v>0</v>
          </cell>
          <cell r="J1074">
            <v>0</v>
          </cell>
          <cell r="K1074">
            <v>2999.9</v>
          </cell>
          <cell r="L1074">
            <v>1700</v>
          </cell>
          <cell r="M1074">
            <v>2999.8999999999996</v>
          </cell>
          <cell r="N1074">
            <v>0</v>
          </cell>
          <cell r="O1074">
            <v>0</v>
          </cell>
          <cell r="P1074">
            <v>1000</v>
          </cell>
          <cell r="Q1074">
            <v>0</v>
          </cell>
          <cell r="R1074">
            <v>0</v>
          </cell>
          <cell r="S1074">
            <v>0</v>
          </cell>
          <cell r="T1074">
            <v>0</v>
          </cell>
          <cell r="U1074">
            <v>0</v>
          </cell>
          <cell r="V1074">
            <v>15700.1</v>
          </cell>
          <cell r="W1074">
            <v>0</v>
          </cell>
          <cell r="X1074">
            <v>290</v>
          </cell>
          <cell r="Y1074">
            <v>10206.300000000017</v>
          </cell>
          <cell r="Z1074">
            <v>0</v>
          </cell>
          <cell r="AA1074">
            <v>0</v>
          </cell>
          <cell r="AB1074">
            <v>7900</v>
          </cell>
          <cell r="AC1074">
            <v>0</v>
          </cell>
          <cell r="AD1074">
            <v>0</v>
          </cell>
          <cell r="AE1074">
            <v>4804.7</v>
          </cell>
          <cell r="AF1074">
            <v>0</v>
          </cell>
          <cell r="AG1074">
            <v>0</v>
          </cell>
          <cell r="AH1074">
            <v>1600</v>
          </cell>
          <cell r="AI1074">
            <v>0</v>
          </cell>
          <cell r="AJ1074">
            <v>0</v>
          </cell>
          <cell r="AK1074">
            <v>0</v>
          </cell>
          <cell r="AL1074">
            <v>0</v>
          </cell>
          <cell r="AM1074">
            <v>0</v>
          </cell>
          <cell r="AN1074">
            <v>0</v>
          </cell>
          <cell r="AO1074">
            <v>0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</row>
        <row r="1075">
          <cell r="A1075">
            <v>42564</v>
          </cell>
          <cell r="B1075">
            <v>1630.1</v>
          </cell>
          <cell r="C1075">
            <v>400</v>
          </cell>
          <cell r="D1075">
            <v>18273.499999999993</v>
          </cell>
          <cell r="E1075">
            <v>0</v>
          </cell>
          <cell r="F1075">
            <v>55</v>
          </cell>
          <cell r="G1075">
            <v>2885</v>
          </cell>
          <cell r="H1075">
            <v>0</v>
          </cell>
          <cell r="I1075">
            <v>0</v>
          </cell>
          <cell r="J1075">
            <v>0</v>
          </cell>
          <cell r="K1075">
            <v>3499.9</v>
          </cell>
          <cell r="L1075">
            <v>2999.9</v>
          </cell>
          <cell r="M1075">
            <v>3499.8999999999992</v>
          </cell>
          <cell r="N1075">
            <v>0</v>
          </cell>
          <cell r="O1075">
            <v>0</v>
          </cell>
          <cell r="P1075">
            <v>1000</v>
          </cell>
          <cell r="Q1075">
            <v>0</v>
          </cell>
          <cell r="R1075">
            <v>0</v>
          </cell>
          <cell r="S1075">
            <v>0</v>
          </cell>
          <cell r="T1075">
            <v>0</v>
          </cell>
          <cell r="U1075">
            <v>0</v>
          </cell>
          <cell r="V1075">
            <v>15700.1</v>
          </cell>
          <cell r="W1075">
            <v>0</v>
          </cell>
          <cell r="X1075">
            <v>793.19999999999993</v>
          </cell>
          <cell r="Y1075">
            <v>9413.1000000000167</v>
          </cell>
          <cell r="Z1075">
            <v>0</v>
          </cell>
          <cell r="AA1075">
            <v>0</v>
          </cell>
          <cell r="AB1075">
            <v>7900</v>
          </cell>
          <cell r="AC1075">
            <v>0</v>
          </cell>
          <cell r="AD1075">
            <v>0</v>
          </cell>
          <cell r="AE1075">
            <v>4804.7</v>
          </cell>
          <cell r="AF1075">
            <v>0</v>
          </cell>
          <cell r="AG1075">
            <v>0</v>
          </cell>
          <cell r="AH1075">
            <v>1600</v>
          </cell>
          <cell r="AI1075">
            <v>0</v>
          </cell>
          <cell r="AJ1075">
            <v>0</v>
          </cell>
          <cell r="AK1075">
            <v>0</v>
          </cell>
          <cell r="AL1075">
            <v>0</v>
          </cell>
          <cell r="AM1075">
            <v>0</v>
          </cell>
          <cell r="AN1075">
            <v>0</v>
          </cell>
          <cell r="AO1075">
            <v>0</v>
          </cell>
          <cell r="AP1075">
            <v>0</v>
          </cell>
          <cell r="AQ1075">
            <v>0</v>
          </cell>
          <cell r="AR1075">
            <v>0</v>
          </cell>
          <cell r="AS1075">
            <v>0</v>
          </cell>
          <cell r="AT1075">
            <v>0</v>
          </cell>
        </row>
        <row r="1076">
          <cell r="A1076">
            <v>42565</v>
          </cell>
          <cell r="B1076">
            <v>1330</v>
          </cell>
          <cell r="C1076">
            <v>1420.1999999999998</v>
          </cell>
          <cell r="D1076">
            <v>18183.299999999992</v>
          </cell>
          <cell r="E1076">
            <v>0</v>
          </cell>
          <cell r="F1076">
            <v>0</v>
          </cell>
          <cell r="G1076">
            <v>2885</v>
          </cell>
          <cell r="H1076">
            <v>0</v>
          </cell>
          <cell r="I1076">
            <v>0</v>
          </cell>
          <cell r="J1076">
            <v>0</v>
          </cell>
          <cell r="K1076">
            <v>3999.8</v>
          </cell>
          <cell r="L1076">
            <v>3499.9</v>
          </cell>
          <cell r="M1076">
            <v>3999.7999999999988</v>
          </cell>
          <cell r="N1076">
            <v>0</v>
          </cell>
          <cell r="O1076">
            <v>0</v>
          </cell>
          <cell r="P1076">
            <v>1000</v>
          </cell>
          <cell r="Q1076">
            <v>0</v>
          </cell>
          <cell r="R1076">
            <v>0</v>
          </cell>
          <cell r="S1076">
            <v>0</v>
          </cell>
          <cell r="T1076">
            <v>0</v>
          </cell>
          <cell r="U1076">
            <v>0</v>
          </cell>
          <cell r="V1076">
            <v>15700.1</v>
          </cell>
          <cell r="W1076">
            <v>0</v>
          </cell>
          <cell r="X1076">
            <v>938.8</v>
          </cell>
          <cell r="Y1076">
            <v>8474.3000000000175</v>
          </cell>
          <cell r="Z1076">
            <v>0</v>
          </cell>
          <cell r="AA1076">
            <v>0</v>
          </cell>
          <cell r="AB1076">
            <v>7900</v>
          </cell>
          <cell r="AC1076">
            <v>0</v>
          </cell>
          <cell r="AD1076">
            <v>0</v>
          </cell>
          <cell r="AE1076">
            <v>4804.7</v>
          </cell>
          <cell r="AF1076">
            <v>0</v>
          </cell>
          <cell r="AG1076">
            <v>0</v>
          </cell>
          <cell r="AH1076">
            <v>1600</v>
          </cell>
          <cell r="AI1076">
            <v>0</v>
          </cell>
          <cell r="AJ1076">
            <v>0</v>
          </cell>
          <cell r="AK1076">
            <v>0</v>
          </cell>
          <cell r="AL1076">
            <v>0</v>
          </cell>
          <cell r="AM1076">
            <v>0</v>
          </cell>
          <cell r="AN1076">
            <v>0</v>
          </cell>
          <cell r="AO1076">
            <v>0</v>
          </cell>
          <cell r="AP1076">
            <v>0</v>
          </cell>
          <cell r="AQ1076">
            <v>0</v>
          </cell>
          <cell r="AR1076">
            <v>0</v>
          </cell>
          <cell r="AS1076">
            <v>0</v>
          </cell>
          <cell r="AT1076">
            <v>0</v>
          </cell>
        </row>
        <row r="1077">
          <cell r="A1077">
            <v>42566</v>
          </cell>
          <cell r="B1077">
            <v>1100</v>
          </cell>
          <cell r="C1077">
            <v>0</v>
          </cell>
          <cell r="D1077">
            <v>19283.299999999992</v>
          </cell>
          <cell r="E1077">
            <v>0</v>
          </cell>
          <cell r="F1077">
            <v>170</v>
          </cell>
          <cell r="G1077">
            <v>2715</v>
          </cell>
          <cell r="H1077">
            <v>0</v>
          </cell>
          <cell r="I1077">
            <v>0</v>
          </cell>
          <cell r="J1077">
            <v>0</v>
          </cell>
          <cell r="K1077">
            <v>4200</v>
          </cell>
          <cell r="L1077">
            <v>3999.8</v>
          </cell>
          <cell r="M1077">
            <v>4199.9999999999991</v>
          </cell>
          <cell r="N1077">
            <v>0</v>
          </cell>
          <cell r="O1077">
            <v>0</v>
          </cell>
          <cell r="P1077">
            <v>1000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15700.1</v>
          </cell>
          <cell r="W1077">
            <v>0</v>
          </cell>
          <cell r="X1077">
            <v>1056</v>
          </cell>
          <cell r="Y1077">
            <v>7418.3000000000175</v>
          </cell>
          <cell r="Z1077">
            <v>0</v>
          </cell>
          <cell r="AA1077">
            <v>0</v>
          </cell>
          <cell r="AB1077">
            <v>7900</v>
          </cell>
          <cell r="AC1077">
            <v>0</v>
          </cell>
          <cell r="AD1077">
            <v>0</v>
          </cell>
          <cell r="AE1077">
            <v>4804.7</v>
          </cell>
          <cell r="AF1077">
            <v>0</v>
          </cell>
          <cell r="AG1077">
            <v>0</v>
          </cell>
          <cell r="AH1077">
            <v>1600</v>
          </cell>
          <cell r="AI1077">
            <v>0</v>
          </cell>
          <cell r="AJ1077">
            <v>0</v>
          </cell>
          <cell r="AK1077">
            <v>0</v>
          </cell>
          <cell r="AL1077">
            <v>0</v>
          </cell>
          <cell r="AM1077">
            <v>0</v>
          </cell>
          <cell r="AN1077">
            <v>0</v>
          </cell>
          <cell r="AO1077">
            <v>0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</row>
        <row r="1078">
          <cell r="A1078">
            <v>42569</v>
          </cell>
          <cell r="B1078">
            <v>630</v>
          </cell>
          <cell r="C1078">
            <v>0</v>
          </cell>
          <cell r="D1078">
            <v>19913.299999999992</v>
          </cell>
          <cell r="E1078">
            <v>0</v>
          </cell>
          <cell r="F1078">
            <v>231</v>
          </cell>
          <cell r="G1078">
            <v>2484</v>
          </cell>
          <cell r="H1078">
            <v>0</v>
          </cell>
          <cell r="I1078">
            <v>0</v>
          </cell>
          <cell r="J1078">
            <v>0</v>
          </cell>
          <cell r="K1078">
            <v>4000</v>
          </cell>
          <cell r="L1078">
            <v>4200</v>
          </cell>
          <cell r="M1078">
            <v>4000</v>
          </cell>
          <cell r="N1078">
            <v>0</v>
          </cell>
          <cell r="O1078">
            <v>0</v>
          </cell>
          <cell r="P1078">
            <v>1000</v>
          </cell>
          <cell r="Q1078">
            <v>0</v>
          </cell>
          <cell r="R1078">
            <v>0</v>
          </cell>
          <cell r="S1078">
            <v>0</v>
          </cell>
          <cell r="T1078">
            <v>0</v>
          </cell>
          <cell r="U1078">
            <v>0</v>
          </cell>
          <cell r="V1078">
            <v>15700.1</v>
          </cell>
          <cell r="W1078">
            <v>0</v>
          </cell>
          <cell r="X1078">
            <v>0</v>
          </cell>
          <cell r="Y1078">
            <v>7418.3000000000175</v>
          </cell>
          <cell r="Z1078">
            <v>0</v>
          </cell>
          <cell r="AA1078">
            <v>0</v>
          </cell>
          <cell r="AB1078">
            <v>7900</v>
          </cell>
          <cell r="AC1078">
            <v>0</v>
          </cell>
          <cell r="AD1078">
            <v>0</v>
          </cell>
          <cell r="AE1078">
            <v>4804.7</v>
          </cell>
          <cell r="AF1078">
            <v>0</v>
          </cell>
          <cell r="AG1078">
            <v>0</v>
          </cell>
          <cell r="AH1078">
            <v>1600</v>
          </cell>
          <cell r="AI1078">
            <v>0</v>
          </cell>
          <cell r="AJ1078">
            <v>0</v>
          </cell>
          <cell r="AK1078">
            <v>0</v>
          </cell>
          <cell r="AL1078">
            <v>0</v>
          </cell>
          <cell r="AM1078">
            <v>0</v>
          </cell>
          <cell r="AN1078">
            <v>0</v>
          </cell>
          <cell r="AO1078">
            <v>0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</row>
        <row r="1079">
          <cell r="A1079">
            <v>42570</v>
          </cell>
          <cell r="B1079">
            <v>659</v>
          </cell>
          <cell r="C1079">
            <v>0</v>
          </cell>
          <cell r="D1079">
            <v>20572.299999999992</v>
          </cell>
          <cell r="E1079">
            <v>0</v>
          </cell>
          <cell r="F1079">
            <v>290</v>
          </cell>
          <cell r="G1079">
            <v>2194</v>
          </cell>
          <cell r="H1079">
            <v>0</v>
          </cell>
          <cell r="I1079">
            <v>0</v>
          </cell>
          <cell r="J1079">
            <v>0</v>
          </cell>
          <cell r="K1079">
            <v>3800</v>
          </cell>
          <cell r="L1079">
            <v>4000</v>
          </cell>
          <cell r="M1079">
            <v>3800</v>
          </cell>
          <cell r="N1079">
            <v>0</v>
          </cell>
          <cell r="O1079">
            <v>0</v>
          </cell>
          <cell r="P1079">
            <v>1000</v>
          </cell>
          <cell r="Q1079">
            <v>0</v>
          </cell>
          <cell r="R1079">
            <v>0</v>
          </cell>
          <cell r="S1079">
            <v>0</v>
          </cell>
          <cell r="T1079">
            <v>0</v>
          </cell>
          <cell r="U1079">
            <v>0</v>
          </cell>
          <cell r="V1079">
            <v>15700.1</v>
          </cell>
          <cell r="W1079">
            <v>200</v>
          </cell>
          <cell r="X1079">
            <v>294.89999999999998</v>
          </cell>
          <cell r="Y1079">
            <v>7323.4000000000178</v>
          </cell>
          <cell r="Z1079">
            <v>0</v>
          </cell>
          <cell r="AA1079">
            <v>0</v>
          </cell>
          <cell r="AB1079">
            <v>7900</v>
          </cell>
          <cell r="AC1079">
            <v>0</v>
          </cell>
          <cell r="AD1079">
            <v>0</v>
          </cell>
          <cell r="AE1079">
            <v>4804.7</v>
          </cell>
          <cell r="AF1079">
            <v>0</v>
          </cell>
          <cell r="AG1079">
            <v>0</v>
          </cell>
          <cell r="AH1079">
            <v>1600</v>
          </cell>
          <cell r="AI1079">
            <v>0</v>
          </cell>
          <cell r="AJ1079">
            <v>0</v>
          </cell>
          <cell r="AK1079">
            <v>0</v>
          </cell>
          <cell r="AL1079">
            <v>0</v>
          </cell>
          <cell r="AM1079">
            <v>0</v>
          </cell>
          <cell r="AN1079">
            <v>0</v>
          </cell>
          <cell r="AO1079">
            <v>0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</row>
        <row r="1080">
          <cell r="A1080">
            <v>42571</v>
          </cell>
          <cell r="B1080">
            <v>550</v>
          </cell>
          <cell r="C1080">
            <v>600</v>
          </cell>
          <cell r="D1080">
            <v>20522.299999999992</v>
          </cell>
          <cell r="E1080">
            <v>0</v>
          </cell>
          <cell r="F1080">
            <v>257</v>
          </cell>
          <cell r="G1080">
            <v>1937</v>
          </cell>
          <cell r="H1080">
            <v>0</v>
          </cell>
          <cell r="I1080">
            <v>0</v>
          </cell>
          <cell r="J1080">
            <v>0</v>
          </cell>
          <cell r="K1080">
            <v>3778.1</v>
          </cell>
          <cell r="L1080">
            <v>3800</v>
          </cell>
          <cell r="M1080">
            <v>3778.1000000000004</v>
          </cell>
          <cell r="N1080">
            <v>0</v>
          </cell>
          <cell r="O1080">
            <v>0</v>
          </cell>
          <cell r="P1080">
            <v>1000</v>
          </cell>
          <cell r="Q1080">
            <v>0</v>
          </cell>
          <cell r="R1080">
            <v>0</v>
          </cell>
          <cell r="S1080">
            <v>0</v>
          </cell>
          <cell r="T1080">
            <v>0</v>
          </cell>
          <cell r="U1080">
            <v>0</v>
          </cell>
          <cell r="V1080">
            <v>15700.1</v>
          </cell>
          <cell r="W1080">
            <v>200</v>
          </cell>
          <cell r="X1080">
            <v>240</v>
          </cell>
          <cell r="Y1080">
            <v>7283.4000000000178</v>
          </cell>
          <cell r="Z1080">
            <v>0</v>
          </cell>
          <cell r="AA1080">
            <v>0</v>
          </cell>
          <cell r="AB1080">
            <v>7900</v>
          </cell>
          <cell r="AC1080">
            <v>0</v>
          </cell>
          <cell r="AD1080">
            <v>0</v>
          </cell>
          <cell r="AE1080">
            <v>4804.7</v>
          </cell>
          <cell r="AF1080">
            <v>0</v>
          </cell>
          <cell r="AG1080">
            <v>0</v>
          </cell>
          <cell r="AH1080">
            <v>1600</v>
          </cell>
          <cell r="AI1080">
            <v>0</v>
          </cell>
          <cell r="AJ1080">
            <v>0</v>
          </cell>
          <cell r="AK1080">
            <v>0</v>
          </cell>
          <cell r="AL1080">
            <v>0</v>
          </cell>
          <cell r="AM1080">
            <v>0</v>
          </cell>
          <cell r="AN1080">
            <v>0</v>
          </cell>
          <cell r="AO1080">
            <v>0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</row>
        <row r="1081">
          <cell r="A1081">
            <v>42572</v>
          </cell>
          <cell r="B1081">
            <v>450</v>
          </cell>
          <cell r="C1081">
            <v>0</v>
          </cell>
          <cell r="D1081">
            <v>20972.299999999992</v>
          </cell>
          <cell r="E1081">
            <v>0</v>
          </cell>
          <cell r="F1081">
            <v>0</v>
          </cell>
          <cell r="G1081">
            <v>1937</v>
          </cell>
          <cell r="H1081">
            <v>0</v>
          </cell>
          <cell r="I1081">
            <v>0</v>
          </cell>
          <cell r="J1081">
            <v>0</v>
          </cell>
          <cell r="K1081">
            <v>3199.8</v>
          </cell>
          <cell r="L1081">
            <v>3778.1</v>
          </cell>
          <cell r="M1081">
            <v>3199.8000000000006</v>
          </cell>
          <cell r="N1081">
            <v>0</v>
          </cell>
          <cell r="O1081">
            <v>0</v>
          </cell>
          <cell r="P1081">
            <v>1000</v>
          </cell>
          <cell r="Q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0</v>
          </cell>
          <cell r="V1081">
            <v>15700.1</v>
          </cell>
          <cell r="W1081">
            <v>700</v>
          </cell>
          <cell r="X1081">
            <v>790</v>
          </cell>
          <cell r="Y1081">
            <v>7193.4000000000178</v>
          </cell>
          <cell r="Z1081">
            <v>0</v>
          </cell>
          <cell r="AA1081">
            <v>0</v>
          </cell>
          <cell r="AB1081">
            <v>7900</v>
          </cell>
          <cell r="AC1081">
            <v>0</v>
          </cell>
          <cell r="AD1081">
            <v>0</v>
          </cell>
          <cell r="AE1081">
            <v>4804.7</v>
          </cell>
          <cell r="AF1081">
            <v>0</v>
          </cell>
          <cell r="AG1081">
            <v>0</v>
          </cell>
          <cell r="AH1081">
            <v>1600</v>
          </cell>
          <cell r="AI1081">
            <v>0</v>
          </cell>
          <cell r="AJ1081">
            <v>0</v>
          </cell>
          <cell r="AK1081">
            <v>0</v>
          </cell>
          <cell r="AL1081">
            <v>0</v>
          </cell>
          <cell r="AM1081">
            <v>0</v>
          </cell>
          <cell r="AN1081">
            <v>0</v>
          </cell>
          <cell r="AO1081">
            <v>0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</row>
        <row r="1082">
          <cell r="A1082">
            <v>42573</v>
          </cell>
          <cell r="B1082">
            <v>0</v>
          </cell>
          <cell r="C1082">
            <v>0</v>
          </cell>
          <cell r="D1082">
            <v>20972.299999999992</v>
          </cell>
          <cell r="E1082">
            <v>100</v>
          </cell>
          <cell r="F1082">
            <v>170</v>
          </cell>
          <cell r="G1082">
            <v>1867</v>
          </cell>
          <cell r="H1082">
            <v>0</v>
          </cell>
          <cell r="I1082">
            <v>0</v>
          </cell>
          <cell r="J1082">
            <v>0</v>
          </cell>
          <cell r="K1082">
            <v>3000.1</v>
          </cell>
          <cell r="L1082">
            <v>3199.8</v>
          </cell>
          <cell r="M1082">
            <v>3000.1000000000004</v>
          </cell>
          <cell r="N1082">
            <v>0</v>
          </cell>
          <cell r="O1082">
            <v>0</v>
          </cell>
          <cell r="P1082">
            <v>1000</v>
          </cell>
          <cell r="Q1082">
            <v>0</v>
          </cell>
          <cell r="R1082">
            <v>0</v>
          </cell>
          <cell r="S1082">
            <v>0</v>
          </cell>
          <cell r="T1082">
            <v>0</v>
          </cell>
          <cell r="U1082">
            <v>0</v>
          </cell>
          <cell r="V1082">
            <v>15700.1</v>
          </cell>
          <cell r="W1082">
            <v>800</v>
          </cell>
          <cell r="X1082">
            <v>930</v>
          </cell>
          <cell r="Y1082">
            <v>7063.4000000000178</v>
          </cell>
          <cell r="Z1082">
            <v>0</v>
          </cell>
          <cell r="AA1082">
            <v>0</v>
          </cell>
          <cell r="AB1082">
            <v>7900</v>
          </cell>
          <cell r="AC1082">
            <v>0</v>
          </cell>
          <cell r="AD1082">
            <v>0</v>
          </cell>
          <cell r="AE1082">
            <v>4804.7</v>
          </cell>
          <cell r="AF1082">
            <v>0</v>
          </cell>
          <cell r="AG1082">
            <v>0</v>
          </cell>
          <cell r="AH1082">
            <v>1600</v>
          </cell>
          <cell r="AI1082">
            <v>0</v>
          </cell>
          <cell r="AJ1082">
            <v>0</v>
          </cell>
          <cell r="AK1082">
            <v>0</v>
          </cell>
          <cell r="AL1082">
            <v>0</v>
          </cell>
          <cell r="AM1082">
            <v>0</v>
          </cell>
          <cell r="AN1082">
            <v>0</v>
          </cell>
          <cell r="AO1082">
            <v>0</v>
          </cell>
          <cell r="AP1082">
            <v>0</v>
          </cell>
          <cell r="AQ1082">
            <v>0</v>
          </cell>
          <cell r="AR1082">
            <v>0</v>
          </cell>
          <cell r="AS1082">
            <v>0</v>
          </cell>
          <cell r="AT1082">
            <v>0</v>
          </cell>
        </row>
        <row r="1083">
          <cell r="A1083">
            <v>42576</v>
          </cell>
          <cell r="B1083">
            <v>50</v>
          </cell>
          <cell r="C1083">
            <v>100.1</v>
          </cell>
          <cell r="D1083">
            <v>20922.199999999993</v>
          </cell>
          <cell r="E1083">
            <v>0</v>
          </cell>
          <cell r="F1083">
            <v>0</v>
          </cell>
          <cell r="G1083">
            <v>1867</v>
          </cell>
          <cell r="H1083">
            <v>0</v>
          </cell>
          <cell r="I1083">
            <v>0</v>
          </cell>
          <cell r="J1083">
            <v>0</v>
          </cell>
          <cell r="K1083">
            <v>2787.1000000000004</v>
          </cell>
          <cell r="L1083">
            <v>3000.1</v>
          </cell>
          <cell r="M1083">
            <v>2787.1000000000008</v>
          </cell>
          <cell r="N1083">
            <v>0</v>
          </cell>
          <cell r="O1083">
            <v>0</v>
          </cell>
          <cell r="P1083">
            <v>1000</v>
          </cell>
          <cell r="Q1083">
            <v>0</v>
          </cell>
          <cell r="R1083">
            <v>0</v>
          </cell>
          <cell r="S1083">
            <v>0</v>
          </cell>
          <cell r="T1083">
            <v>0</v>
          </cell>
          <cell r="U1083">
            <v>0</v>
          </cell>
          <cell r="V1083">
            <v>15700.1</v>
          </cell>
          <cell r="W1083">
            <v>230</v>
          </cell>
          <cell r="X1083">
            <v>230</v>
          </cell>
          <cell r="Y1083">
            <v>7063.4000000000178</v>
          </cell>
          <cell r="Z1083">
            <v>0</v>
          </cell>
          <cell r="AA1083">
            <v>0</v>
          </cell>
          <cell r="AB1083">
            <v>7900</v>
          </cell>
          <cell r="AC1083">
            <v>0</v>
          </cell>
          <cell r="AD1083">
            <v>0</v>
          </cell>
          <cell r="AE1083">
            <v>4804.7</v>
          </cell>
          <cell r="AF1083">
            <v>0</v>
          </cell>
          <cell r="AG1083">
            <v>0</v>
          </cell>
          <cell r="AH1083">
            <v>1600</v>
          </cell>
          <cell r="AI1083">
            <v>0</v>
          </cell>
          <cell r="AJ1083">
            <v>0</v>
          </cell>
          <cell r="AK1083">
            <v>0</v>
          </cell>
          <cell r="AL1083">
            <v>0</v>
          </cell>
          <cell r="AM1083">
            <v>0</v>
          </cell>
          <cell r="AN1083">
            <v>0</v>
          </cell>
          <cell r="AO1083">
            <v>0</v>
          </cell>
          <cell r="AP1083">
            <v>0</v>
          </cell>
          <cell r="AQ1083">
            <v>0</v>
          </cell>
          <cell r="AR1083">
            <v>0</v>
          </cell>
          <cell r="AS1083">
            <v>0</v>
          </cell>
          <cell r="AT1083">
            <v>0</v>
          </cell>
        </row>
        <row r="1084">
          <cell r="A1084">
            <v>42577</v>
          </cell>
          <cell r="B1084">
            <v>0</v>
          </cell>
          <cell r="C1084">
            <v>0</v>
          </cell>
          <cell r="D1084">
            <v>20922.199999999993</v>
          </cell>
          <cell r="E1084">
            <v>0</v>
          </cell>
          <cell r="F1084">
            <v>33</v>
          </cell>
          <cell r="G1084">
            <v>1834</v>
          </cell>
          <cell r="H1084">
            <v>0</v>
          </cell>
          <cell r="I1084">
            <v>0</v>
          </cell>
          <cell r="J1084">
            <v>0</v>
          </cell>
          <cell r="K1084">
            <v>2700</v>
          </cell>
          <cell r="L1084">
            <v>2287.1999999999998</v>
          </cell>
          <cell r="M1084">
            <v>3199.9000000000005</v>
          </cell>
          <cell r="N1084">
            <v>0</v>
          </cell>
          <cell r="O1084">
            <v>0</v>
          </cell>
          <cell r="P1084">
            <v>1000</v>
          </cell>
          <cell r="Q1084">
            <v>0</v>
          </cell>
          <cell r="R1084">
            <v>0</v>
          </cell>
          <cell r="S1084">
            <v>0</v>
          </cell>
          <cell r="T1084">
            <v>0</v>
          </cell>
          <cell r="U1084">
            <v>0</v>
          </cell>
          <cell r="V1084">
            <v>15700.1</v>
          </cell>
          <cell r="W1084">
            <v>250</v>
          </cell>
          <cell r="X1084">
            <v>468</v>
          </cell>
          <cell r="Y1084">
            <v>6845.4000000000178</v>
          </cell>
          <cell r="Z1084">
            <v>0</v>
          </cell>
          <cell r="AA1084">
            <v>0</v>
          </cell>
          <cell r="AB1084">
            <v>7900</v>
          </cell>
          <cell r="AC1084">
            <v>0</v>
          </cell>
          <cell r="AD1084">
            <v>0</v>
          </cell>
          <cell r="AE1084">
            <v>4804.7</v>
          </cell>
          <cell r="AF1084">
            <v>0</v>
          </cell>
          <cell r="AG1084">
            <v>0</v>
          </cell>
          <cell r="AH1084">
            <v>1600</v>
          </cell>
          <cell r="AI1084">
            <v>0</v>
          </cell>
          <cell r="AJ1084">
            <v>0</v>
          </cell>
          <cell r="AK1084">
            <v>0</v>
          </cell>
          <cell r="AL1084">
            <v>0</v>
          </cell>
          <cell r="AM1084">
            <v>0</v>
          </cell>
          <cell r="AN1084">
            <v>0</v>
          </cell>
          <cell r="AO1084">
            <v>0</v>
          </cell>
          <cell r="AP1084">
            <v>0</v>
          </cell>
          <cell r="AQ1084">
            <v>0</v>
          </cell>
          <cell r="AR1084">
            <v>0</v>
          </cell>
          <cell r="AS1084">
            <v>0</v>
          </cell>
          <cell r="AT1084">
            <v>0</v>
          </cell>
        </row>
        <row r="1085">
          <cell r="A1085">
            <v>42578</v>
          </cell>
          <cell r="B1085">
            <v>150</v>
          </cell>
          <cell r="C1085">
            <v>69</v>
          </cell>
          <cell r="D1085">
            <v>21003.199999999993</v>
          </cell>
          <cell r="E1085">
            <v>0</v>
          </cell>
          <cell r="F1085">
            <v>91</v>
          </cell>
          <cell r="G1085">
            <v>1743</v>
          </cell>
          <cell r="H1085">
            <v>0</v>
          </cell>
          <cell r="I1085">
            <v>0</v>
          </cell>
          <cell r="J1085">
            <v>0</v>
          </cell>
          <cell r="K1085">
            <v>2258.4</v>
          </cell>
          <cell r="L1085">
            <v>2700</v>
          </cell>
          <cell r="M1085">
            <v>2758.3000000000011</v>
          </cell>
          <cell r="N1085">
            <v>0</v>
          </cell>
          <cell r="O1085">
            <v>0</v>
          </cell>
          <cell r="P1085">
            <v>1000</v>
          </cell>
          <cell r="Q1085">
            <v>0</v>
          </cell>
          <cell r="R1085">
            <v>0</v>
          </cell>
          <cell r="S1085">
            <v>0</v>
          </cell>
          <cell r="T1085">
            <v>0</v>
          </cell>
          <cell r="U1085">
            <v>0</v>
          </cell>
          <cell r="V1085">
            <v>15700.1</v>
          </cell>
          <cell r="W1085">
            <v>100</v>
          </cell>
          <cell r="X1085">
            <v>258</v>
          </cell>
          <cell r="Y1085">
            <v>6687.4000000000178</v>
          </cell>
          <cell r="Z1085">
            <v>0</v>
          </cell>
          <cell r="AA1085">
            <v>0</v>
          </cell>
          <cell r="AB1085">
            <v>7900</v>
          </cell>
          <cell r="AC1085">
            <v>0</v>
          </cell>
          <cell r="AD1085">
            <v>0</v>
          </cell>
          <cell r="AE1085">
            <v>4804.7</v>
          </cell>
          <cell r="AF1085">
            <v>0</v>
          </cell>
          <cell r="AG1085">
            <v>0</v>
          </cell>
          <cell r="AH1085">
            <v>1600</v>
          </cell>
          <cell r="AI1085">
            <v>0</v>
          </cell>
          <cell r="AJ1085">
            <v>0</v>
          </cell>
          <cell r="AK1085">
            <v>0</v>
          </cell>
          <cell r="AL1085">
            <v>0</v>
          </cell>
          <cell r="AM1085">
            <v>0</v>
          </cell>
          <cell r="AN1085">
            <v>0</v>
          </cell>
          <cell r="AO1085">
            <v>0</v>
          </cell>
          <cell r="AP1085">
            <v>0</v>
          </cell>
          <cell r="AQ1085">
            <v>0</v>
          </cell>
          <cell r="AR1085">
            <v>0</v>
          </cell>
          <cell r="AS1085">
            <v>0</v>
          </cell>
          <cell r="AT1085">
            <v>0</v>
          </cell>
        </row>
        <row r="1086">
          <cell r="A1086">
            <v>42579</v>
          </cell>
          <cell r="B1086">
            <v>0</v>
          </cell>
          <cell r="C1086">
            <v>0</v>
          </cell>
          <cell r="D1086">
            <v>21003.199999999993</v>
          </cell>
          <cell r="E1086">
            <v>0</v>
          </cell>
          <cell r="F1086">
            <v>0</v>
          </cell>
          <cell r="G1086">
            <v>1743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2758.3000000000011</v>
          </cell>
          <cell r="N1086">
            <v>0</v>
          </cell>
          <cell r="O1086">
            <v>0</v>
          </cell>
          <cell r="P1086">
            <v>1000</v>
          </cell>
          <cell r="Q1086">
            <v>0</v>
          </cell>
          <cell r="R1086">
            <v>0</v>
          </cell>
          <cell r="S1086">
            <v>0</v>
          </cell>
          <cell r="T1086">
            <v>0</v>
          </cell>
          <cell r="U1086">
            <v>0</v>
          </cell>
          <cell r="V1086">
            <v>15700.1</v>
          </cell>
          <cell r="W1086">
            <v>0</v>
          </cell>
          <cell r="X1086">
            <v>0</v>
          </cell>
          <cell r="Y1086">
            <v>6687.4000000000178</v>
          </cell>
          <cell r="Z1086">
            <v>0</v>
          </cell>
          <cell r="AA1086">
            <v>0</v>
          </cell>
          <cell r="AB1086">
            <v>7900</v>
          </cell>
          <cell r="AC1086">
            <v>0</v>
          </cell>
          <cell r="AD1086">
            <v>0</v>
          </cell>
          <cell r="AE1086">
            <v>4804.7</v>
          </cell>
          <cell r="AF1086">
            <v>0</v>
          </cell>
          <cell r="AG1086">
            <v>0</v>
          </cell>
          <cell r="AH1086">
            <v>1600</v>
          </cell>
          <cell r="AI1086">
            <v>0</v>
          </cell>
          <cell r="AJ1086">
            <v>0</v>
          </cell>
          <cell r="AK1086">
            <v>0</v>
          </cell>
          <cell r="AL1086">
            <v>0</v>
          </cell>
          <cell r="AM1086">
            <v>0</v>
          </cell>
          <cell r="AN1086">
            <v>0</v>
          </cell>
          <cell r="AO1086">
            <v>0</v>
          </cell>
          <cell r="AP1086">
            <v>0</v>
          </cell>
          <cell r="AQ1086">
            <v>0</v>
          </cell>
          <cell r="AR1086">
            <v>0</v>
          </cell>
          <cell r="AS1086">
            <v>0</v>
          </cell>
          <cell r="AT1086">
            <v>0</v>
          </cell>
        </row>
        <row r="1087">
          <cell r="A1087">
            <v>42580</v>
          </cell>
          <cell r="B1087">
            <v>0</v>
          </cell>
          <cell r="C1087">
            <v>0</v>
          </cell>
          <cell r="D1087">
            <v>21003.199999999993</v>
          </cell>
          <cell r="E1087">
            <v>0</v>
          </cell>
          <cell r="F1087">
            <v>0</v>
          </cell>
          <cell r="G1087">
            <v>1743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2758.3000000000011</v>
          </cell>
          <cell r="N1087">
            <v>0</v>
          </cell>
          <cell r="O1087">
            <v>0</v>
          </cell>
          <cell r="P1087">
            <v>1000</v>
          </cell>
          <cell r="Q1087">
            <v>0</v>
          </cell>
          <cell r="R1087">
            <v>0</v>
          </cell>
          <cell r="S1087">
            <v>0</v>
          </cell>
          <cell r="T1087">
            <v>0</v>
          </cell>
          <cell r="U1087">
            <v>0</v>
          </cell>
          <cell r="V1087">
            <v>15700.1</v>
          </cell>
          <cell r="W1087">
            <v>0</v>
          </cell>
          <cell r="X1087">
            <v>0</v>
          </cell>
          <cell r="Y1087">
            <v>6687.4000000000178</v>
          </cell>
          <cell r="Z1087">
            <v>0</v>
          </cell>
          <cell r="AA1087">
            <v>0</v>
          </cell>
          <cell r="AB1087">
            <v>7900</v>
          </cell>
          <cell r="AC1087">
            <v>0</v>
          </cell>
          <cell r="AD1087">
            <v>0</v>
          </cell>
          <cell r="AE1087">
            <v>4804.7</v>
          </cell>
          <cell r="AF1087">
            <v>0</v>
          </cell>
          <cell r="AG1087">
            <v>0</v>
          </cell>
          <cell r="AH1087">
            <v>1600</v>
          </cell>
          <cell r="AI1087">
            <v>0</v>
          </cell>
          <cell r="AJ1087">
            <v>0</v>
          </cell>
          <cell r="AK1087">
            <v>0</v>
          </cell>
          <cell r="AL1087">
            <v>0</v>
          </cell>
          <cell r="AM1087">
            <v>0</v>
          </cell>
          <cell r="AN1087">
            <v>0</v>
          </cell>
          <cell r="AO1087">
            <v>0</v>
          </cell>
          <cell r="AP1087">
            <v>0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</row>
        <row r="1088">
          <cell r="A1088">
            <v>42583</v>
          </cell>
          <cell r="B1088">
            <v>50</v>
          </cell>
          <cell r="C1088">
            <v>0</v>
          </cell>
          <cell r="D1088">
            <v>21053.199999999993</v>
          </cell>
          <cell r="E1088">
            <v>0</v>
          </cell>
          <cell r="F1088">
            <v>0</v>
          </cell>
          <cell r="G1088">
            <v>1743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2758.3</v>
          </cell>
          <cell r="M1088">
            <v>0</v>
          </cell>
          <cell r="N1088">
            <v>0</v>
          </cell>
          <cell r="O1088">
            <v>0</v>
          </cell>
          <cell r="P1088">
            <v>1000</v>
          </cell>
          <cell r="Q1088">
            <v>0</v>
          </cell>
          <cell r="R1088">
            <v>0</v>
          </cell>
          <cell r="S1088">
            <v>0</v>
          </cell>
          <cell r="T1088">
            <v>0</v>
          </cell>
          <cell r="U1088">
            <v>0</v>
          </cell>
          <cell r="V1088">
            <v>15700.1</v>
          </cell>
          <cell r="W1088">
            <v>0</v>
          </cell>
          <cell r="X1088">
            <v>125</v>
          </cell>
          <cell r="Y1088">
            <v>6562.4000000000178</v>
          </cell>
          <cell r="Z1088">
            <v>0</v>
          </cell>
          <cell r="AA1088">
            <v>0</v>
          </cell>
          <cell r="AB1088">
            <v>7900</v>
          </cell>
          <cell r="AC1088">
            <v>0</v>
          </cell>
          <cell r="AD1088">
            <v>0</v>
          </cell>
          <cell r="AE1088">
            <v>4804.7</v>
          </cell>
          <cell r="AF1088">
            <v>0</v>
          </cell>
          <cell r="AG1088">
            <v>0</v>
          </cell>
          <cell r="AH1088">
            <v>1600</v>
          </cell>
          <cell r="AI1088">
            <v>0</v>
          </cell>
          <cell r="AJ1088">
            <v>0</v>
          </cell>
          <cell r="AK1088">
            <v>0</v>
          </cell>
          <cell r="AL1088">
            <v>0</v>
          </cell>
          <cell r="AM1088">
            <v>0</v>
          </cell>
          <cell r="AN1088">
            <v>0</v>
          </cell>
          <cell r="AO1088">
            <v>0</v>
          </cell>
          <cell r="AP1088">
            <v>0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</row>
        <row r="1089">
          <cell r="A1089">
            <v>42584</v>
          </cell>
          <cell r="B1089">
            <v>0</v>
          </cell>
          <cell r="C1089">
            <v>0</v>
          </cell>
          <cell r="D1089">
            <v>21053.199999999993</v>
          </cell>
          <cell r="E1089">
            <v>0</v>
          </cell>
          <cell r="F1089">
            <v>0</v>
          </cell>
          <cell r="G1089">
            <v>1743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1000</v>
          </cell>
          <cell r="Q1089">
            <v>0</v>
          </cell>
          <cell r="R1089">
            <v>0</v>
          </cell>
          <cell r="S1089">
            <v>0</v>
          </cell>
          <cell r="T1089">
            <v>0</v>
          </cell>
          <cell r="U1089">
            <v>0</v>
          </cell>
          <cell r="V1089">
            <v>15700.1</v>
          </cell>
          <cell r="W1089">
            <v>200</v>
          </cell>
          <cell r="X1089">
            <v>298</v>
          </cell>
          <cell r="Y1089">
            <v>6464.4000000000178</v>
          </cell>
          <cell r="Z1089">
            <v>0</v>
          </cell>
          <cell r="AA1089">
            <v>0</v>
          </cell>
          <cell r="AB1089">
            <v>7900</v>
          </cell>
          <cell r="AC1089">
            <v>0</v>
          </cell>
          <cell r="AD1089">
            <v>0</v>
          </cell>
          <cell r="AE1089">
            <v>4804.7</v>
          </cell>
          <cell r="AF1089">
            <v>0</v>
          </cell>
          <cell r="AG1089">
            <v>0</v>
          </cell>
          <cell r="AH1089">
            <v>1600</v>
          </cell>
          <cell r="AI1089">
            <v>0</v>
          </cell>
          <cell r="AJ1089">
            <v>0</v>
          </cell>
          <cell r="AK1089">
            <v>0</v>
          </cell>
          <cell r="AL1089">
            <v>0</v>
          </cell>
          <cell r="AM1089">
            <v>0</v>
          </cell>
          <cell r="AN1089">
            <v>0</v>
          </cell>
          <cell r="AO1089">
            <v>0</v>
          </cell>
          <cell r="AP1089">
            <v>0</v>
          </cell>
          <cell r="AQ1089">
            <v>0</v>
          </cell>
          <cell r="AR1089">
            <v>0</v>
          </cell>
          <cell r="AS1089">
            <v>0</v>
          </cell>
          <cell r="AT1089">
            <v>0</v>
          </cell>
        </row>
        <row r="1090">
          <cell r="A1090">
            <v>42585</v>
          </cell>
          <cell r="B1090">
            <v>544</v>
          </cell>
          <cell r="C1090">
            <v>0</v>
          </cell>
          <cell r="D1090">
            <v>21597.199999999993</v>
          </cell>
          <cell r="E1090">
            <v>0</v>
          </cell>
          <cell r="F1090">
            <v>285</v>
          </cell>
          <cell r="G1090">
            <v>1458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0</v>
          </cell>
          <cell r="P1090">
            <v>1000</v>
          </cell>
          <cell r="Q1090">
            <v>0</v>
          </cell>
          <cell r="R1090">
            <v>0</v>
          </cell>
          <cell r="S1090">
            <v>0</v>
          </cell>
          <cell r="T1090">
            <v>0</v>
          </cell>
          <cell r="U1090">
            <v>0</v>
          </cell>
          <cell r="V1090">
            <v>15700.1</v>
          </cell>
          <cell r="W1090">
            <v>300</v>
          </cell>
          <cell r="X1090">
            <v>643.70000000000005</v>
          </cell>
          <cell r="Y1090">
            <v>6120.700000000018</v>
          </cell>
          <cell r="Z1090">
            <v>0</v>
          </cell>
          <cell r="AA1090">
            <v>0</v>
          </cell>
          <cell r="AB1090">
            <v>7900</v>
          </cell>
          <cell r="AC1090">
            <v>0</v>
          </cell>
          <cell r="AD1090">
            <v>0</v>
          </cell>
          <cell r="AE1090">
            <v>4804.7</v>
          </cell>
          <cell r="AF1090">
            <v>0</v>
          </cell>
          <cell r="AG1090">
            <v>0</v>
          </cell>
          <cell r="AH1090">
            <v>1600</v>
          </cell>
          <cell r="AI1090">
            <v>0</v>
          </cell>
          <cell r="AJ1090">
            <v>0</v>
          </cell>
          <cell r="AK1090">
            <v>0</v>
          </cell>
          <cell r="AL1090">
            <v>0</v>
          </cell>
          <cell r="AM1090">
            <v>0</v>
          </cell>
          <cell r="AN1090">
            <v>0</v>
          </cell>
          <cell r="AO1090">
            <v>0</v>
          </cell>
          <cell r="AP1090">
            <v>0</v>
          </cell>
          <cell r="AQ1090">
            <v>0</v>
          </cell>
          <cell r="AR1090">
            <v>0</v>
          </cell>
          <cell r="AS1090">
            <v>0</v>
          </cell>
          <cell r="AT1090">
            <v>0</v>
          </cell>
        </row>
        <row r="1091">
          <cell r="A1091">
            <v>42586</v>
          </cell>
          <cell r="B1091">
            <v>540</v>
          </cell>
          <cell r="C1091">
            <v>0</v>
          </cell>
          <cell r="D1091">
            <v>22137.199999999993</v>
          </cell>
          <cell r="E1091">
            <v>0</v>
          </cell>
          <cell r="F1091">
            <v>0</v>
          </cell>
          <cell r="G1091">
            <v>1458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0</v>
          </cell>
          <cell r="P1091">
            <v>1000</v>
          </cell>
          <cell r="Q1091">
            <v>0</v>
          </cell>
          <cell r="R1091">
            <v>0</v>
          </cell>
          <cell r="S1091">
            <v>0</v>
          </cell>
          <cell r="T1091">
            <v>0</v>
          </cell>
          <cell r="U1091">
            <v>0</v>
          </cell>
          <cell r="V1091">
            <v>15700.1</v>
          </cell>
          <cell r="W1091">
            <v>0</v>
          </cell>
          <cell r="X1091">
            <v>399.1</v>
          </cell>
          <cell r="Y1091">
            <v>5721.6000000000176</v>
          </cell>
          <cell r="Z1091">
            <v>0</v>
          </cell>
          <cell r="AA1091">
            <v>0</v>
          </cell>
          <cell r="AB1091">
            <v>7900</v>
          </cell>
          <cell r="AC1091">
            <v>0</v>
          </cell>
          <cell r="AD1091">
            <v>0</v>
          </cell>
          <cell r="AE1091">
            <v>4804.7</v>
          </cell>
          <cell r="AF1091">
            <v>0</v>
          </cell>
          <cell r="AG1091">
            <v>0</v>
          </cell>
          <cell r="AH1091">
            <v>1600</v>
          </cell>
          <cell r="AI1091">
            <v>0</v>
          </cell>
          <cell r="AJ1091">
            <v>0</v>
          </cell>
          <cell r="AK1091">
            <v>0</v>
          </cell>
          <cell r="AL1091">
            <v>0</v>
          </cell>
          <cell r="AM1091">
            <v>0</v>
          </cell>
          <cell r="AN1091">
            <v>0</v>
          </cell>
          <cell r="AO1091">
            <v>0</v>
          </cell>
          <cell r="AP1091">
            <v>0</v>
          </cell>
          <cell r="AQ1091">
            <v>0</v>
          </cell>
          <cell r="AR1091">
            <v>0</v>
          </cell>
          <cell r="AS1091">
            <v>0</v>
          </cell>
          <cell r="AT1091">
            <v>0</v>
          </cell>
        </row>
        <row r="1092">
          <cell r="A1092">
            <v>42587</v>
          </cell>
          <cell r="B1092">
            <v>200</v>
          </cell>
          <cell r="C1092">
            <v>0</v>
          </cell>
          <cell r="D1092">
            <v>22337.199999999993</v>
          </cell>
          <cell r="E1092">
            <v>0</v>
          </cell>
          <cell r="F1092">
            <v>0</v>
          </cell>
          <cell r="G1092">
            <v>1458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200</v>
          </cell>
          <cell r="P1092">
            <v>800</v>
          </cell>
          <cell r="Q1092">
            <v>0</v>
          </cell>
          <cell r="R1092">
            <v>0</v>
          </cell>
          <cell r="S1092">
            <v>0</v>
          </cell>
          <cell r="T1092">
            <v>0</v>
          </cell>
          <cell r="U1092">
            <v>0</v>
          </cell>
          <cell r="V1092">
            <v>15700.1</v>
          </cell>
          <cell r="W1092">
            <v>0</v>
          </cell>
          <cell r="X1092">
            <v>0</v>
          </cell>
          <cell r="Y1092">
            <v>5721.6000000000176</v>
          </cell>
          <cell r="Z1092">
            <v>0</v>
          </cell>
          <cell r="AA1092">
            <v>0</v>
          </cell>
          <cell r="AB1092">
            <v>7900</v>
          </cell>
          <cell r="AC1092">
            <v>0</v>
          </cell>
          <cell r="AD1092">
            <v>0</v>
          </cell>
          <cell r="AE1092">
            <v>4804.7</v>
          </cell>
          <cell r="AF1092">
            <v>0</v>
          </cell>
          <cell r="AG1092">
            <v>0</v>
          </cell>
          <cell r="AH1092">
            <v>1600</v>
          </cell>
          <cell r="AI1092">
            <v>0</v>
          </cell>
          <cell r="AJ1092">
            <v>0</v>
          </cell>
          <cell r="AK1092">
            <v>0</v>
          </cell>
          <cell r="AL1092">
            <v>0</v>
          </cell>
          <cell r="AM1092">
            <v>0</v>
          </cell>
          <cell r="AN1092">
            <v>0</v>
          </cell>
          <cell r="AO1092">
            <v>0</v>
          </cell>
          <cell r="AP1092">
            <v>0</v>
          </cell>
          <cell r="AQ1092">
            <v>0</v>
          </cell>
          <cell r="AR1092">
            <v>0</v>
          </cell>
          <cell r="AS1092">
            <v>0</v>
          </cell>
          <cell r="AT1092">
            <v>0</v>
          </cell>
        </row>
        <row r="1093">
          <cell r="A1093">
            <v>42590</v>
          </cell>
          <cell r="B1093">
            <v>250</v>
          </cell>
          <cell r="C1093">
            <v>0</v>
          </cell>
          <cell r="D1093">
            <v>22587.199999999993</v>
          </cell>
          <cell r="E1093">
            <v>0</v>
          </cell>
          <cell r="F1093">
            <v>0</v>
          </cell>
          <cell r="G1093">
            <v>1458</v>
          </cell>
          <cell r="H1093">
            <v>0</v>
          </cell>
          <cell r="I1093">
            <v>0</v>
          </cell>
          <cell r="J1093">
            <v>0</v>
          </cell>
          <cell r="K1093">
            <v>799.9</v>
          </cell>
          <cell r="L1093">
            <v>0</v>
          </cell>
          <cell r="M1093">
            <v>799.9</v>
          </cell>
          <cell r="N1093">
            <v>0</v>
          </cell>
          <cell r="O1093">
            <v>0</v>
          </cell>
          <cell r="P1093">
            <v>800</v>
          </cell>
          <cell r="Q1093">
            <v>0</v>
          </cell>
          <cell r="R1093">
            <v>0</v>
          </cell>
          <cell r="S1093">
            <v>0</v>
          </cell>
          <cell r="T1093">
            <v>0</v>
          </cell>
          <cell r="U1093">
            <v>0</v>
          </cell>
          <cell r="V1093">
            <v>15700.1</v>
          </cell>
          <cell r="W1093">
            <v>0</v>
          </cell>
          <cell r="X1093">
            <v>420.6</v>
          </cell>
          <cell r="Y1093">
            <v>5301.0000000000173</v>
          </cell>
          <cell r="Z1093">
            <v>0</v>
          </cell>
          <cell r="AA1093">
            <v>0</v>
          </cell>
          <cell r="AB1093">
            <v>7900</v>
          </cell>
          <cell r="AC1093">
            <v>0</v>
          </cell>
          <cell r="AD1093">
            <v>0</v>
          </cell>
          <cell r="AE1093">
            <v>4804.7</v>
          </cell>
          <cell r="AF1093">
            <v>0</v>
          </cell>
          <cell r="AG1093">
            <v>0</v>
          </cell>
          <cell r="AH1093">
            <v>1600</v>
          </cell>
          <cell r="AI1093">
            <v>0</v>
          </cell>
          <cell r="AJ1093">
            <v>0</v>
          </cell>
          <cell r="AK1093">
            <v>0</v>
          </cell>
          <cell r="AL1093">
            <v>0</v>
          </cell>
          <cell r="AM1093">
            <v>0</v>
          </cell>
          <cell r="AN1093">
            <v>0</v>
          </cell>
          <cell r="AO1093">
            <v>0</v>
          </cell>
          <cell r="AP1093">
            <v>0</v>
          </cell>
          <cell r="AQ1093">
            <v>0</v>
          </cell>
          <cell r="AR1093">
            <v>0</v>
          </cell>
          <cell r="AS1093">
            <v>0</v>
          </cell>
          <cell r="AT1093">
            <v>0</v>
          </cell>
        </row>
        <row r="1094">
          <cell r="A1094">
            <v>42591</v>
          </cell>
          <cell r="B1094">
            <v>300.10000000000002</v>
          </cell>
          <cell r="C1094">
            <v>0</v>
          </cell>
          <cell r="D1094">
            <v>22887.299999999992</v>
          </cell>
          <cell r="E1094">
            <v>0</v>
          </cell>
          <cell r="F1094">
            <v>50</v>
          </cell>
          <cell r="G1094">
            <v>1408</v>
          </cell>
          <cell r="H1094">
            <v>0</v>
          </cell>
          <cell r="I1094">
            <v>0</v>
          </cell>
          <cell r="J1094">
            <v>0</v>
          </cell>
          <cell r="K1094">
            <v>999.9</v>
          </cell>
          <cell r="L1094">
            <v>799.9</v>
          </cell>
          <cell r="M1094">
            <v>999.9</v>
          </cell>
          <cell r="N1094">
            <v>0</v>
          </cell>
          <cell r="O1094">
            <v>0</v>
          </cell>
          <cell r="P1094">
            <v>800</v>
          </cell>
          <cell r="Q1094">
            <v>0</v>
          </cell>
          <cell r="R1094">
            <v>0</v>
          </cell>
          <cell r="S1094">
            <v>0</v>
          </cell>
          <cell r="T1094">
            <v>0</v>
          </cell>
          <cell r="U1094">
            <v>0</v>
          </cell>
          <cell r="V1094">
            <v>15700.1</v>
          </cell>
          <cell r="W1094">
            <v>0</v>
          </cell>
          <cell r="X1094">
            <v>81</v>
          </cell>
          <cell r="Y1094">
            <v>5220.0000000000173</v>
          </cell>
          <cell r="Z1094">
            <v>0</v>
          </cell>
          <cell r="AA1094">
            <v>0</v>
          </cell>
          <cell r="AB1094">
            <v>7900</v>
          </cell>
          <cell r="AC1094">
            <v>0</v>
          </cell>
          <cell r="AD1094">
            <v>0</v>
          </cell>
          <cell r="AE1094">
            <v>4804.7</v>
          </cell>
          <cell r="AF1094">
            <v>0</v>
          </cell>
          <cell r="AG1094">
            <v>0</v>
          </cell>
          <cell r="AH1094">
            <v>1600</v>
          </cell>
          <cell r="AI1094">
            <v>0</v>
          </cell>
          <cell r="AJ1094">
            <v>0</v>
          </cell>
          <cell r="AK1094">
            <v>0</v>
          </cell>
          <cell r="AL1094">
            <v>0</v>
          </cell>
          <cell r="AM1094">
            <v>0</v>
          </cell>
          <cell r="AN1094">
            <v>0</v>
          </cell>
          <cell r="AO1094">
            <v>0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0</v>
          </cell>
        </row>
        <row r="1095">
          <cell r="A1095">
            <v>42592</v>
          </cell>
          <cell r="B1095">
            <v>525.70000000000005</v>
          </cell>
          <cell r="C1095">
            <v>0</v>
          </cell>
          <cell r="D1095">
            <v>23412.999999999993</v>
          </cell>
          <cell r="E1095">
            <v>0</v>
          </cell>
          <cell r="F1095">
            <v>0</v>
          </cell>
          <cell r="G1095">
            <v>1408</v>
          </cell>
          <cell r="H1095">
            <v>0</v>
          </cell>
          <cell r="I1095">
            <v>0</v>
          </cell>
          <cell r="J1095">
            <v>0</v>
          </cell>
          <cell r="K1095">
            <v>1199.8</v>
          </cell>
          <cell r="L1095">
            <v>999.9</v>
          </cell>
          <cell r="M1095">
            <v>1199.7999999999997</v>
          </cell>
          <cell r="N1095">
            <v>0</v>
          </cell>
          <cell r="O1095">
            <v>0</v>
          </cell>
          <cell r="P1095">
            <v>800</v>
          </cell>
          <cell r="Q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0</v>
          </cell>
          <cell r="V1095">
            <v>15700.1</v>
          </cell>
          <cell r="W1095">
            <v>0</v>
          </cell>
          <cell r="X1095">
            <v>257</v>
          </cell>
          <cell r="Y1095">
            <v>4963.0000000000173</v>
          </cell>
          <cell r="Z1095">
            <v>0</v>
          </cell>
          <cell r="AA1095">
            <v>0</v>
          </cell>
          <cell r="AB1095">
            <v>7900</v>
          </cell>
          <cell r="AC1095">
            <v>0</v>
          </cell>
          <cell r="AD1095">
            <v>0</v>
          </cell>
          <cell r="AE1095">
            <v>4804.7</v>
          </cell>
          <cell r="AF1095">
            <v>0</v>
          </cell>
          <cell r="AG1095">
            <v>0</v>
          </cell>
          <cell r="AH1095">
            <v>1600</v>
          </cell>
          <cell r="AI1095">
            <v>0</v>
          </cell>
          <cell r="AJ1095">
            <v>0</v>
          </cell>
          <cell r="AK1095">
            <v>0</v>
          </cell>
          <cell r="AL1095">
            <v>0</v>
          </cell>
          <cell r="AM1095">
            <v>0</v>
          </cell>
          <cell r="AN1095">
            <v>0</v>
          </cell>
          <cell r="AO1095">
            <v>0</v>
          </cell>
          <cell r="AP1095">
            <v>0</v>
          </cell>
          <cell r="AQ1095">
            <v>0</v>
          </cell>
          <cell r="AR1095">
            <v>0</v>
          </cell>
          <cell r="AS1095">
            <v>0</v>
          </cell>
          <cell r="AT1095">
            <v>0</v>
          </cell>
        </row>
        <row r="1096">
          <cell r="A1096">
            <v>42593</v>
          </cell>
          <cell r="B1096">
            <v>425</v>
          </cell>
          <cell r="C1096">
            <v>845.8</v>
          </cell>
          <cell r="D1096">
            <v>22992.199999999993</v>
          </cell>
          <cell r="E1096">
            <v>0</v>
          </cell>
          <cell r="F1096">
            <v>0</v>
          </cell>
          <cell r="G1096">
            <v>1408</v>
          </cell>
          <cell r="H1096">
            <v>0</v>
          </cell>
          <cell r="I1096">
            <v>0</v>
          </cell>
          <cell r="J1096">
            <v>0</v>
          </cell>
          <cell r="K1096">
            <v>3500.1</v>
          </cell>
          <cell r="L1096">
            <v>1199.8</v>
          </cell>
          <cell r="M1096">
            <v>3500.0999999999995</v>
          </cell>
          <cell r="N1096">
            <v>0</v>
          </cell>
          <cell r="O1096">
            <v>0</v>
          </cell>
          <cell r="P1096">
            <v>800</v>
          </cell>
          <cell r="Q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0</v>
          </cell>
          <cell r="V1096">
            <v>15700.1</v>
          </cell>
          <cell r="W1096">
            <v>0</v>
          </cell>
          <cell r="X1096">
            <v>797.9</v>
          </cell>
          <cell r="Y1096">
            <v>4165.1000000000176</v>
          </cell>
          <cell r="Z1096">
            <v>0</v>
          </cell>
          <cell r="AA1096">
            <v>0</v>
          </cell>
          <cell r="AB1096">
            <v>7900</v>
          </cell>
          <cell r="AC1096">
            <v>0</v>
          </cell>
          <cell r="AD1096">
            <v>0</v>
          </cell>
          <cell r="AE1096">
            <v>4804.7</v>
          </cell>
          <cell r="AF1096">
            <v>0</v>
          </cell>
          <cell r="AG1096">
            <v>0</v>
          </cell>
          <cell r="AH1096">
            <v>1600</v>
          </cell>
          <cell r="AI1096">
            <v>0</v>
          </cell>
          <cell r="AJ1096">
            <v>0</v>
          </cell>
          <cell r="AK1096">
            <v>0</v>
          </cell>
          <cell r="AL1096">
            <v>0</v>
          </cell>
          <cell r="AM1096">
            <v>0</v>
          </cell>
          <cell r="AN1096">
            <v>0</v>
          </cell>
          <cell r="AO1096">
            <v>0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</row>
        <row r="1097">
          <cell r="A1097">
            <v>42594</v>
          </cell>
          <cell r="B1097">
            <v>300</v>
          </cell>
          <cell r="C1097">
            <v>0</v>
          </cell>
          <cell r="D1097">
            <v>23292.199999999993</v>
          </cell>
          <cell r="E1097">
            <v>0</v>
          </cell>
          <cell r="F1097">
            <v>0</v>
          </cell>
          <cell r="G1097">
            <v>1408</v>
          </cell>
          <cell r="H1097">
            <v>0</v>
          </cell>
          <cell r="I1097">
            <v>0</v>
          </cell>
          <cell r="J1097">
            <v>0</v>
          </cell>
          <cell r="K1097">
            <v>2861.9</v>
          </cell>
          <cell r="L1097">
            <v>3000.1</v>
          </cell>
          <cell r="M1097">
            <v>3361.9</v>
          </cell>
          <cell r="N1097">
            <v>0</v>
          </cell>
          <cell r="O1097">
            <v>0</v>
          </cell>
          <cell r="P1097">
            <v>800</v>
          </cell>
          <cell r="Q1097">
            <v>0</v>
          </cell>
          <cell r="R1097">
            <v>0</v>
          </cell>
          <cell r="S1097">
            <v>0</v>
          </cell>
          <cell r="T1097">
            <v>0</v>
          </cell>
          <cell r="U1097">
            <v>0</v>
          </cell>
          <cell r="V1097">
            <v>15700.1</v>
          </cell>
          <cell r="W1097">
            <v>0</v>
          </cell>
          <cell r="X1097">
            <v>527.6</v>
          </cell>
          <cell r="Y1097">
            <v>3637.5000000000177</v>
          </cell>
          <cell r="Z1097">
            <v>0</v>
          </cell>
          <cell r="AA1097">
            <v>0</v>
          </cell>
          <cell r="AB1097">
            <v>7900</v>
          </cell>
          <cell r="AC1097">
            <v>0</v>
          </cell>
          <cell r="AD1097">
            <v>0</v>
          </cell>
          <cell r="AE1097">
            <v>4804.7</v>
          </cell>
          <cell r="AF1097">
            <v>0</v>
          </cell>
          <cell r="AG1097">
            <v>0</v>
          </cell>
          <cell r="AH1097">
            <v>1600</v>
          </cell>
          <cell r="AI1097">
            <v>0</v>
          </cell>
          <cell r="AJ1097">
            <v>0</v>
          </cell>
          <cell r="AK1097">
            <v>0</v>
          </cell>
          <cell r="AL1097">
            <v>0</v>
          </cell>
          <cell r="AM1097">
            <v>0</v>
          </cell>
          <cell r="AN1097">
            <v>0</v>
          </cell>
          <cell r="AO1097">
            <v>0</v>
          </cell>
          <cell r="AP1097">
            <v>0</v>
          </cell>
          <cell r="AQ1097">
            <v>0</v>
          </cell>
          <cell r="AR1097">
            <v>0</v>
          </cell>
          <cell r="AS1097">
            <v>0</v>
          </cell>
          <cell r="AT1097">
            <v>0</v>
          </cell>
        </row>
        <row r="1098">
          <cell r="A1098">
            <v>42597</v>
          </cell>
          <cell r="B1098">
            <v>450</v>
          </cell>
          <cell r="C1098">
            <v>600</v>
          </cell>
          <cell r="D1098">
            <v>23142.199999999993</v>
          </cell>
          <cell r="E1098">
            <v>0</v>
          </cell>
          <cell r="F1098">
            <v>0</v>
          </cell>
          <cell r="G1098">
            <v>1408</v>
          </cell>
          <cell r="H1098">
            <v>0</v>
          </cell>
          <cell r="I1098">
            <v>0</v>
          </cell>
          <cell r="J1098">
            <v>0</v>
          </cell>
          <cell r="K1098">
            <v>2691.8</v>
          </cell>
          <cell r="L1098">
            <v>2361.9</v>
          </cell>
          <cell r="M1098">
            <v>3691.8000000000006</v>
          </cell>
          <cell r="N1098">
            <v>0</v>
          </cell>
          <cell r="O1098">
            <v>0</v>
          </cell>
          <cell r="P1098">
            <v>800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15700.1</v>
          </cell>
          <cell r="W1098">
            <v>0</v>
          </cell>
          <cell r="X1098">
            <v>255.2</v>
          </cell>
          <cell r="Y1098">
            <v>3382.3000000000179</v>
          </cell>
          <cell r="Z1098">
            <v>0</v>
          </cell>
          <cell r="AA1098">
            <v>0</v>
          </cell>
          <cell r="AB1098">
            <v>7900</v>
          </cell>
          <cell r="AC1098">
            <v>0</v>
          </cell>
          <cell r="AD1098">
            <v>0</v>
          </cell>
          <cell r="AE1098">
            <v>4804.7</v>
          </cell>
          <cell r="AF1098">
            <v>0</v>
          </cell>
          <cell r="AG1098">
            <v>0</v>
          </cell>
          <cell r="AH1098">
            <v>1600</v>
          </cell>
          <cell r="AI1098">
            <v>0</v>
          </cell>
          <cell r="AJ1098">
            <v>0</v>
          </cell>
          <cell r="AK1098">
            <v>0</v>
          </cell>
          <cell r="AL1098">
            <v>0</v>
          </cell>
          <cell r="AM1098">
            <v>0</v>
          </cell>
          <cell r="AN1098">
            <v>0</v>
          </cell>
          <cell r="AO1098">
            <v>0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0</v>
          </cell>
        </row>
        <row r="1099">
          <cell r="A1099">
            <v>42598</v>
          </cell>
          <cell r="B1099">
            <v>400</v>
          </cell>
          <cell r="C1099">
            <v>0</v>
          </cell>
          <cell r="D1099">
            <v>23542.199999999993</v>
          </cell>
          <cell r="E1099">
            <v>0</v>
          </cell>
          <cell r="F1099">
            <v>300</v>
          </cell>
          <cell r="G1099">
            <v>1108</v>
          </cell>
          <cell r="H1099">
            <v>0</v>
          </cell>
          <cell r="I1099">
            <v>0</v>
          </cell>
          <cell r="J1099">
            <v>0</v>
          </cell>
          <cell r="K1099">
            <v>2699.9</v>
          </cell>
          <cell r="L1099">
            <v>2191.8000000000002</v>
          </cell>
          <cell r="M1099">
            <v>4199.9000000000005</v>
          </cell>
          <cell r="N1099">
            <v>0</v>
          </cell>
          <cell r="O1099">
            <v>0</v>
          </cell>
          <cell r="P1099">
            <v>800</v>
          </cell>
          <cell r="Q1099">
            <v>0</v>
          </cell>
          <cell r="R1099">
            <v>0</v>
          </cell>
          <cell r="S1099">
            <v>0</v>
          </cell>
          <cell r="T1099">
            <v>0</v>
          </cell>
          <cell r="U1099">
            <v>0</v>
          </cell>
          <cell r="V1099">
            <v>15700.1</v>
          </cell>
          <cell r="W1099">
            <v>0</v>
          </cell>
          <cell r="X1099">
            <v>532.29999999999995</v>
          </cell>
          <cell r="Y1099">
            <v>2850.0000000000182</v>
          </cell>
          <cell r="Z1099">
            <v>0</v>
          </cell>
          <cell r="AA1099">
            <v>0</v>
          </cell>
          <cell r="AB1099">
            <v>7900</v>
          </cell>
          <cell r="AC1099">
            <v>0</v>
          </cell>
          <cell r="AD1099">
            <v>0</v>
          </cell>
          <cell r="AE1099">
            <v>4804.7</v>
          </cell>
          <cell r="AF1099">
            <v>0</v>
          </cell>
          <cell r="AG1099">
            <v>0</v>
          </cell>
          <cell r="AH1099">
            <v>1600</v>
          </cell>
          <cell r="AI1099">
            <v>0</v>
          </cell>
          <cell r="AJ1099">
            <v>0</v>
          </cell>
          <cell r="AK1099">
            <v>0</v>
          </cell>
          <cell r="AL1099">
            <v>0</v>
          </cell>
          <cell r="AM1099">
            <v>0</v>
          </cell>
          <cell r="AN1099">
            <v>0</v>
          </cell>
          <cell r="AO1099">
            <v>0</v>
          </cell>
          <cell r="AP1099">
            <v>0</v>
          </cell>
          <cell r="AQ1099">
            <v>0</v>
          </cell>
          <cell r="AR1099">
            <v>0</v>
          </cell>
          <cell r="AS1099">
            <v>0</v>
          </cell>
          <cell r="AT1099">
            <v>0</v>
          </cell>
        </row>
        <row r="1100">
          <cell r="A1100">
            <v>42599</v>
          </cell>
          <cell r="B1100">
            <v>250</v>
          </cell>
          <cell r="C1100">
            <v>0</v>
          </cell>
          <cell r="D1100">
            <v>23792.199999999993</v>
          </cell>
          <cell r="E1100">
            <v>0</v>
          </cell>
          <cell r="F1100">
            <v>0</v>
          </cell>
          <cell r="G1100">
            <v>1108</v>
          </cell>
          <cell r="H1100">
            <v>0</v>
          </cell>
          <cell r="I1100">
            <v>0</v>
          </cell>
          <cell r="J1100">
            <v>0</v>
          </cell>
          <cell r="K1100">
            <v>1585.4</v>
          </cell>
          <cell r="L1100">
            <v>2199.9</v>
          </cell>
          <cell r="M1100">
            <v>3585.400000000001</v>
          </cell>
          <cell r="N1100">
            <v>0</v>
          </cell>
          <cell r="O1100">
            <v>0</v>
          </cell>
          <cell r="P1100">
            <v>800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15700.1</v>
          </cell>
          <cell r="W1100">
            <v>0</v>
          </cell>
          <cell r="X1100">
            <v>271.39999999999998</v>
          </cell>
          <cell r="Y1100">
            <v>2578.6000000000181</v>
          </cell>
          <cell r="Z1100">
            <v>0</v>
          </cell>
          <cell r="AA1100">
            <v>0</v>
          </cell>
          <cell r="AB1100">
            <v>7900</v>
          </cell>
          <cell r="AC1100">
            <v>0</v>
          </cell>
          <cell r="AD1100">
            <v>0</v>
          </cell>
          <cell r="AE1100">
            <v>4804.7</v>
          </cell>
          <cell r="AF1100">
            <v>0</v>
          </cell>
          <cell r="AG1100">
            <v>0</v>
          </cell>
          <cell r="AH1100">
            <v>1600</v>
          </cell>
          <cell r="AI1100">
            <v>0</v>
          </cell>
          <cell r="AJ1100">
            <v>0</v>
          </cell>
          <cell r="AK1100">
            <v>0</v>
          </cell>
          <cell r="AL1100">
            <v>0</v>
          </cell>
          <cell r="AM1100">
            <v>0</v>
          </cell>
          <cell r="AN1100">
            <v>0</v>
          </cell>
          <cell r="AO1100">
            <v>0</v>
          </cell>
          <cell r="AP1100">
            <v>0</v>
          </cell>
          <cell r="AQ1100">
            <v>0</v>
          </cell>
          <cell r="AR1100">
            <v>0</v>
          </cell>
          <cell r="AS1100">
            <v>0</v>
          </cell>
          <cell r="AT1100">
            <v>0</v>
          </cell>
        </row>
        <row r="1101">
          <cell r="A1101">
            <v>42600</v>
          </cell>
          <cell r="B1101">
            <v>450</v>
          </cell>
          <cell r="C1101">
            <v>0</v>
          </cell>
          <cell r="D1101">
            <v>24242.199999999993</v>
          </cell>
          <cell r="E1101">
            <v>0</v>
          </cell>
          <cell r="F1101">
            <v>60</v>
          </cell>
          <cell r="G1101">
            <v>1048</v>
          </cell>
          <cell r="H1101">
            <v>0</v>
          </cell>
          <cell r="I1101">
            <v>0</v>
          </cell>
          <cell r="J1101">
            <v>0</v>
          </cell>
          <cell r="K1101">
            <v>1700.1</v>
          </cell>
          <cell r="L1101">
            <v>2085.4</v>
          </cell>
          <cell r="M1101">
            <v>3200.1000000000008</v>
          </cell>
          <cell r="N1101">
            <v>0</v>
          </cell>
          <cell r="O1101">
            <v>0</v>
          </cell>
          <cell r="P1101">
            <v>800</v>
          </cell>
          <cell r="Q1101">
            <v>0</v>
          </cell>
          <cell r="R1101">
            <v>0</v>
          </cell>
          <cell r="S1101">
            <v>0</v>
          </cell>
          <cell r="T1101">
            <v>0</v>
          </cell>
          <cell r="U1101">
            <v>0</v>
          </cell>
          <cell r="V1101">
            <v>15700.1</v>
          </cell>
          <cell r="W1101">
            <v>0</v>
          </cell>
          <cell r="X1101">
            <v>166</v>
          </cell>
          <cell r="Y1101">
            <v>2412.6000000000181</v>
          </cell>
          <cell r="Z1101">
            <v>0</v>
          </cell>
          <cell r="AA1101">
            <v>0</v>
          </cell>
          <cell r="AB1101">
            <v>7900</v>
          </cell>
          <cell r="AC1101">
            <v>0</v>
          </cell>
          <cell r="AD1101">
            <v>0</v>
          </cell>
          <cell r="AE1101">
            <v>4804.7</v>
          </cell>
          <cell r="AF1101">
            <v>0</v>
          </cell>
          <cell r="AG1101">
            <v>0</v>
          </cell>
          <cell r="AH1101">
            <v>1600</v>
          </cell>
          <cell r="AI1101">
            <v>0</v>
          </cell>
          <cell r="AJ1101">
            <v>0</v>
          </cell>
          <cell r="AK1101">
            <v>0</v>
          </cell>
          <cell r="AL1101">
            <v>0</v>
          </cell>
          <cell r="AM1101">
            <v>0</v>
          </cell>
          <cell r="AN1101">
            <v>0</v>
          </cell>
          <cell r="AO1101">
            <v>0</v>
          </cell>
          <cell r="AP1101">
            <v>0</v>
          </cell>
          <cell r="AQ1101">
            <v>0</v>
          </cell>
          <cell r="AR1101">
            <v>0</v>
          </cell>
          <cell r="AS1101">
            <v>0</v>
          </cell>
          <cell r="AT1101">
            <v>0</v>
          </cell>
        </row>
        <row r="1102">
          <cell r="A1102">
            <v>42601</v>
          </cell>
          <cell r="B1102">
            <v>250</v>
          </cell>
          <cell r="C1102">
            <v>0</v>
          </cell>
          <cell r="D1102">
            <v>24492.199999999993</v>
          </cell>
          <cell r="E1102">
            <v>0</v>
          </cell>
          <cell r="F1102">
            <v>0</v>
          </cell>
          <cell r="G1102">
            <v>1048</v>
          </cell>
          <cell r="H1102">
            <v>0</v>
          </cell>
          <cell r="I1102">
            <v>0</v>
          </cell>
          <cell r="J1102">
            <v>0</v>
          </cell>
          <cell r="K1102">
            <v>500.1</v>
          </cell>
          <cell r="L1102">
            <v>1700.1</v>
          </cell>
          <cell r="M1102">
            <v>2000.1000000000008</v>
          </cell>
          <cell r="N1102">
            <v>0</v>
          </cell>
          <cell r="O1102">
            <v>0</v>
          </cell>
          <cell r="P1102">
            <v>800</v>
          </cell>
          <cell r="Q1102">
            <v>0</v>
          </cell>
          <cell r="R1102">
            <v>0</v>
          </cell>
          <cell r="S1102">
            <v>0</v>
          </cell>
          <cell r="T1102">
            <v>0</v>
          </cell>
          <cell r="U1102">
            <v>500</v>
          </cell>
          <cell r="V1102">
            <v>15200.1</v>
          </cell>
          <cell r="W1102">
            <v>0</v>
          </cell>
          <cell r="X1102">
            <v>155</v>
          </cell>
          <cell r="Y1102">
            <v>2257.6000000000181</v>
          </cell>
          <cell r="Z1102">
            <v>0</v>
          </cell>
          <cell r="AA1102">
            <v>0</v>
          </cell>
          <cell r="AB1102">
            <v>7900</v>
          </cell>
          <cell r="AC1102">
            <v>0</v>
          </cell>
          <cell r="AD1102">
            <v>0</v>
          </cell>
          <cell r="AE1102">
            <v>4804.7</v>
          </cell>
          <cell r="AF1102">
            <v>0</v>
          </cell>
          <cell r="AG1102">
            <v>0</v>
          </cell>
          <cell r="AH1102">
            <v>1600</v>
          </cell>
          <cell r="AI1102">
            <v>0</v>
          </cell>
          <cell r="AJ1102">
            <v>0</v>
          </cell>
          <cell r="AK1102">
            <v>0</v>
          </cell>
          <cell r="AL1102">
            <v>0</v>
          </cell>
          <cell r="AM1102">
            <v>0</v>
          </cell>
          <cell r="AN1102">
            <v>0</v>
          </cell>
          <cell r="AO1102">
            <v>0</v>
          </cell>
          <cell r="AP1102">
            <v>0</v>
          </cell>
          <cell r="AQ1102">
            <v>0</v>
          </cell>
          <cell r="AR1102">
            <v>0</v>
          </cell>
          <cell r="AS1102">
            <v>0</v>
          </cell>
          <cell r="AT1102">
            <v>0</v>
          </cell>
        </row>
        <row r="1103">
          <cell r="A1103">
            <v>42604</v>
          </cell>
          <cell r="B1103">
            <v>149.9</v>
          </cell>
          <cell r="C1103">
            <v>0</v>
          </cell>
          <cell r="D1103">
            <v>24642.099999999995</v>
          </cell>
          <cell r="E1103">
            <v>0</v>
          </cell>
          <cell r="F1103">
            <v>0</v>
          </cell>
          <cell r="G1103">
            <v>1048</v>
          </cell>
          <cell r="H1103">
            <v>0</v>
          </cell>
          <cell r="I1103">
            <v>0</v>
          </cell>
          <cell r="J1103">
            <v>0</v>
          </cell>
          <cell r="K1103">
            <v>700</v>
          </cell>
          <cell r="L1103">
            <v>500</v>
          </cell>
          <cell r="M1103">
            <v>2200.1000000000008</v>
          </cell>
          <cell r="N1103">
            <v>0</v>
          </cell>
          <cell r="O1103">
            <v>0</v>
          </cell>
          <cell r="P1103">
            <v>800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15200.1</v>
          </cell>
          <cell r="W1103">
            <v>0</v>
          </cell>
          <cell r="X1103">
            <v>5</v>
          </cell>
          <cell r="Y1103">
            <v>2252.6000000000181</v>
          </cell>
          <cell r="Z1103">
            <v>0</v>
          </cell>
          <cell r="AA1103">
            <v>0</v>
          </cell>
          <cell r="AB1103">
            <v>7900</v>
          </cell>
          <cell r="AC1103">
            <v>0</v>
          </cell>
          <cell r="AD1103">
            <v>0</v>
          </cell>
          <cell r="AE1103">
            <v>4804.7</v>
          </cell>
          <cell r="AF1103">
            <v>0</v>
          </cell>
          <cell r="AG1103">
            <v>0</v>
          </cell>
          <cell r="AH1103">
            <v>1600</v>
          </cell>
          <cell r="AI1103">
            <v>0</v>
          </cell>
          <cell r="AJ1103">
            <v>0</v>
          </cell>
          <cell r="AK1103">
            <v>0</v>
          </cell>
          <cell r="AL1103">
            <v>0</v>
          </cell>
          <cell r="AM1103">
            <v>0</v>
          </cell>
          <cell r="AN1103">
            <v>0</v>
          </cell>
          <cell r="AO1103">
            <v>0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</row>
        <row r="1104">
          <cell r="A1104">
            <v>42605</v>
          </cell>
          <cell r="B1104">
            <v>200</v>
          </cell>
          <cell r="C1104">
            <v>0</v>
          </cell>
          <cell r="D1104">
            <v>24842.099999999995</v>
          </cell>
          <cell r="E1104">
            <v>0</v>
          </cell>
          <cell r="F1104">
            <v>200</v>
          </cell>
          <cell r="G1104">
            <v>848</v>
          </cell>
          <cell r="H1104">
            <v>0</v>
          </cell>
          <cell r="I1104">
            <v>0</v>
          </cell>
          <cell r="J1104">
            <v>0</v>
          </cell>
          <cell r="K1104">
            <v>1500</v>
          </cell>
          <cell r="L1104">
            <v>1200</v>
          </cell>
          <cell r="M1104">
            <v>2500.1000000000008</v>
          </cell>
          <cell r="N1104">
            <v>0</v>
          </cell>
          <cell r="O1104">
            <v>0</v>
          </cell>
          <cell r="P1104">
            <v>800</v>
          </cell>
          <cell r="Q1104">
            <v>0</v>
          </cell>
          <cell r="R1104">
            <v>0</v>
          </cell>
          <cell r="S1104">
            <v>0</v>
          </cell>
          <cell r="T1104">
            <v>0</v>
          </cell>
          <cell r="U1104">
            <v>0</v>
          </cell>
          <cell r="V1104">
            <v>15200.1</v>
          </cell>
          <cell r="W1104">
            <v>200</v>
          </cell>
          <cell r="X1104">
            <v>150</v>
          </cell>
          <cell r="Y1104">
            <v>2302.6000000000181</v>
          </cell>
          <cell r="Z1104">
            <v>0</v>
          </cell>
          <cell r="AA1104">
            <v>0</v>
          </cell>
          <cell r="AB1104">
            <v>7900</v>
          </cell>
          <cell r="AC1104">
            <v>0</v>
          </cell>
          <cell r="AD1104">
            <v>0</v>
          </cell>
          <cell r="AE1104">
            <v>4804.7</v>
          </cell>
          <cell r="AF1104">
            <v>0</v>
          </cell>
          <cell r="AG1104">
            <v>0</v>
          </cell>
          <cell r="AH1104">
            <v>1600</v>
          </cell>
          <cell r="AI1104">
            <v>0</v>
          </cell>
          <cell r="AJ1104">
            <v>0</v>
          </cell>
          <cell r="AK1104">
            <v>0</v>
          </cell>
          <cell r="AL1104">
            <v>0</v>
          </cell>
          <cell r="AM1104">
            <v>0</v>
          </cell>
          <cell r="AN1104">
            <v>0</v>
          </cell>
          <cell r="AO1104">
            <v>0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</row>
        <row r="1105">
          <cell r="A1105">
            <v>42606</v>
          </cell>
          <cell r="B1105">
            <v>50</v>
          </cell>
          <cell r="C1105">
            <v>0</v>
          </cell>
          <cell r="D1105">
            <v>24892.099999999995</v>
          </cell>
          <cell r="E1105">
            <v>0</v>
          </cell>
          <cell r="F1105">
            <v>0</v>
          </cell>
          <cell r="G1105">
            <v>848</v>
          </cell>
          <cell r="H1105">
            <v>0</v>
          </cell>
          <cell r="I1105">
            <v>0</v>
          </cell>
          <cell r="J1105">
            <v>0</v>
          </cell>
          <cell r="K1105">
            <v>1040</v>
          </cell>
          <cell r="L1105">
            <v>1000</v>
          </cell>
          <cell r="M1105">
            <v>2540.1000000000008</v>
          </cell>
          <cell r="N1105">
            <v>0</v>
          </cell>
          <cell r="O1105">
            <v>0</v>
          </cell>
          <cell r="P1105">
            <v>800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15200.1</v>
          </cell>
          <cell r="W1105">
            <v>0</v>
          </cell>
          <cell r="X1105">
            <v>300</v>
          </cell>
          <cell r="Y1105">
            <v>2002.6000000000181</v>
          </cell>
          <cell r="Z1105">
            <v>0</v>
          </cell>
          <cell r="AA1105">
            <v>0</v>
          </cell>
          <cell r="AB1105">
            <v>7900</v>
          </cell>
          <cell r="AC1105">
            <v>0</v>
          </cell>
          <cell r="AD1105">
            <v>0</v>
          </cell>
          <cell r="AE1105">
            <v>4804.7</v>
          </cell>
          <cell r="AF1105">
            <v>0</v>
          </cell>
          <cell r="AG1105">
            <v>0</v>
          </cell>
          <cell r="AH1105">
            <v>1600</v>
          </cell>
          <cell r="AI1105">
            <v>0</v>
          </cell>
          <cell r="AJ1105">
            <v>0</v>
          </cell>
          <cell r="AK1105">
            <v>0</v>
          </cell>
          <cell r="AL1105">
            <v>0</v>
          </cell>
          <cell r="AM1105">
            <v>0</v>
          </cell>
          <cell r="AN1105">
            <v>0</v>
          </cell>
          <cell r="AO1105">
            <v>0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</row>
        <row r="1106">
          <cell r="A1106">
            <v>42607</v>
          </cell>
          <cell r="B1106">
            <v>50</v>
          </cell>
          <cell r="C1106">
            <v>0</v>
          </cell>
          <cell r="D1106">
            <v>24942.099999999995</v>
          </cell>
          <cell r="E1106">
            <v>0</v>
          </cell>
          <cell r="F1106">
            <v>0</v>
          </cell>
          <cell r="G1106">
            <v>848</v>
          </cell>
          <cell r="H1106">
            <v>0</v>
          </cell>
          <cell r="I1106">
            <v>0</v>
          </cell>
          <cell r="J1106">
            <v>0</v>
          </cell>
          <cell r="K1106">
            <v>1761.2</v>
          </cell>
          <cell r="L1106">
            <v>1500</v>
          </cell>
          <cell r="M1106">
            <v>2801.3000000000011</v>
          </cell>
          <cell r="N1106">
            <v>0</v>
          </cell>
          <cell r="O1106">
            <v>0</v>
          </cell>
          <cell r="P1106">
            <v>800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15200.1</v>
          </cell>
          <cell r="W1106">
            <v>0</v>
          </cell>
          <cell r="X1106">
            <v>79.099999999999994</v>
          </cell>
          <cell r="Y1106">
            <v>1923.5000000000182</v>
          </cell>
          <cell r="Z1106">
            <v>0</v>
          </cell>
          <cell r="AA1106">
            <v>0</v>
          </cell>
          <cell r="AB1106">
            <v>7900</v>
          </cell>
          <cell r="AC1106">
            <v>0</v>
          </cell>
          <cell r="AD1106">
            <v>0</v>
          </cell>
          <cell r="AE1106">
            <v>4804.7</v>
          </cell>
          <cell r="AF1106">
            <v>0</v>
          </cell>
          <cell r="AG1106">
            <v>0</v>
          </cell>
          <cell r="AH1106">
            <v>1600</v>
          </cell>
          <cell r="AI1106">
            <v>0</v>
          </cell>
          <cell r="AJ1106">
            <v>0</v>
          </cell>
          <cell r="AK1106">
            <v>0</v>
          </cell>
          <cell r="AL1106">
            <v>0</v>
          </cell>
          <cell r="AM1106">
            <v>0</v>
          </cell>
          <cell r="AN1106">
            <v>0</v>
          </cell>
          <cell r="AO1106">
            <v>0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</row>
        <row r="1107">
          <cell r="A1107">
            <v>42608</v>
          </cell>
          <cell r="B1107">
            <v>0</v>
          </cell>
          <cell r="C1107">
            <v>0</v>
          </cell>
          <cell r="D1107">
            <v>24942.099999999995</v>
          </cell>
          <cell r="E1107">
            <v>0</v>
          </cell>
          <cell r="F1107">
            <v>0</v>
          </cell>
          <cell r="G1107">
            <v>848</v>
          </cell>
          <cell r="H1107">
            <v>0</v>
          </cell>
          <cell r="I1107">
            <v>0</v>
          </cell>
          <cell r="J1107">
            <v>0</v>
          </cell>
          <cell r="K1107">
            <v>2343.9</v>
          </cell>
          <cell r="L1107">
            <v>2261.3000000000002</v>
          </cell>
          <cell r="M1107">
            <v>2883.9000000000005</v>
          </cell>
          <cell r="N1107">
            <v>0</v>
          </cell>
          <cell r="O1107">
            <v>0</v>
          </cell>
          <cell r="P1107">
            <v>800</v>
          </cell>
          <cell r="Q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0</v>
          </cell>
          <cell r="V1107">
            <v>15200.1</v>
          </cell>
          <cell r="W1107">
            <v>0</v>
          </cell>
          <cell r="X1107">
            <v>0</v>
          </cell>
          <cell r="Y1107">
            <v>1923.5000000000182</v>
          </cell>
          <cell r="Z1107">
            <v>0</v>
          </cell>
          <cell r="AA1107">
            <v>0</v>
          </cell>
          <cell r="AB1107">
            <v>7900</v>
          </cell>
          <cell r="AC1107">
            <v>0</v>
          </cell>
          <cell r="AD1107">
            <v>0</v>
          </cell>
          <cell r="AE1107">
            <v>4804.7</v>
          </cell>
          <cell r="AF1107">
            <v>0</v>
          </cell>
          <cell r="AG1107">
            <v>0</v>
          </cell>
          <cell r="AH1107">
            <v>1600</v>
          </cell>
          <cell r="AI1107">
            <v>0</v>
          </cell>
          <cell r="AJ1107">
            <v>0</v>
          </cell>
          <cell r="AK1107">
            <v>0</v>
          </cell>
          <cell r="AL1107">
            <v>0</v>
          </cell>
          <cell r="AM1107">
            <v>0</v>
          </cell>
          <cell r="AN1107">
            <v>0</v>
          </cell>
          <cell r="AO1107">
            <v>0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</row>
        <row r="1108">
          <cell r="A1108">
            <v>42611</v>
          </cell>
          <cell r="B1108">
            <v>249.9</v>
          </cell>
          <cell r="C1108">
            <v>0</v>
          </cell>
          <cell r="D1108">
            <v>25191.999999999996</v>
          </cell>
          <cell r="E1108">
            <v>100</v>
          </cell>
          <cell r="F1108">
            <v>200</v>
          </cell>
          <cell r="G1108">
            <v>748</v>
          </cell>
          <cell r="H1108">
            <v>0</v>
          </cell>
          <cell r="I1108">
            <v>0</v>
          </cell>
          <cell r="J1108">
            <v>0</v>
          </cell>
          <cell r="K1108">
            <v>2900.1</v>
          </cell>
          <cell r="L1108">
            <v>2343.9</v>
          </cell>
          <cell r="M1108">
            <v>3440.1</v>
          </cell>
          <cell r="N1108">
            <v>0</v>
          </cell>
          <cell r="O1108">
            <v>0</v>
          </cell>
          <cell r="P1108">
            <v>800</v>
          </cell>
          <cell r="Q1108">
            <v>0</v>
          </cell>
          <cell r="R1108">
            <v>0</v>
          </cell>
          <cell r="S1108">
            <v>0</v>
          </cell>
          <cell r="T1108">
            <v>0</v>
          </cell>
          <cell r="U1108">
            <v>0</v>
          </cell>
          <cell r="V1108">
            <v>15200.1</v>
          </cell>
          <cell r="W1108">
            <v>200</v>
          </cell>
          <cell r="X1108">
            <v>75</v>
          </cell>
          <cell r="Y1108">
            <v>2048.5000000000182</v>
          </cell>
          <cell r="Z1108">
            <v>0</v>
          </cell>
          <cell r="AA1108">
            <v>0</v>
          </cell>
          <cell r="AB1108">
            <v>7900</v>
          </cell>
          <cell r="AC1108">
            <v>0</v>
          </cell>
          <cell r="AD1108">
            <v>0</v>
          </cell>
          <cell r="AE1108">
            <v>4804.7</v>
          </cell>
          <cell r="AF1108">
            <v>0</v>
          </cell>
          <cell r="AG1108">
            <v>0</v>
          </cell>
          <cell r="AH1108">
            <v>1600</v>
          </cell>
          <cell r="AI1108">
            <v>0</v>
          </cell>
          <cell r="AJ1108">
            <v>0</v>
          </cell>
          <cell r="AK1108">
            <v>0</v>
          </cell>
          <cell r="AL1108">
            <v>0</v>
          </cell>
          <cell r="AM1108">
            <v>0</v>
          </cell>
          <cell r="AN1108">
            <v>0</v>
          </cell>
          <cell r="AO1108">
            <v>0</v>
          </cell>
          <cell r="AP1108">
            <v>0</v>
          </cell>
          <cell r="AQ1108">
            <v>0</v>
          </cell>
          <cell r="AR1108">
            <v>0</v>
          </cell>
          <cell r="AS1108">
            <v>0</v>
          </cell>
          <cell r="AT1108">
            <v>0</v>
          </cell>
        </row>
        <row r="1109">
          <cell r="A1109">
            <v>42612</v>
          </cell>
          <cell r="B1109">
            <v>0</v>
          </cell>
          <cell r="C1109">
            <v>0</v>
          </cell>
          <cell r="D1109">
            <v>25191.999999999996</v>
          </cell>
          <cell r="E1109">
            <v>0</v>
          </cell>
          <cell r="F1109">
            <v>0</v>
          </cell>
          <cell r="G1109">
            <v>748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3440.1</v>
          </cell>
          <cell r="N1109">
            <v>0</v>
          </cell>
          <cell r="O1109">
            <v>0</v>
          </cell>
          <cell r="P1109">
            <v>800</v>
          </cell>
          <cell r="Q1109">
            <v>0</v>
          </cell>
          <cell r="R1109">
            <v>0</v>
          </cell>
          <cell r="S1109">
            <v>0</v>
          </cell>
          <cell r="T1109">
            <v>0</v>
          </cell>
          <cell r="U1109">
            <v>0</v>
          </cell>
          <cell r="V1109">
            <v>15200.1</v>
          </cell>
          <cell r="W1109">
            <v>0</v>
          </cell>
          <cell r="X1109">
            <v>0</v>
          </cell>
          <cell r="Y1109">
            <v>2048.5000000000182</v>
          </cell>
          <cell r="Z1109">
            <v>0</v>
          </cell>
          <cell r="AA1109">
            <v>0</v>
          </cell>
          <cell r="AB1109">
            <v>7900</v>
          </cell>
          <cell r="AC1109">
            <v>0</v>
          </cell>
          <cell r="AD1109">
            <v>0</v>
          </cell>
          <cell r="AE1109">
            <v>4804.7</v>
          </cell>
          <cell r="AF1109">
            <v>0</v>
          </cell>
          <cell r="AG1109">
            <v>0</v>
          </cell>
          <cell r="AH1109">
            <v>1600</v>
          </cell>
          <cell r="AI1109">
            <v>0</v>
          </cell>
          <cell r="AJ1109">
            <v>0</v>
          </cell>
          <cell r="AK1109">
            <v>0</v>
          </cell>
          <cell r="AL1109">
            <v>0</v>
          </cell>
          <cell r="AM1109">
            <v>0</v>
          </cell>
          <cell r="AN1109">
            <v>0</v>
          </cell>
          <cell r="AO1109">
            <v>0</v>
          </cell>
          <cell r="AP1109">
            <v>0</v>
          </cell>
          <cell r="AQ1109">
            <v>0</v>
          </cell>
          <cell r="AR1109">
            <v>0</v>
          </cell>
          <cell r="AS1109">
            <v>0</v>
          </cell>
          <cell r="AT1109">
            <v>0</v>
          </cell>
        </row>
        <row r="1110">
          <cell r="A1110">
            <v>42613</v>
          </cell>
          <cell r="B1110">
            <v>50</v>
          </cell>
          <cell r="C1110">
            <v>0</v>
          </cell>
          <cell r="D1110">
            <v>25241.999999999996</v>
          </cell>
          <cell r="E1110">
            <v>100</v>
          </cell>
          <cell r="F1110">
            <v>68</v>
          </cell>
          <cell r="G1110">
            <v>780</v>
          </cell>
          <cell r="H1110">
            <v>0</v>
          </cell>
          <cell r="I1110">
            <v>0</v>
          </cell>
          <cell r="J1110">
            <v>0</v>
          </cell>
          <cell r="K1110">
            <v>3217.7</v>
          </cell>
          <cell r="L1110">
            <v>3400.1</v>
          </cell>
          <cell r="M1110">
            <v>3257.6999999999994</v>
          </cell>
          <cell r="N1110">
            <v>0</v>
          </cell>
          <cell r="O1110">
            <v>0</v>
          </cell>
          <cell r="P1110">
            <v>800</v>
          </cell>
          <cell r="Q1110">
            <v>0</v>
          </cell>
          <cell r="R1110">
            <v>0</v>
          </cell>
          <cell r="S1110">
            <v>0</v>
          </cell>
          <cell r="T1110">
            <v>0</v>
          </cell>
          <cell r="U1110">
            <v>0</v>
          </cell>
          <cell r="V1110">
            <v>15200.1</v>
          </cell>
          <cell r="W1110">
            <v>100</v>
          </cell>
          <cell r="X1110">
            <v>150</v>
          </cell>
          <cell r="Y1110">
            <v>1998.5000000000182</v>
          </cell>
          <cell r="Z1110">
            <v>0</v>
          </cell>
          <cell r="AA1110">
            <v>0</v>
          </cell>
          <cell r="AB1110">
            <v>7900</v>
          </cell>
          <cell r="AC1110">
            <v>0</v>
          </cell>
          <cell r="AD1110">
            <v>0</v>
          </cell>
          <cell r="AE1110">
            <v>4804.7</v>
          </cell>
          <cell r="AF1110">
            <v>0</v>
          </cell>
          <cell r="AG1110">
            <v>0</v>
          </cell>
          <cell r="AH1110">
            <v>1600</v>
          </cell>
          <cell r="AI1110">
            <v>0</v>
          </cell>
          <cell r="AJ1110">
            <v>0</v>
          </cell>
          <cell r="AK1110">
            <v>0</v>
          </cell>
          <cell r="AL1110">
            <v>0</v>
          </cell>
          <cell r="AM1110">
            <v>0</v>
          </cell>
          <cell r="AN1110">
            <v>0</v>
          </cell>
          <cell r="AO1110">
            <v>0</v>
          </cell>
          <cell r="AP1110">
            <v>0</v>
          </cell>
          <cell r="AQ1110">
            <v>0</v>
          </cell>
          <cell r="AR1110">
            <v>0</v>
          </cell>
          <cell r="AS1110">
            <v>0</v>
          </cell>
          <cell r="AT1110">
            <v>0</v>
          </cell>
        </row>
        <row r="1111">
          <cell r="A1111">
            <v>42614</v>
          </cell>
          <cell r="B1111">
            <v>50</v>
          </cell>
          <cell r="C1111">
            <v>0</v>
          </cell>
          <cell r="D1111">
            <v>25291.999999999996</v>
          </cell>
          <cell r="E1111">
            <v>100</v>
          </cell>
          <cell r="F1111">
            <v>200</v>
          </cell>
          <cell r="G1111">
            <v>680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3257.7</v>
          </cell>
          <cell r="M1111">
            <v>0</v>
          </cell>
          <cell r="N1111">
            <v>0</v>
          </cell>
          <cell r="O1111">
            <v>0</v>
          </cell>
          <cell r="P1111">
            <v>800</v>
          </cell>
          <cell r="Q1111">
            <v>0</v>
          </cell>
          <cell r="R1111">
            <v>0</v>
          </cell>
          <cell r="S1111">
            <v>0</v>
          </cell>
          <cell r="T1111">
            <v>0</v>
          </cell>
          <cell r="U1111">
            <v>0</v>
          </cell>
          <cell r="V1111">
            <v>15200.1</v>
          </cell>
          <cell r="W1111">
            <v>100</v>
          </cell>
          <cell r="X1111">
            <v>0</v>
          </cell>
          <cell r="Y1111">
            <v>2098.5000000000182</v>
          </cell>
          <cell r="Z1111">
            <v>0</v>
          </cell>
          <cell r="AA1111">
            <v>0</v>
          </cell>
          <cell r="AB1111">
            <v>7900</v>
          </cell>
          <cell r="AC1111">
            <v>0</v>
          </cell>
          <cell r="AD1111">
            <v>0</v>
          </cell>
          <cell r="AE1111">
            <v>4804.7</v>
          </cell>
          <cell r="AF1111">
            <v>0</v>
          </cell>
          <cell r="AG1111">
            <v>0</v>
          </cell>
          <cell r="AH1111">
            <v>1600</v>
          </cell>
          <cell r="AI1111">
            <v>0</v>
          </cell>
          <cell r="AJ1111">
            <v>0</v>
          </cell>
          <cell r="AK1111">
            <v>0</v>
          </cell>
          <cell r="AL1111">
            <v>0</v>
          </cell>
          <cell r="AM1111">
            <v>0</v>
          </cell>
          <cell r="AN1111">
            <v>0</v>
          </cell>
          <cell r="AO1111">
            <v>0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</row>
        <row r="1112">
          <cell r="A1112">
            <v>42615</v>
          </cell>
          <cell r="B1112">
            <v>0</v>
          </cell>
          <cell r="C1112">
            <v>0</v>
          </cell>
          <cell r="D1112">
            <v>25291.999999999996</v>
          </cell>
          <cell r="E1112">
            <v>0</v>
          </cell>
          <cell r="F1112">
            <v>280</v>
          </cell>
          <cell r="G1112">
            <v>400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800</v>
          </cell>
          <cell r="Q1112">
            <v>0</v>
          </cell>
          <cell r="R1112">
            <v>0</v>
          </cell>
          <cell r="S1112">
            <v>0</v>
          </cell>
          <cell r="T1112">
            <v>0</v>
          </cell>
          <cell r="U1112">
            <v>0</v>
          </cell>
          <cell r="V1112">
            <v>15200.1</v>
          </cell>
          <cell r="W1112">
            <v>0</v>
          </cell>
          <cell r="X1112">
            <v>272.89999999999998</v>
          </cell>
          <cell r="Y1112">
            <v>1825.6000000000181</v>
          </cell>
          <cell r="Z1112">
            <v>0</v>
          </cell>
          <cell r="AA1112">
            <v>0</v>
          </cell>
          <cell r="AB1112">
            <v>7900</v>
          </cell>
          <cell r="AC1112">
            <v>0</v>
          </cell>
          <cell r="AD1112">
            <v>0</v>
          </cell>
          <cell r="AE1112">
            <v>4804.7</v>
          </cell>
          <cell r="AF1112">
            <v>0</v>
          </cell>
          <cell r="AG1112">
            <v>300</v>
          </cell>
          <cell r="AH1112">
            <v>1300</v>
          </cell>
          <cell r="AI1112">
            <v>0</v>
          </cell>
          <cell r="AJ1112">
            <v>0</v>
          </cell>
          <cell r="AK1112">
            <v>0</v>
          </cell>
          <cell r="AL1112">
            <v>0</v>
          </cell>
          <cell r="AM1112">
            <v>0</v>
          </cell>
          <cell r="AN1112">
            <v>0</v>
          </cell>
          <cell r="AO1112">
            <v>0</v>
          </cell>
          <cell r="AP1112">
            <v>0</v>
          </cell>
          <cell r="AQ1112">
            <v>0</v>
          </cell>
          <cell r="AR1112">
            <v>0</v>
          </cell>
          <cell r="AS1112">
            <v>0</v>
          </cell>
          <cell r="AT1112">
            <v>0</v>
          </cell>
        </row>
        <row r="1113">
          <cell r="A1113">
            <v>42618</v>
          </cell>
          <cell r="B1113">
            <v>149.9</v>
          </cell>
          <cell r="C1113">
            <v>0</v>
          </cell>
          <cell r="D1113">
            <v>25441.899999999998</v>
          </cell>
          <cell r="E1113">
            <v>0</v>
          </cell>
          <cell r="F1113">
            <v>0</v>
          </cell>
          <cell r="G1113">
            <v>400</v>
          </cell>
          <cell r="H1113">
            <v>0</v>
          </cell>
          <cell r="I1113">
            <v>0</v>
          </cell>
          <cell r="J1113">
            <v>0</v>
          </cell>
          <cell r="K1113">
            <v>400</v>
          </cell>
          <cell r="L1113">
            <v>0</v>
          </cell>
          <cell r="M1113">
            <v>400</v>
          </cell>
          <cell r="N1113">
            <v>0</v>
          </cell>
          <cell r="O1113">
            <v>0</v>
          </cell>
          <cell r="P1113">
            <v>800</v>
          </cell>
          <cell r="Q1113">
            <v>0</v>
          </cell>
          <cell r="R1113">
            <v>0</v>
          </cell>
          <cell r="S1113">
            <v>0</v>
          </cell>
          <cell r="T1113">
            <v>0</v>
          </cell>
          <cell r="U1113">
            <v>0</v>
          </cell>
          <cell r="V1113">
            <v>15200.1</v>
          </cell>
          <cell r="W1113">
            <v>0</v>
          </cell>
          <cell r="X1113">
            <v>0</v>
          </cell>
          <cell r="Y1113">
            <v>1825.6000000000181</v>
          </cell>
          <cell r="Z1113">
            <v>0</v>
          </cell>
          <cell r="AA1113">
            <v>0</v>
          </cell>
          <cell r="AB1113">
            <v>7900</v>
          </cell>
          <cell r="AC1113">
            <v>0</v>
          </cell>
          <cell r="AD1113">
            <v>0</v>
          </cell>
          <cell r="AE1113">
            <v>4804.7</v>
          </cell>
          <cell r="AF1113">
            <v>0</v>
          </cell>
          <cell r="AG1113">
            <v>0</v>
          </cell>
          <cell r="AH1113">
            <v>1300</v>
          </cell>
          <cell r="AI1113">
            <v>0</v>
          </cell>
          <cell r="AJ1113">
            <v>0</v>
          </cell>
          <cell r="AK1113">
            <v>0</v>
          </cell>
          <cell r="AL1113">
            <v>0</v>
          </cell>
          <cell r="AM1113">
            <v>0</v>
          </cell>
          <cell r="AN1113">
            <v>0</v>
          </cell>
          <cell r="AO1113">
            <v>0</v>
          </cell>
          <cell r="AP1113">
            <v>0</v>
          </cell>
          <cell r="AQ1113">
            <v>0</v>
          </cell>
          <cell r="AR1113">
            <v>0</v>
          </cell>
          <cell r="AS1113">
            <v>0</v>
          </cell>
          <cell r="AT1113">
            <v>0</v>
          </cell>
        </row>
        <row r="1114">
          <cell r="A1114">
            <v>42619</v>
          </cell>
          <cell r="B1114">
            <v>200</v>
          </cell>
          <cell r="C1114">
            <v>0</v>
          </cell>
          <cell r="D1114">
            <v>25641.899999999998</v>
          </cell>
          <cell r="E1114">
            <v>0</v>
          </cell>
          <cell r="F1114">
            <v>0</v>
          </cell>
          <cell r="G1114">
            <v>400</v>
          </cell>
          <cell r="H1114">
            <v>0</v>
          </cell>
          <cell r="I1114">
            <v>0</v>
          </cell>
          <cell r="J1114">
            <v>0</v>
          </cell>
          <cell r="K1114">
            <v>1100</v>
          </cell>
          <cell r="L1114">
            <v>400</v>
          </cell>
          <cell r="M1114">
            <v>1100</v>
          </cell>
          <cell r="N1114">
            <v>0</v>
          </cell>
          <cell r="O1114">
            <v>0</v>
          </cell>
          <cell r="P1114">
            <v>800</v>
          </cell>
          <cell r="Q1114">
            <v>0</v>
          </cell>
          <cell r="R1114">
            <v>0</v>
          </cell>
          <cell r="S1114">
            <v>0</v>
          </cell>
          <cell r="T1114">
            <v>0</v>
          </cell>
          <cell r="U1114">
            <v>0</v>
          </cell>
          <cell r="V1114">
            <v>15200.1</v>
          </cell>
          <cell r="W1114">
            <v>0</v>
          </cell>
          <cell r="X1114">
            <v>190</v>
          </cell>
          <cell r="Y1114">
            <v>1635.6000000000181</v>
          </cell>
          <cell r="Z1114">
            <v>0</v>
          </cell>
          <cell r="AA1114">
            <v>0</v>
          </cell>
          <cell r="AB1114">
            <v>7900</v>
          </cell>
          <cell r="AC1114">
            <v>0</v>
          </cell>
          <cell r="AD1114">
            <v>0</v>
          </cell>
          <cell r="AE1114">
            <v>4804.7</v>
          </cell>
          <cell r="AF1114">
            <v>0</v>
          </cell>
          <cell r="AG1114">
            <v>0</v>
          </cell>
          <cell r="AH1114">
            <v>1300</v>
          </cell>
          <cell r="AI1114">
            <v>0</v>
          </cell>
          <cell r="AJ1114">
            <v>0</v>
          </cell>
          <cell r="AK1114">
            <v>0</v>
          </cell>
          <cell r="AL1114">
            <v>0</v>
          </cell>
          <cell r="AM1114">
            <v>0</v>
          </cell>
          <cell r="AN1114">
            <v>0</v>
          </cell>
          <cell r="AO1114">
            <v>0</v>
          </cell>
          <cell r="AP1114">
            <v>0</v>
          </cell>
          <cell r="AQ1114">
            <v>0</v>
          </cell>
          <cell r="AR1114">
            <v>0</v>
          </cell>
          <cell r="AS1114">
            <v>0</v>
          </cell>
          <cell r="AT1114">
            <v>0</v>
          </cell>
        </row>
        <row r="1115">
          <cell r="A1115">
            <v>42620</v>
          </cell>
          <cell r="B1115">
            <v>375</v>
          </cell>
          <cell r="C1115">
            <v>0</v>
          </cell>
          <cell r="D1115">
            <v>26016.899999999998</v>
          </cell>
          <cell r="E1115">
            <v>0</v>
          </cell>
          <cell r="F1115">
            <v>0</v>
          </cell>
          <cell r="G1115">
            <v>400</v>
          </cell>
          <cell r="H1115">
            <v>0</v>
          </cell>
          <cell r="I1115">
            <v>0</v>
          </cell>
          <cell r="J1115">
            <v>0</v>
          </cell>
          <cell r="K1115">
            <v>1300</v>
          </cell>
          <cell r="L1115">
            <v>1100</v>
          </cell>
          <cell r="M1115">
            <v>1300</v>
          </cell>
          <cell r="N1115">
            <v>0</v>
          </cell>
          <cell r="O1115">
            <v>0</v>
          </cell>
          <cell r="P1115">
            <v>800</v>
          </cell>
          <cell r="Q1115">
            <v>0</v>
          </cell>
          <cell r="R1115">
            <v>0</v>
          </cell>
          <cell r="S1115">
            <v>0</v>
          </cell>
          <cell r="T1115">
            <v>0</v>
          </cell>
          <cell r="U1115">
            <v>0</v>
          </cell>
          <cell r="V1115">
            <v>15200.1</v>
          </cell>
          <cell r="W1115">
            <v>0</v>
          </cell>
          <cell r="X1115">
            <v>0</v>
          </cell>
          <cell r="Y1115">
            <v>1635.6000000000181</v>
          </cell>
          <cell r="Z1115">
            <v>0</v>
          </cell>
          <cell r="AA1115">
            <v>0</v>
          </cell>
          <cell r="AB1115">
            <v>7900</v>
          </cell>
          <cell r="AC1115">
            <v>0</v>
          </cell>
          <cell r="AD1115">
            <v>0</v>
          </cell>
          <cell r="AE1115">
            <v>4804.7</v>
          </cell>
          <cell r="AF1115">
            <v>0</v>
          </cell>
          <cell r="AG1115">
            <v>0</v>
          </cell>
          <cell r="AH1115">
            <v>1300</v>
          </cell>
          <cell r="AI1115">
            <v>0</v>
          </cell>
          <cell r="AJ1115">
            <v>0</v>
          </cell>
          <cell r="AK1115">
            <v>0</v>
          </cell>
          <cell r="AL1115">
            <v>0</v>
          </cell>
          <cell r="AM1115">
            <v>0</v>
          </cell>
          <cell r="AN1115">
            <v>0</v>
          </cell>
          <cell r="AO1115">
            <v>0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</row>
        <row r="1116">
          <cell r="A1116">
            <v>42621</v>
          </cell>
          <cell r="B1116">
            <v>250</v>
          </cell>
          <cell r="C1116">
            <v>589</v>
          </cell>
          <cell r="D1116">
            <v>25677.899999999998</v>
          </cell>
          <cell r="E1116">
            <v>0</v>
          </cell>
          <cell r="F1116">
            <v>0</v>
          </cell>
          <cell r="G1116">
            <v>400</v>
          </cell>
          <cell r="H1116">
            <v>0</v>
          </cell>
          <cell r="I1116">
            <v>0</v>
          </cell>
          <cell r="J1116">
            <v>0</v>
          </cell>
          <cell r="K1116">
            <v>1999.9</v>
          </cell>
          <cell r="L1116">
            <v>1300</v>
          </cell>
          <cell r="M1116">
            <v>1999.9</v>
          </cell>
          <cell r="N1116">
            <v>0</v>
          </cell>
          <cell r="O1116">
            <v>0</v>
          </cell>
          <cell r="P1116">
            <v>800</v>
          </cell>
          <cell r="Q1116">
            <v>0</v>
          </cell>
          <cell r="R1116">
            <v>0</v>
          </cell>
          <cell r="S1116">
            <v>0</v>
          </cell>
          <cell r="T1116">
            <v>0</v>
          </cell>
          <cell r="U1116">
            <v>0</v>
          </cell>
          <cell r="V1116">
            <v>15200.1</v>
          </cell>
          <cell r="W1116">
            <v>0</v>
          </cell>
          <cell r="X1116">
            <v>193</v>
          </cell>
          <cell r="Y1116">
            <v>1442.6000000000181</v>
          </cell>
          <cell r="Z1116">
            <v>0</v>
          </cell>
          <cell r="AA1116">
            <v>0</v>
          </cell>
          <cell r="AB1116">
            <v>7900</v>
          </cell>
          <cell r="AC1116">
            <v>0</v>
          </cell>
          <cell r="AD1116">
            <v>0</v>
          </cell>
          <cell r="AE1116">
            <v>4804.7</v>
          </cell>
          <cell r="AF1116">
            <v>0</v>
          </cell>
          <cell r="AG1116">
            <v>0</v>
          </cell>
          <cell r="AH1116">
            <v>1300</v>
          </cell>
          <cell r="AI1116">
            <v>0</v>
          </cell>
          <cell r="AJ1116">
            <v>0</v>
          </cell>
          <cell r="AK1116">
            <v>0</v>
          </cell>
          <cell r="AL1116">
            <v>0</v>
          </cell>
          <cell r="AM1116">
            <v>0</v>
          </cell>
          <cell r="AN1116">
            <v>0</v>
          </cell>
          <cell r="AO1116">
            <v>0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</row>
        <row r="1117">
          <cell r="A1117">
            <v>42622</v>
          </cell>
          <cell r="B1117">
            <v>200</v>
          </cell>
          <cell r="C1117">
            <v>0</v>
          </cell>
          <cell r="D1117">
            <v>25877.899999999998</v>
          </cell>
          <cell r="E1117">
            <v>0</v>
          </cell>
          <cell r="F1117">
            <v>0</v>
          </cell>
          <cell r="G1117">
            <v>400</v>
          </cell>
          <cell r="H1117">
            <v>0</v>
          </cell>
          <cell r="I1117">
            <v>0</v>
          </cell>
          <cell r="J1117">
            <v>0</v>
          </cell>
          <cell r="K1117">
            <v>1730.7</v>
          </cell>
          <cell r="L1117">
            <v>1999.9</v>
          </cell>
          <cell r="M1117">
            <v>1730.7000000000003</v>
          </cell>
          <cell r="N1117">
            <v>0</v>
          </cell>
          <cell r="O1117">
            <v>0</v>
          </cell>
          <cell r="P1117">
            <v>800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15200.1</v>
          </cell>
          <cell r="W1117">
            <v>0</v>
          </cell>
          <cell r="X1117">
            <v>0</v>
          </cell>
          <cell r="Y1117">
            <v>1442.6000000000181</v>
          </cell>
          <cell r="Z1117">
            <v>0</v>
          </cell>
          <cell r="AA1117">
            <v>0</v>
          </cell>
          <cell r="AB1117">
            <v>7900</v>
          </cell>
          <cell r="AC1117">
            <v>0</v>
          </cell>
          <cell r="AD1117">
            <v>0</v>
          </cell>
          <cell r="AE1117">
            <v>4804.7</v>
          </cell>
          <cell r="AF1117">
            <v>0</v>
          </cell>
          <cell r="AG1117">
            <v>0</v>
          </cell>
          <cell r="AH1117">
            <v>1300</v>
          </cell>
          <cell r="AI1117">
            <v>0</v>
          </cell>
          <cell r="AJ1117">
            <v>0</v>
          </cell>
          <cell r="AK1117">
            <v>0</v>
          </cell>
          <cell r="AL1117">
            <v>0</v>
          </cell>
          <cell r="AM1117">
            <v>0</v>
          </cell>
          <cell r="AN1117">
            <v>0</v>
          </cell>
          <cell r="AO1117">
            <v>0</v>
          </cell>
          <cell r="AP1117">
            <v>0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</row>
        <row r="1118">
          <cell r="A1118">
            <v>42625</v>
          </cell>
          <cell r="B1118">
            <v>450</v>
          </cell>
          <cell r="C1118">
            <v>0</v>
          </cell>
          <cell r="D1118">
            <v>26327.899999999998</v>
          </cell>
          <cell r="E1118">
            <v>0</v>
          </cell>
          <cell r="F1118">
            <v>0</v>
          </cell>
          <cell r="G1118">
            <v>400</v>
          </cell>
          <cell r="H1118">
            <v>0</v>
          </cell>
          <cell r="I1118">
            <v>0</v>
          </cell>
          <cell r="J1118">
            <v>0</v>
          </cell>
          <cell r="K1118">
            <v>1891.1</v>
          </cell>
          <cell r="L1118">
            <v>1730.7</v>
          </cell>
          <cell r="M1118">
            <v>1891.1000000000001</v>
          </cell>
          <cell r="N1118">
            <v>0</v>
          </cell>
          <cell r="O1118">
            <v>0</v>
          </cell>
          <cell r="P1118">
            <v>800</v>
          </cell>
          <cell r="Q1118">
            <v>0</v>
          </cell>
          <cell r="R1118">
            <v>0</v>
          </cell>
          <cell r="S1118">
            <v>0</v>
          </cell>
          <cell r="T1118">
            <v>0</v>
          </cell>
          <cell r="U1118">
            <v>0</v>
          </cell>
          <cell r="V1118">
            <v>15200.1</v>
          </cell>
          <cell r="W1118">
            <v>0</v>
          </cell>
          <cell r="X1118">
            <v>0</v>
          </cell>
          <cell r="Y1118">
            <v>1442.6000000000181</v>
          </cell>
          <cell r="Z1118">
            <v>0</v>
          </cell>
          <cell r="AA1118">
            <v>0</v>
          </cell>
          <cell r="AB1118">
            <v>7900</v>
          </cell>
          <cell r="AC1118">
            <v>0</v>
          </cell>
          <cell r="AD1118">
            <v>0</v>
          </cell>
          <cell r="AE1118">
            <v>4804.7</v>
          </cell>
          <cell r="AF1118">
            <v>0</v>
          </cell>
          <cell r="AG1118">
            <v>0</v>
          </cell>
          <cell r="AH1118">
            <v>1300</v>
          </cell>
          <cell r="AI1118">
            <v>0</v>
          </cell>
          <cell r="AJ1118">
            <v>0</v>
          </cell>
          <cell r="AK1118">
            <v>0</v>
          </cell>
          <cell r="AL1118">
            <v>0</v>
          </cell>
          <cell r="AM1118">
            <v>0</v>
          </cell>
          <cell r="AN1118">
            <v>0</v>
          </cell>
          <cell r="AO1118">
            <v>0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</row>
        <row r="1119">
          <cell r="A1119">
            <v>42626</v>
          </cell>
          <cell r="B1119">
            <v>200</v>
          </cell>
          <cell r="C1119">
            <v>0</v>
          </cell>
          <cell r="D1119">
            <v>26527.899999999998</v>
          </cell>
          <cell r="E1119">
            <v>200</v>
          </cell>
          <cell r="F1119">
            <v>0</v>
          </cell>
          <cell r="G1119">
            <v>600</v>
          </cell>
          <cell r="H1119">
            <v>0</v>
          </cell>
          <cell r="I1119">
            <v>0</v>
          </cell>
          <cell r="J1119">
            <v>0</v>
          </cell>
          <cell r="K1119">
            <v>2161</v>
          </cell>
          <cell r="L1119">
            <v>1891.1</v>
          </cell>
          <cell r="M1119">
            <v>2161.0000000000005</v>
          </cell>
          <cell r="N1119">
            <v>0</v>
          </cell>
          <cell r="O1119">
            <v>0</v>
          </cell>
          <cell r="P1119">
            <v>800</v>
          </cell>
          <cell r="Q1119">
            <v>0</v>
          </cell>
          <cell r="R1119">
            <v>0</v>
          </cell>
          <cell r="S1119">
            <v>0</v>
          </cell>
          <cell r="T1119">
            <v>0</v>
          </cell>
          <cell r="U1119">
            <v>0</v>
          </cell>
          <cell r="V1119">
            <v>15200.1</v>
          </cell>
          <cell r="W1119">
            <v>54</v>
          </cell>
          <cell r="X1119">
            <v>40</v>
          </cell>
          <cell r="Y1119">
            <v>1456.6000000000181</v>
          </cell>
          <cell r="Z1119">
            <v>0</v>
          </cell>
          <cell r="AA1119">
            <v>0</v>
          </cell>
          <cell r="AB1119">
            <v>7900</v>
          </cell>
          <cell r="AC1119">
            <v>0</v>
          </cell>
          <cell r="AD1119">
            <v>0</v>
          </cell>
          <cell r="AE1119">
            <v>4804.7</v>
          </cell>
          <cell r="AF1119">
            <v>0</v>
          </cell>
          <cell r="AG1119">
            <v>0</v>
          </cell>
          <cell r="AH1119">
            <v>1300</v>
          </cell>
          <cell r="AI1119">
            <v>0</v>
          </cell>
          <cell r="AJ1119">
            <v>0</v>
          </cell>
          <cell r="AK1119">
            <v>0</v>
          </cell>
          <cell r="AL1119">
            <v>0</v>
          </cell>
          <cell r="AM1119">
            <v>0</v>
          </cell>
          <cell r="AN1119">
            <v>0</v>
          </cell>
          <cell r="AO1119">
            <v>0</v>
          </cell>
          <cell r="AP1119">
            <v>0</v>
          </cell>
          <cell r="AQ1119">
            <v>0</v>
          </cell>
          <cell r="AR1119">
            <v>0</v>
          </cell>
          <cell r="AS1119">
            <v>0</v>
          </cell>
          <cell r="AT1119">
            <v>0</v>
          </cell>
        </row>
        <row r="1120">
          <cell r="A1120">
            <v>42627</v>
          </cell>
          <cell r="B1120">
            <v>150</v>
          </cell>
          <cell r="C1120">
            <v>0</v>
          </cell>
          <cell r="D1120">
            <v>26677.899999999998</v>
          </cell>
          <cell r="E1120">
            <v>0</v>
          </cell>
          <cell r="F1120">
            <v>0</v>
          </cell>
          <cell r="G1120">
            <v>600</v>
          </cell>
          <cell r="H1120">
            <v>0</v>
          </cell>
          <cell r="I1120">
            <v>0</v>
          </cell>
          <cell r="J1120">
            <v>0</v>
          </cell>
          <cell r="K1120">
            <v>1800.1</v>
          </cell>
          <cell r="L1120">
            <v>1899.8000000000002</v>
          </cell>
          <cell r="M1120">
            <v>2061.3000000000002</v>
          </cell>
          <cell r="N1120">
            <v>0</v>
          </cell>
          <cell r="O1120">
            <v>0</v>
          </cell>
          <cell r="P1120">
            <v>800</v>
          </cell>
          <cell r="Q1120">
            <v>0</v>
          </cell>
          <cell r="R1120">
            <v>0</v>
          </cell>
          <cell r="S1120">
            <v>0</v>
          </cell>
          <cell r="T1120">
            <v>0</v>
          </cell>
          <cell r="U1120">
            <v>0</v>
          </cell>
          <cell r="V1120">
            <v>15200.1</v>
          </cell>
          <cell r="W1120">
            <v>0</v>
          </cell>
          <cell r="X1120">
            <v>99</v>
          </cell>
          <cell r="Y1120">
            <v>1357.6000000000181</v>
          </cell>
          <cell r="Z1120">
            <v>0</v>
          </cell>
          <cell r="AA1120">
            <v>0</v>
          </cell>
          <cell r="AB1120">
            <v>7900</v>
          </cell>
          <cell r="AC1120">
            <v>0</v>
          </cell>
          <cell r="AD1120">
            <v>0</v>
          </cell>
          <cell r="AE1120">
            <v>4804.7</v>
          </cell>
          <cell r="AF1120">
            <v>0</v>
          </cell>
          <cell r="AG1120">
            <v>0</v>
          </cell>
          <cell r="AH1120">
            <v>1300</v>
          </cell>
          <cell r="AI1120">
            <v>0</v>
          </cell>
          <cell r="AJ1120">
            <v>0</v>
          </cell>
          <cell r="AK1120">
            <v>0</v>
          </cell>
          <cell r="AL1120">
            <v>0</v>
          </cell>
          <cell r="AM1120">
            <v>0</v>
          </cell>
          <cell r="AN1120">
            <v>0</v>
          </cell>
          <cell r="AO1120">
            <v>0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</row>
        <row r="1121">
          <cell r="A1121">
            <v>42628</v>
          </cell>
          <cell r="B1121">
            <v>150</v>
          </cell>
          <cell r="C1121">
            <v>0</v>
          </cell>
          <cell r="D1121">
            <v>26827.899999999998</v>
          </cell>
          <cell r="E1121">
            <v>0</v>
          </cell>
          <cell r="F1121">
            <v>0</v>
          </cell>
          <cell r="G1121">
            <v>600</v>
          </cell>
          <cell r="H1121">
            <v>0</v>
          </cell>
          <cell r="I1121">
            <v>0</v>
          </cell>
          <cell r="J1121">
            <v>0</v>
          </cell>
          <cell r="K1121">
            <v>1594.5</v>
          </cell>
          <cell r="L1121">
            <v>1800.1</v>
          </cell>
          <cell r="M1121">
            <v>1855.7000000000003</v>
          </cell>
          <cell r="N1121">
            <v>0</v>
          </cell>
          <cell r="O1121">
            <v>0</v>
          </cell>
          <cell r="P1121">
            <v>800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15200.1</v>
          </cell>
          <cell r="W1121">
            <v>0</v>
          </cell>
          <cell r="X1121">
            <v>0</v>
          </cell>
          <cell r="Y1121">
            <v>1357.6000000000181</v>
          </cell>
          <cell r="Z1121">
            <v>0</v>
          </cell>
          <cell r="AA1121">
            <v>0</v>
          </cell>
          <cell r="AB1121">
            <v>7900</v>
          </cell>
          <cell r="AC1121">
            <v>0</v>
          </cell>
          <cell r="AD1121">
            <v>0</v>
          </cell>
          <cell r="AE1121">
            <v>4804.7</v>
          </cell>
          <cell r="AF1121">
            <v>0</v>
          </cell>
          <cell r="AG1121">
            <v>0</v>
          </cell>
          <cell r="AH1121">
            <v>1300</v>
          </cell>
          <cell r="AI1121">
            <v>0</v>
          </cell>
          <cell r="AJ1121">
            <v>0</v>
          </cell>
          <cell r="AK1121">
            <v>0</v>
          </cell>
          <cell r="AL1121">
            <v>0</v>
          </cell>
          <cell r="AM1121">
            <v>0</v>
          </cell>
          <cell r="AN1121">
            <v>0</v>
          </cell>
          <cell r="AO1121">
            <v>0</v>
          </cell>
          <cell r="AP1121">
            <v>0</v>
          </cell>
          <cell r="AQ1121">
            <v>0</v>
          </cell>
          <cell r="AR1121">
            <v>0</v>
          </cell>
          <cell r="AS1121">
            <v>0</v>
          </cell>
          <cell r="AT1121">
            <v>0</v>
          </cell>
        </row>
        <row r="1122">
          <cell r="A1122">
            <v>42629</v>
          </cell>
          <cell r="B1122">
            <v>0</v>
          </cell>
          <cell r="C1122">
            <v>0</v>
          </cell>
          <cell r="D1122">
            <v>26827.899999999998</v>
          </cell>
          <cell r="E1122">
            <v>100</v>
          </cell>
          <cell r="F1122">
            <v>0</v>
          </cell>
          <cell r="G1122">
            <v>700</v>
          </cell>
          <cell r="H1122">
            <v>0</v>
          </cell>
          <cell r="I1122">
            <v>0</v>
          </cell>
          <cell r="J1122">
            <v>0</v>
          </cell>
          <cell r="K1122">
            <v>799.9</v>
          </cell>
          <cell r="L1122">
            <v>1594.5</v>
          </cell>
          <cell r="M1122">
            <v>1061.1000000000004</v>
          </cell>
          <cell r="N1122">
            <v>0</v>
          </cell>
          <cell r="O1122">
            <v>0</v>
          </cell>
          <cell r="P1122">
            <v>800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0</v>
          </cell>
          <cell r="V1122">
            <v>15200.1</v>
          </cell>
          <cell r="W1122">
            <v>0</v>
          </cell>
          <cell r="X1122">
            <v>0</v>
          </cell>
          <cell r="Y1122">
            <v>1357.6000000000181</v>
          </cell>
          <cell r="Z1122">
            <v>0</v>
          </cell>
          <cell r="AA1122">
            <v>0</v>
          </cell>
          <cell r="AB1122">
            <v>7900</v>
          </cell>
          <cell r="AC1122">
            <v>0</v>
          </cell>
          <cell r="AD1122">
            <v>0</v>
          </cell>
          <cell r="AE1122">
            <v>4804.7</v>
          </cell>
          <cell r="AF1122">
            <v>0</v>
          </cell>
          <cell r="AG1122">
            <v>0</v>
          </cell>
          <cell r="AH1122">
            <v>1300</v>
          </cell>
          <cell r="AI1122">
            <v>0</v>
          </cell>
          <cell r="AJ1122">
            <v>0</v>
          </cell>
          <cell r="AK1122">
            <v>0</v>
          </cell>
          <cell r="AL1122">
            <v>0</v>
          </cell>
          <cell r="AM1122">
            <v>0</v>
          </cell>
          <cell r="AN1122">
            <v>0</v>
          </cell>
          <cell r="AO1122">
            <v>0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</row>
        <row r="1123">
          <cell r="A1123">
            <v>42632</v>
          </cell>
          <cell r="B1123">
            <v>50</v>
          </cell>
          <cell r="C1123">
            <v>0</v>
          </cell>
          <cell r="D1123">
            <v>26877.899999999998</v>
          </cell>
          <cell r="E1123">
            <v>0</v>
          </cell>
          <cell r="F1123">
            <v>0</v>
          </cell>
          <cell r="G1123">
            <v>700</v>
          </cell>
          <cell r="H1123">
            <v>0</v>
          </cell>
          <cell r="I1123">
            <v>0</v>
          </cell>
          <cell r="J1123">
            <v>0</v>
          </cell>
          <cell r="K1123">
            <v>700</v>
          </cell>
          <cell r="L1123">
            <v>799.9</v>
          </cell>
          <cell r="M1123">
            <v>961.20000000000039</v>
          </cell>
          <cell r="N1123">
            <v>0</v>
          </cell>
          <cell r="O1123">
            <v>0</v>
          </cell>
          <cell r="P1123">
            <v>800</v>
          </cell>
          <cell r="Q1123">
            <v>0</v>
          </cell>
          <cell r="R1123">
            <v>0</v>
          </cell>
          <cell r="S1123">
            <v>0</v>
          </cell>
          <cell r="T1123">
            <v>0</v>
          </cell>
          <cell r="U1123">
            <v>0</v>
          </cell>
          <cell r="V1123">
            <v>15200.1</v>
          </cell>
          <cell r="W1123">
            <v>0</v>
          </cell>
          <cell r="X1123">
            <v>159</v>
          </cell>
          <cell r="Y1123">
            <v>1198.6000000000181</v>
          </cell>
          <cell r="Z1123">
            <v>0</v>
          </cell>
          <cell r="AA1123">
            <v>0</v>
          </cell>
          <cell r="AB1123">
            <v>7900</v>
          </cell>
          <cell r="AC1123">
            <v>0</v>
          </cell>
          <cell r="AD1123">
            <v>0</v>
          </cell>
          <cell r="AE1123">
            <v>4804.7</v>
          </cell>
          <cell r="AF1123">
            <v>0</v>
          </cell>
          <cell r="AG1123">
            <v>0</v>
          </cell>
          <cell r="AH1123">
            <v>1300</v>
          </cell>
          <cell r="AI1123">
            <v>0</v>
          </cell>
          <cell r="AJ1123">
            <v>0</v>
          </cell>
          <cell r="AK1123">
            <v>0</v>
          </cell>
          <cell r="AL1123">
            <v>0</v>
          </cell>
          <cell r="AM1123">
            <v>0</v>
          </cell>
          <cell r="AN1123">
            <v>0</v>
          </cell>
          <cell r="AO1123">
            <v>0</v>
          </cell>
          <cell r="AP1123">
            <v>0</v>
          </cell>
          <cell r="AQ1123">
            <v>0</v>
          </cell>
          <cell r="AR1123">
            <v>0</v>
          </cell>
          <cell r="AS1123">
            <v>0</v>
          </cell>
          <cell r="AT1123">
            <v>0</v>
          </cell>
        </row>
        <row r="1124">
          <cell r="A1124">
            <v>42633</v>
          </cell>
          <cell r="B1124">
            <v>100</v>
          </cell>
          <cell r="C1124">
            <v>0</v>
          </cell>
          <cell r="D1124">
            <v>26977.899999999998</v>
          </cell>
          <cell r="E1124">
            <v>0</v>
          </cell>
          <cell r="F1124">
            <v>0</v>
          </cell>
          <cell r="G1124">
            <v>700</v>
          </cell>
          <cell r="H1124">
            <v>0</v>
          </cell>
          <cell r="I1124">
            <v>0</v>
          </cell>
          <cell r="J1124">
            <v>0</v>
          </cell>
          <cell r="K1124">
            <v>1000</v>
          </cell>
          <cell r="L1124">
            <v>961.2</v>
          </cell>
          <cell r="M1124">
            <v>1000.0000000000002</v>
          </cell>
          <cell r="N1124">
            <v>0</v>
          </cell>
          <cell r="O1124">
            <v>0</v>
          </cell>
          <cell r="P1124">
            <v>800</v>
          </cell>
          <cell r="Q1124">
            <v>0</v>
          </cell>
          <cell r="R1124">
            <v>0</v>
          </cell>
          <cell r="S1124">
            <v>0</v>
          </cell>
          <cell r="T1124">
            <v>0</v>
          </cell>
          <cell r="U1124">
            <v>0</v>
          </cell>
          <cell r="V1124">
            <v>15200.1</v>
          </cell>
          <cell r="W1124">
            <v>0</v>
          </cell>
          <cell r="X1124">
            <v>301.2</v>
          </cell>
          <cell r="Y1124">
            <v>897.40000000001805</v>
          </cell>
          <cell r="Z1124">
            <v>0</v>
          </cell>
          <cell r="AA1124">
            <v>0</v>
          </cell>
          <cell r="AB1124">
            <v>7900</v>
          </cell>
          <cell r="AC1124">
            <v>0</v>
          </cell>
          <cell r="AD1124">
            <v>0</v>
          </cell>
          <cell r="AE1124">
            <v>4804.7</v>
          </cell>
          <cell r="AF1124">
            <v>0</v>
          </cell>
          <cell r="AG1124">
            <v>0</v>
          </cell>
          <cell r="AH1124">
            <v>1300</v>
          </cell>
          <cell r="AI1124">
            <v>0</v>
          </cell>
          <cell r="AJ1124">
            <v>0</v>
          </cell>
          <cell r="AK1124">
            <v>0</v>
          </cell>
          <cell r="AL1124">
            <v>0</v>
          </cell>
          <cell r="AM1124">
            <v>0</v>
          </cell>
          <cell r="AN1124">
            <v>0</v>
          </cell>
          <cell r="AO1124">
            <v>0</v>
          </cell>
          <cell r="AP1124">
            <v>0</v>
          </cell>
          <cell r="AQ1124">
            <v>0</v>
          </cell>
          <cell r="AR1124">
            <v>0</v>
          </cell>
          <cell r="AS1124">
            <v>0</v>
          </cell>
          <cell r="AT1124">
            <v>0</v>
          </cell>
        </row>
        <row r="1125">
          <cell r="A1125">
            <v>42634</v>
          </cell>
          <cell r="B1125">
            <v>50</v>
          </cell>
          <cell r="C1125">
            <v>0</v>
          </cell>
          <cell r="D1125">
            <v>27027.899999999998</v>
          </cell>
          <cell r="E1125">
            <v>0</v>
          </cell>
          <cell r="F1125">
            <v>0</v>
          </cell>
          <cell r="G1125">
            <v>700</v>
          </cell>
          <cell r="H1125">
            <v>0</v>
          </cell>
          <cell r="I1125">
            <v>0</v>
          </cell>
          <cell r="J1125">
            <v>0</v>
          </cell>
          <cell r="K1125">
            <v>799.9</v>
          </cell>
          <cell r="L1125">
            <v>1000</v>
          </cell>
          <cell r="M1125">
            <v>799.90000000000009</v>
          </cell>
          <cell r="N1125">
            <v>0</v>
          </cell>
          <cell r="O1125">
            <v>0</v>
          </cell>
          <cell r="P1125">
            <v>800</v>
          </cell>
          <cell r="Q1125">
            <v>0</v>
          </cell>
          <cell r="R1125">
            <v>0</v>
          </cell>
          <cell r="S1125">
            <v>0</v>
          </cell>
          <cell r="T1125">
            <v>0</v>
          </cell>
          <cell r="U1125">
            <v>0</v>
          </cell>
          <cell r="V1125">
            <v>15200.1</v>
          </cell>
          <cell r="W1125">
            <v>0</v>
          </cell>
          <cell r="X1125">
            <v>81</v>
          </cell>
          <cell r="Y1125">
            <v>816.40000000001805</v>
          </cell>
          <cell r="Z1125">
            <v>0</v>
          </cell>
          <cell r="AA1125">
            <v>0</v>
          </cell>
          <cell r="AB1125">
            <v>7900</v>
          </cell>
          <cell r="AC1125">
            <v>0</v>
          </cell>
          <cell r="AD1125">
            <v>0</v>
          </cell>
          <cell r="AE1125">
            <v>4804.7</v>
          </cell>
          <cell r="AF1125">
            <v>0</v>
          </cell>
          <cell r="AG1125">
            <v>0</v>
          </cell>
          <cell r="AH1125">
            <v>1300</v>
          </cell>
          <cell r="AI1125">
            <v>0</v>
          </cell>
          <cell r="AJ1125">
            <v>0</v>
          </cell>
          <cell r="AK1125">
            <v>0</v>
          </cell>
          <cell r="AL1125">
            <v>0</v>
          </cell>
          <cell r="AM1125">
            <v>0</v>
          </cell>
          <cell r="AN1125">
            <v>0</v>
          </cell>
          <cell r="AO1125">
            <v>0</v>
          </cell>
          <cell r="AP1125">
            <v>0</v>
          </cell>
          <cell r="AQ1125">
            <v>0</v>
          </cell>
          <cell r="AR1125">
            <v>0</v>
          </cell>
          <cell r="AS1125">
            <v>0</v>
          </cell>
          <cell r="AT1125">
            <v>0</v>
          </cell>
        </row>
        <row r="1126">
          <cell r="A1126">
            <v>42635</v>
          </cell>
          <cell r="B1126">
            <v>150</v>
          </cell>
          <cell r="C1126">
            <v>0</v>
          </cell>
          <cell r="D1126">
            <v>27177.899999999998</v>
          </cell>
          <cell r="E1126">
            <v>0</v>
          </cell>
          <cell r="F1126">
            <v>100</v>
          </cell>
          <cell r="G1126">
            <v>600</v>
          </cell>
          <cell r="H1126">
            <v>0</v>
          </cell>
          <cell r="I1126">
            <v>0</v>
          </cell>
          <cell r="J1126">
            <v>0</v>
          </cell>
          <cell r="K1126">
            <v>800</v>
          </cell>
          <cell r="L1126">
            <v>799.9</v>
          </cell>
          <cell r="M1126">
            <v>800.00000000000011</v>
          </cell>
          <cell r="N1126">
            <v>0</v>
          </cell>
          <cell r="O1126">
            <v>0</v>
          </cell>
          <cell r="P1126">
            <v>800</v>
          </cell>
          <cell r="Q1126">
            <v>0</v>
          </cell>
          <cell r="R1126">
            <v>0</v>
          </cell>
          <cell r="S1126">
            <v>0</v>
          </cell>
          <cell r="T1126">
            <v>0</v>
          </cell>
          <cell r="U1126">
            <v>0</v>
          </cell>
          <cell r="V1126">
            <v>15200.1</v>
          </cell>
          <cell r="W1126">
            <v>0</v>
          </cell>
          <cell r="X1126">
            <v>611.79999999999995</v>
          </cell>
          <cell r="Y1126">
            <v>204.6000000000181</v>
          </cell>
          <cell r="Z1126">
            <v>0</v>
          </cell>
          <cell r="AA1126">
            <v>0</v>
          </cell>
          <cell r="AB1126">
            <v>7900</v>
          </cell>
          <cell r="AC1126">
            <v>0</v>
          </cell>
          <cell r="AD1126">
            <v>0</v>
          </cell>
          <cell r="AE1126">
            <v>4804.7</v>
          </cell>
          <cell r="AF1126">
            <v>0</v>
          </cell>
          <cell r="AG1126">
            <v>0</v>
          </cell>
          <cell r="AH1126">
            <v>1300</v>
          </cell>
          <cell r="AI1126">
            <v>0</v>
          </cell>
          <cell r="AJ1126">
            <v>0</v>
          </cell>
          <cell r="AK1126">
            <v>0</v>
          </cell>
          <cell r="AL1126">
            <v>0</v>
          </cell>
          <cell r="AM1126">
            <v>0</v>
          </cell>
          <cell r="AN1126">
            <v>0</v>
          </cell>
          <cell r="AO1126">
            <v>0</v>
          </cell>
          <cell r="AP1126">
            <v>0</v>
          </cell>
          <cell r="AQ1126">
            <v>0</v>
          </cell>
          <cell r="AR1126">
            <v>0</v>
          </cell>
          <cell r="AS1126">
            <v>0</v>
          </cell>
          <cell r="AT1126">
            <v>0</v>
          </cell>
        </row>
        <row r="1127">
          <cell r="A1127">
            <v>42636</v>
          </cell>
          <cell r="B1127">
            <v>0</v>
          </cell>
          <cell r="C1127">
            <v>0</v>
          </cell>
          <cell r="D1127">
            <v>27177.899999999998</v>
          </cell>
          <cell r="E1127">
            <v>0</v>
          </cell>
          <cell r="F1127">
            <v>0</v>
          </cell>
          <cell r="G1127">
            <v>600</v>
          </cell>
          <cell r="H1127">
            <v>0</v>
          </cell>
          <cell r="I1127">
            <v>0</v>
          </cell>
          <cell r="J1127">
            <v>0</v>
          </cell>
          <cell r="K1127">
            <v>600</v>
          </cell>
          <cell r="L1127">
            <v>800</v>
          </cell>
          <cell r="M1127">
            <v>600</v>
          </cell>
          <cell r="N1127">
            <v>0</v>
          </cell>
          <cell r="O1127">
            <v>0</v>
          </cell>
          <cell r="P1127">
            <v>800</v>
          </cell>
          <cell r="Q1127">
            <v>0</v>
          </cell>
          <cell r="R1127">
            <v>0</v>
          </cell>
          <cell r="S1127">
            <v>0</v>
          </cell>
          <cell r="T1127">
            <v>0</v>
          </cell>
          <cell r="U1127">
            <v>0</v>
          </cell>
          <cell r="V1127">
            <v>15200.1</v>
          </cell>
          <cell r="W1127">
            <v>0</v>
          </cell>
          <cell r="X1127">
            <v>0</v>
          </cell>
          <cell r="Y1127">
            <v>204.6000000000181</v>
          </cell>
          <cell r="Z1127">
            <v>0</v>
          </cell>
          <cell r="AA1127">
            <v>0</v>
          </cell>
          <cell r="AB1127">
            <v>7900</v>
          </cell>
          <cell r="AC1127">
            <v>0</v>
          </cell>
          <cell r="AD1127">
            <v>0</v>
          </cell>
          <cell r="AE1127">
            <v>4804.7</v>
          </cell>
          <cell r="AF1127">
            <v>0</v>
          </cell>
          <cell r="AG1127">
            <v>0</v>
          </cell>
          <cell r="AH1127">
            <v>1300</v>
          </cell>
          <cell r="AI1127">
            <v>0</v>
          </cell>
          <cell r="AJ1127">
            <v>0</v>
          </cell>
          <cell r="AK1127">
            <v>0</v>
          </cell>
          <cell r="AL1127">
            <v>0</v>
          </cell>
          <cell r="AM1127">
            <v>0</v>
          </cell>
          <cell r="AN1127">
            <v>0</v>
          </cell>
          <cell r="AO1127">
            <v>0</v>
          </cell>
          <cell r="AP1127">
            <v>0</v>
          </cell>
          <cell r="AQ1127">
            <v>0</v>
          </cell>
          <cell r="AR1127">
            <v>0</v>
          </cell>
          <cell r="AS1127">
            <v>0</v>
          </cell>
          <cell r="AT1127">
            <v>0</v>
          </cell>
        </row>
        <row r="1128">
          <cell r="A1128">
            <v>42639</v>
          </cell>
          <cell r="B1128">
            <v>37.200000000000003</v>
          </cell>
          <cell r="C1128">
            <v>0</v>
          </cell>
          <cell r="D1128">
            <v>27215.1</v>
          </cell>
          <cell r="E1128">
            <v>0</v>
          </cell>
          <cell r="F1128">
            <v>0</v>
          </cell>
          <cell r="G1128">
            <v>600</v>
          </cell>
          <cell r="H1128">
            <v>0</v>
          </cell>
          <cell r="I1128">
            <v>0</v>
          </cell>
          <cell r="J1128">
            <v>0</v>
          </cell>
          <cell r="K1128">
            <v>850</v>
          </cell>
          <cell r="L1128">
            <v>600</v>
          </cell>
          <cell r="M1128">
            <v>850</v>
          </cell>
          <cell r="N1128">
            <v>0</v>
          </cell>
          <cell r="O1128">
            <v>0</v>
          </cell>
          <cell r="P1128">
            <v>800</v>
          </cell>
          <cell r="Q1128">
            <v>0</v>
          </cell>
          <cell r="R1128">
            <v>0</v>
          </cell>
          <cell r="S1128">
            <v>0</v>
          </cell>
          <cell r="T1128">
            <v>0</v>
          </cell>
          <cell r="U1128">
            <v>0</v>
          </cell>
          <cell r="V1128">
            <v>15200.1</v>
          </cell>
          <cell r="W1128">
            <v>0</v>
          </cell>
          <cell r="X1128">
            <v>0</v>
          </cell>
          <cell r="Y1128">
            <v>204.6000000000181</v>
          </cell>
          <cell r="Z1128">
            <v>0</v>
          </cell>
          <cell r="AA1128">
            <v>0</v>
          </cell>
          <cell r="AB1128">
            <v>7900</v>
          </cell>
          <cell r="AC1128">
            <v>0</v>
          </cell>
          <cell r="AD1128">
            <v>0</v>
          </cell>
          <cell r="AE1128">
            <v>4804.7</v>
          </cell>
          <cell r="AF1128">
            <v>0</v>
          </cell>
          <cell r="AG1128">
            <v>0</v>
          </cell>
          <cell r="AH1128">
            <v>1300</v>
          </cell>
          <cell r="AI1128">
            <v>0</v>
          </cell>
          <cell r="AJ1128">
            <v>0</v>
          </cell>
          <cell r="AK1128">
            <v>0</v>
          </cell>
          <cell r="AL1128">
            <v>0</v>
          </cell>
          <cell r="AM1128">
            <v>0</v>
          </cell>
          <cell r="AN1128">
            <v>0</v>
          </cell>
          <cell r="AO1128">
            <v>0</v>
          </cell>
          <cell r="AP1128">
            <v>0</v>
          </cell>
          <cell r="AQ1128">
            <v>0</v>
          </cell>
          <cell r="AR1128">
            <v>0</v>
          </cell>
          <cell r="AS1128">
            <v>0</v>
          </cell>
          <cell r="AT1128">
            <v>0</v>
          </cell>
        </row>
        <row r="1129">
          <cell r="A1129">
            <v>42640</v>
          </cell>
          <cell r="B1129">
            <v>0</v>
          </cell>
          <cell r="C1129">
            <v>0</v>
          </cell>
          <cell r="D1129">
            <v>27215.1</v>
          </cell>
          <cell r="E1129">
            <v>0</v>
          </cell>
          <cell r="F1129">
            <v>0</v>
          </cell>
          <cell r="G1129">
            <v>600</v>
          </cell>
          <cell r="H1129">
            <v>0</v>
          </cell>
          <cell r="I1129">
            <v>0</v>
          </cell>
          <cell r="J1129">
            <v>0</v>
          </cell>
          <cell r="K1129">
            <v>1292.4000000000001</v>
          </cell>
          <cell r="L1129">
            <v>850</v>
          </cell>
          <cell r="M1129">
            <v>1292.4000000000001</v>
          </cell>
          <cell r="N1129">
            <v>0</v>
          </cell>
          <cell r="O1129">
            <v>0</v>
          </cell>
          <cell r="P1129">
            <v>800</v>
          </cell>
          <cell r="Q1129">
            <v>0</v>
          </cell>
          <cell r="R1129">
            <v>0</v>
          </cell>
          <cell r="S1129">
            <v>0</v>
          </cell>
          <cell r="T1129">
            <v>0</v>
          </cell>
          <cell r="U1129">
            <v>0</v>
          </cell>
          <cell r="V1129">
            <v>15200.1</v>
          </cell>
          <cell r="W1129">
            <v>0</v>
          </cell>
          <cell r="X1129">
            <v>28.599999999999994</v>
          </cell>
          <cell r="Y1129">
            <v>176.0000000000181</v>
          </cell>
          <cell r="Z1129">
            <v>0</v>
          </cell>
          <cell r="AA1129">
            <v>0</v>
          </cell>
          <cell r="AB1129">
            <v>7900</v>
          </cell>
          <cell r="AC1129">
            <v>0</v>
          </cell>
          <cell r="AD1129">
            <v>0</v>
          </cell>
          <cell r="AE1129">
            <v>4804.7</v>
          </cell>
          <cell r="AF1129">
            <v>0</v>
          </cell>
          <cell r="AG1129">
            <v>0</v>
          </cell>
          <cell r="AH1129">
            <v>1300</v>
          </cell>
          <cell r="AI1129">
            <v>0</v>
          </cell>
          <cell r="AJ1129">
            <v>0</v>
          </cell>
          <cell r="AK1129">
            <v>0</v>
          </cell>
          <cell r="AL1129">
            <v>0</v>
          </cell>
          <cell r="AM1129">
            <v>0</v>
          </cell>
          <cell r="AN1129">
            <v>0</v>
          </cell>
          <cell r="AO1129">
            <v>0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</row>
        <row r="1130">
          <cell r="A1130">
            <v>42641</v>
          </cell>
          <cell r="B1130">
            <v>30</v>
          </cell>
          <cell r="C1130">
            <v>0</v>
          </cell>
          <cell r="D1130">
            <v>27245.1</v>
          </cell>
          <cell r="E1130">
            <v>0</v>
          </cell>
          <cell r="F1130">
            <v>0</v>
          </cell>
          <cell r="G1130">
            <v>600</v>
          </cell>
          <cell r="H1130">
            <v>0</v>
          </cell>
          <cell r="I1130">
            <v>0</v>
          </cell>
          <cell r="J1130">
            <v>0</v>
          </cell>
          <cell r="K1130">
            <v>1600.2</v>
          </cell>
          <cell r="L1130">
            <v>1292.4000000000001</v>
          </cell>
          <cell r="M1130">
            <v>1600.2000000000003</v>
          </cell>
          <cell r="N1130">
            <v>0</v>
          </cell>
          <cell r="O1130">
            <v>0</v>
          </cell>
          <cell r="P1130">
            <v>800</v>
          </cell>
          <cell r="Q1130">
            <v>0</v>
          </cell>
          <cell r="R1130">
            <v>0</v>
          </cell>
          <cell r="S1130">
            <v>0</v>
          </cell>
          <cell r="T1130">
            <v>0</v>
          </cell>
          <cell r="U1130">
            <v>0</v>
          </cell>
          <cell r="V1130">
            <v>15200.1</v>
          </cell>
          <cell r="W1130">
            <v>0</v>
          </cell>
          <cell r="X1130">
            <v>0</v>
          </cell>
          <cell r="Y1130">
            <v>176.0000000000181</v>
          </cell>
          <cell r="Z1130">
            <v>0</v>
          </cell>
          <cell r="AA1130">
            <v>0</v>
          </cell>
          <cell r="AB1130">
            <v>7900</v>
          </cell>
          <cell r="AC1130">
            <v>0</v>
          </cell>
          <cell r="AD1130">
            <v>0</v>
          </cell>
          <cell r="AE1130">
            <v>4804.7</v>
          </cell>
          <cell r="AF1130">
            <v>0</v>
          </cell>
          <cell r="AG1130">
            <v>0</v>
          </cell>
          <cell r="AH1130">
            <v>1300</v>
          </cell>
          <cell r="AI1130">
            <v>0</v>
          </cell>
          <cell r="AJ1130">
            <v>0</v>
          </cell>
          <cell r="AK1130">
            <v>0</v>
          </cell>
          <cell r="AL1130">
            <v>0</v>
          </cell>
          <cell r="AM1130">
            <v>0</v>
          </cell>
          <cell r="AN1130">
            <v>0</v>
          </cell>
          <cell r="AO1130">
            <v>0</v>
          </cell>
          <cell r="AP1130">
            <v>0</v>
          </cell>
          <cell r="AQ1130">
            <v>0</v>
          </cell>
          <cell r="AR1130">
            <v>0</v>
          </cell>
          <cell r="AS1130">
            <v>0</v>
          </cell>
          <cell r="AT1130">
            <v>0</v>
          </cell>
        </row>
        <row r="1131">
          <cell r="A1131">
            <v>42642</v>
          </cell>
          <cell r="B1131">
            <v>30</v>
          </cell>
          <cell r="C1131">
            <v>0</v>
          </cell>
          <cell r="D1131">
            <v>27275.1</v>
          </cell>
          <cell r="E1131">
            <v>0</v>
          </cell>
          <cell r="F1131">
            <v>0</v>
          </cell>
          <cell r="G1131">
            <v>600</v>
          </cell>
          <cell r="H1131">
            <v>0</v>
          </cell>
          <cell r="I1131">
            <v>0</v>
          </cell>
          <cell r="J1131">
            <v>0</v>
          </cell>
          <cell r="K1131">
            <v>1800</v>
          </cell>
          <cell r="L1131">
            <v>1600.2</v>
          </cell>
          <cell r="M1131">
            <v>1800.0000000000002</v>
          </cell>
          <cell r="N1131">
            <v>0</v>
          </cell>
          <cell r="O1131">
            <v>0</v>
          </cell>
          <cell r="P1131">
            <v>800</v>
          </cell>
          <cell r="Q1131">
            <v>0</v>
          </cell>
          <cell r="R1131">
            <v>0</v>
          </cell>
          <cell r="S1131">
            <v>0</v>
          </cell>
          <cell r="T1131">
            <v>0</v>
          </cell>
          <cell r="U1131">
            <v>0</v>
          </cell>
          <cell r="V1131">
            <v>15200.1</v>
          </cell>
          <cell r="W1131">
            <v>300</v>
          </cell>
          <cell r="X1131">
            <v>0</v>
          </cell>
          <cell r="Y1131">
            <v>476.00000000001808</v>
          </cell>
          <cell r="Z1131">
            <v>0</v>
          </cell>
          <cell r="AA1131">
            <v>0</v>
          </cell>
          <cell r="AB1131">
            <v>7900</v>
          </cell>
          <cell r="AC1131">
            <v>0</v>
          </cell>
          <cell r="AD1131">
            <v>0</v>
          </cell>
          <cell r="AE1131">
            <v>4804.7</v>
          </cell>
          <cell r="AF1131">
            <v>0</v>
          </cell>
          <cell r="AG1131">
            <v>0</v>
          </cell>
          <cell r="AH1131">
            <v>1300</v>
          </cell>
          <cell r="AI1131">
            <v>0</v>
          </cell>
          <cell r="AJ1131">
            <v>0</v>
          </cell>
          <cell r="AK1131">
            <v>0</v>
          </cell>
          <cell r="AL1131">
            <v>0</v>
          </cell>
          <cell r="AM1131">
            <v>0</v>
          </cell>
          <cell r="AN1131">
            <v>0</v>
          </cell>
          <cell r="AO1131">
            <v>0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</row>
        <row r="1132">
          <cell r="A1132">
            <v>42643</v>
          </cell>
          <cell r="B1132">
            <v>0</v>
          </cell>
          <cell r="C1132">
            <v>0</v>
          </cell>
          <cell r="D1132">
            <v>27275.1</v>
          </cell>
          <cell r="E1132">
            <v>0</v>
          </cell>
          <cell r="F1132">
            <v>0</v>
          </cell>
          <cell r="G1132">
            <v>600</v>
          </cell>
          <cell r="H1132">
            <v>0</v>
          </cell>
          <cell r="I1132">
            <v>0</v>
          </cell>
          <cell r="J1132">
            <v>0</v>
          </cell>
          <cell r="K1132">
            <v>899.7</v>
          </cell>
          <cell r="L1132">
            <v>1800</v>
          </cell>
          <cell r="M1132">
            <v>899.70000000000027</v>
          </cell>
          <cell r="N1132">
            <v>0</v>
          </cell>
          <cell r="O1132">
            <v>200</v>
          </cell>
          <cell r="P1132">
            <v>600</v>
          </cell>
          <cell r="Q1132">
            <v>0</v>
          </cell>
          <cell r="R1132">
            <v>0</v>
          </cell>
          <cell r="S1132">
            <v>0</v>
          </cell>
          <cell r="T1132">
            <v>0</v>
          </cell>
          <cell r="U1132">
            <v>0</v>
          </cell>
          <cell r="V1132">
            <v>15200.1</v>
          </cell>
          <cell r="W1132">
            <v>0</v>
          </cell>
          <cell r="X1132">
            <v>0</v>
          </cell>
          <cell r="Y1132">
            <v>476.00000000001808</v>
          </cell>
          <cell r="Z1132">
            <v>0</v>
          </cell>
          <cell r="AA1132">
            <v>0</v>
          </cell>
          <cell r="AB1132">
            <v>7900</v>
          </cell>
          <cell r="AC1132">
            <v>0</v>
          </cell>
          <cell r="AD1132">
            <v>0</v>
          </cell>
          <cell r="AE1132">
            <v>4804.7</v>
          </cell>
          <cell r="AF1132">
            <v>0</v>
          </cell>
          <cell r="AG1132">
            <v>0</v>
          </cell>
          <cell r="AH1132">
            <v>1300</v>
          </cell>
          <cell r="AI1132">
            <v>0</v>
          </cell>
          <cell r="AJ1132">
            <v>0</v>
          </cell>
          <cell r="AK1132">
            <v>0</v>
          </cell>
          <cell r="AL1132">
            <v>0</v>
          </cell>
          <cell r="AM1132">
            <v>0</v>
          </cell>
          <cell r="AN1132">
            <v>0</v>
          </cell>
          <cell r="AO1132">
            <v>0</v>
          </cell>
          <cell r="AP1132">
            <v>0</v>
          </cell>
          <cell r="AQ1132">
            <v>0</v>
          </cell>
          <cell r="AR1132">
            <v>0</v>
          </cell>
          <cell r="AS1132">
            <v>0</v>
          </cell>
          <cell r="AT1132">
            <v>0</v>
          </cell>
        </row>
        <row r="1133">
          <cell r="A1133">
            <v>42646</v>
          </cell>
          <cell r="B1133">
            <v>30</v>
          </cell>
          <cell r="C1133">
            <v>0</v>
          </cell>
          <cell r="D1133">
            <v>27305.1</v>
          </cell>
          <cell r="E1133">
            <v>0</v>
          </cell>
          <cell r="F1133">
            <v>0</v>
          </cell>
          <cell r="G1133">
            <v>600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899.7</v>
          </cell>
          <cell r="M1133">
            <v>0</v>
          </cell>
          <cell r="N1133">
            <v>1500</v>
          </cell>
          <cell r="O1133">
            <v>0</v>
          </cell>
          <cell r="P1133">
            <v>2100</v>
          </cell>
          <cell r="Q1133">
            <v>0</v>
          </cell>
          <cell r="R1133">
            <v>0</v>
          </cell>
          <cell r="S1133">
            <v>0</v>
          </cell>
          <cell r="T1133">
            <v>20</v>
          </cell>
          <cell r="U1133">
            <v>300</v>
          </cell>
          <cell r="V1133">
            <v>14920.1</v>
          </cell>
          <cell r="W1133">
            <v>0</v>
          </cell>
          <cell r="X1133">
            <v>165</v>
          </cell>
          <cell r="Y1133">
            <v>311.00000000001808</v>
          </cell>
          <cell r="Z1133">
            <v>0</v>
          </cell>
          <cell r="AA1133">
            <v>0</v>
          </cell>
          <cell r="AB1133">
            <v>7900</v>
          </cell>
          <cell r="AC1133">
            <v>0</v>
          </cell>
          <cell r="AD1133">
            <v>0</v>
          </cell>
          <cell r="AE1133">
            <v>4804.7</v>
          </cell>
          <cell r="AF1133">
            <v>0</v>
          </cell>
          <cell r="AG1133">
            <v>0</v>
          </cell>
          <cell r="AH1133">
            <v>1300</v>
          </cell>
          <cell r="AI1133">
            <v>0</v>
          </cell>
          <cell r="AJ1133">
            <v>0</v>
          </cell>
          <cell r="AK1133">
            <v>0</v>
          </cell>
          <cell r="AL1133">
            <v>0</v>
          </cell>
          <cell r="AM1133">
            <v>0</v>
          </cell>
          <cell r="AN1133">
            <v>0</v>
          </cell>
          <cell r="AO1133">
            <v>0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</row>
        <row r="1134">
          <cell r="A1134">
            <v>42647</v>
          </cell>
          <cell r="B1134">
            <v>0</v>
          </cell>
          <cell r="C1134">
            <v>0</v>
          </cell>
          <cell r="D1134">
            <v>27305.1</v>
          </cell>
          <cell r="E1134">
            <v>200</v>
          </cell>
          <cell r="F1134">
            <v>0</v>
          </cell>
          <cell r="G1134">
            <v>800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1300</v>
          </cell>
          <cell r="O1134">
            <v>1500</v>
          </cell>
          <cell r="P1134">
            <v>1900</v>
          </cell>
          <cell r="Q1134">
            <v>0</v>
          </cell>
          <cell r="R1134">
            <v>0</v>
          </cell>
          <cell r="S1134">
            <v>0</v>
          </cell>
          <cell r="T1134">
            <v>0</v>
          </cell>
          <cell r="U1134">
            <v>0</v>
          </cell>
          <cell r="V1134">
            <v>14920.1</v>
          </cell>
          <cell r="W1134">
            <v>0</v>
          </cell>
          <cell r="X1134">
            <v>0</v>
          </cell>
          <cell r="Y1134">
            <v>311.00000000001808</v>
          </cell>
          <cell r="Z1134">
            <v>0</v>
          </cell>
          <cell r="AA1134">
            <v>0</v>
          </cell>
          <cell r="AB1134">
            <v>7900</v>
          </cell>
          <cell r="AC1134">
            <v>0</v>
          </cell>
          <cell r="AD1134">
            <v>0</v>
          </cell>
          <cell r="AE1134">
            <v>4804.7</v>
          </cell>
          <cell r="AF1134">
            <v>0</v>
          </cell>
          <cell r="AG1134">
            <v>0</v>
          </cell>
          <cell r="AH1134">
            <v>1300</v>
          </cell>
          <cell r="AI1134">
            <v>0</v>
          </cell>
          <cell r="AJ1134">
            <v>0</v>
          </cell>
          <cell r="AK1134">
            <v>0</v>
          </cell>
          <cell r="AL1134">
            <v>0</v>
          </cell>
          <cell r="AM1134">
            <v>0</v>
          </cell>
          <cell r="AN1134">
            <v>0</v>
          </cell>
          <cell r="AO1134">
            <v>0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</row>
        <row r="1135">
          <cell r="A1135">
            <v>42648</v>
          </cell>
          <cell r="B1135">
            <v>30</v>
          </cell>
          <cell r="C1135">
            <v>0</v>
          </cell>
          <cell r="D1135">
            <v>27335.1</v>
          </cell>
          <cell r="E1135">
            <v>0</v>
          </cell>
          <cell r="F1135">
            <v>0</v>
          </cell>
          <cell r="G1135">
            <v>800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2000</v>
          </cell>
          <cell r="O1135">
            <v>1300</v>
          </cell>
          <cell r="P1135">
            <v>2600</v>
          </cell>
          <cell r="Q1135">
            <v>0</v>
          </cell>
          <cell r="R1135">
            <v>0</v>
          </cell>
          <cell r="S1135">
            <v>0</v>
          </cell>
          <cell r="T1135">
            <v>0</v>
          </cell>
          <cell r="U1135">
            <v>0</v>
          </cell>
          <cell r="V1135">
            <v>14920.1</v>
          </cell>
          <cell r="W1135">
            <v>0</v>
          </cell>
          <cell r="X1135">
            <v>0</v>
          </cell>
          <cell r="Y1135">
            <v>311.00000000001808</v>
          </cell>
          <cell r="Z1135">
            <v>0</v>
          </cell>
          <cell r="AA1135">
            <v>0</v>
          </cell>
          <cell r="AB1135">
            <v>7900</v>
          </cell>
          <cell r="AC1135">
            <v>0</v>
          </cell>
          <cell r="AD1135">
            <v>0</v>
          </cell>
          <cell r="AE1135">
            <v>4804.7</v>
          </cell>
          <cell r="AF1135">
            <v>0</v>
          </cell>
          <cell r="AG1135">
            <v>0</v>
          </cell>
          <cell r="AH1135">
            <v>1300</v>
          </cell>
          <cell r="AI1135">
            <v>0</v>
          </cell>
          <cell r="AJ1135">
            <v>0</v>
          </cell>
          <cell r="AK1135">
            <v>0</v>
          </cell>
          <cell r="AL1135">
            <v>0</v>
          </cell>
          <cell r="AM1135">
            <v>0</v>
          </cell>
          <cell r="AN1135">
            <v>0</v>
          </cell>
          <cell r="AO1135">
            <v>0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</row>
        <row r="1136">
          <cell r="A1136">
            <v>42649</v>
          </cell>
          <cell r="B1136">
            <v>30</v>
          </cell>
          <cell r="C1136">
            <v>510.1</v>
          </cell>
          <cell r="D1136">
            <v>26855</v>
          </cell>
          <cell r="E1136">
            <v>0</v>
          </cell>
          <cell r="F1136">
            <v>0</v>
          </cell>
          <cell r="G1136">
            <v>800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1900</v>
          </cell>
          <cell r="O1136">
            <v>2000</v>
          </cell>
          <cell r="P1136">
            <v>2500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14920.1</v>
          </cell>
          <cell r="W1136">
            <v>0</v>
          </cell>
          <cell r="X1136">
            <v>0</v>
          </cell>
          <cell r="Y1136">
            <v>311.00000000001808</v>
          </cell>
          <cell r="Z1136">
            <v>0</v>
          </cell>
          <cell r="AA1136">
            <v>0</v>
          </cell>
          <cell r="AB1136">
            <v>7900</v>
          </cell>
          <cell r="AC1136">
            <v>0</v>
          </cell>
          <cell r="AD1136">
            <v>0</v>
          </cell>
          <cell r="AE1136">
            <v>4804.7</v>
          </cell>
          <cell r="AF1136">
            <v>0</v>
          </cell>
          <cell r="AG1136">
            <v>0</v>
          </cell>
          <cell r="AH1136">
            <v>1300</v>
          </cell>
          <cell r="AI1136">
            <v>0</v>
          </cell>
          <cell r="AJ1136">
            <v>0</v>
          </cell>
          <cell r="AK1136">
            <v>0</v>
          </cell>
          <cell r="AL1136">
            <v>0</v>
          </cell>
          <cell r="AM1136">
            <v>0</v>
          </cell>
          <cell r="AN1136">
            <v>0</v>
          </cell>
          <cell r="AO1136">
            <v>0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</row>
        <row r="1137">
          <cell r="A1137">
            <v>42650</v>
          </cell>
          <cell r="B1137">
            <v>0</v>
          </cell>
          <cell r="C1137">
            <v>0</v>
          </cell>
          <cell r="D1137">
            <v>26855</v>
          </cell>
          <cell r="E1137">
            <v>500</v>
          </cell>
          <cell r="F1137">
            <v>0</v>
          </cell>
          <cell r="G1137">
            <v>1300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500</v>
          </cell>
          <cell r="O1137">
            <v>1900</v>
          </cell>
          <cell r="P1137">
            <v>1100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14920.1</v>
          </cell>
          <cell r="W1137">
            <v>66</v>
          </cell>
          <cell r="X1137">
            <v>0</v>
          </cell>
          <cell r="Y1137">
            <v>377.00000000001808</v>
          </cell>
          <cell r="Z1137">
            <v>0</v>
          </cell>
          <cell r="AA1137">
            <v>0</v>
          </cell>
          <cell r="AB1137">
            <v>7900</v>
          </cell>
          <cell r="AC1137">
            <v>0</v>
          </cell>
          <cell r="AD1137">
            <v>0</v>
          </cell>
          <cell r="AE1137">
            <v>4804.7</v>
          </cell>
          <cell r="AF1137">
            <v>0</v>
          </cell>
          <cell r="AG1137">
            <v>0</v>
          </cell>
          <cell r="AH1137">
            <v>1300</v>
          </cell>
          <cell r="AI1137">
            <v>0</v>
          </cell>
          <cell r="AJ1137">
            <v>0</v>
          </cell>
          <cell r="AK1137">
            <v>0</v>
          </cell>
          <cell r="AL1137">
            <v>0</v>
          </cell>
          <cell r="AM1137">
            <v>0</v>
          </cell>
          <cell r="AN1137">
            <v>0</v>
          </cell>
          <cell r="AO1137">
            <v>0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</row>
        <row r="1138">
          <cell r="A1138">
            <v>42653</v>
          </cell>
          <cell r="B1138">
            <v>30</v>
          </cell>
          <cell r="C1138">
            <v>0</v>
          </cell>
          <cell r="D1138">
            <v>26885</v>
          </cell>
          <cell r="E1138">
            <v>0</v>
          </cell>
          <cell r="F1138">
            <v>0</v>
          </cell>
          <cell r="G1138">
            <v>1300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500</v>
          </cell>
          <cell r="P1138">
            <v>600</v>
          </cell>
          <cell r="Q1138">
            <v>0</v>
          </cell>
          <cell r="R1138">
            <v>0</v>
          </cell>
          <cell r="S1138">
            <v>0</v>
          </cell>
          <cell r="T1138">
            <v>0</v>
          </cell>
          <cell r="U1138">
            <v>0</v>
          </cell>
          <cell r="V1138">
            <v>14920.1</v>
          </cell>
          <cell r="W1138">
            <v>0</v>
          </cell>
          <cell r="X1138">
            <v>246</v>
          </cell>
          <cell r="Y1138">
            <v>131.00000000001808</v>
          </cell>
          <cell r="Z1138">
            <v>0</v>
          </cell>
          <cell r="AA1138">
            <v>0</v>
          </cell>
          <cell r="AB1138">
            <v>7900</v>
          </cell>
          <cell r="AC1138">
            <v>0</v>
          </cell>
          <cell r="AD1138">
            <v>0</v>
          </cell>
          <cell r="AE1138">
            <v>4804.7</v>
          </cell>
          <cell r="AF1138">
            <v>0</v>
          </cell>
          <cell r="AG1138">
            <v>0</v>
          </cell>
          <cell r="AH1138">
            <v>1300</v>
          </cell>
          <cell r="AI1138">
            <v>0</v>
          </cell>
          <cell r="AJ1138">
            <v>0</v>
          </cell>
          <cell r="AK1138">
            <v>0</v>
          </cell>
          <cell r="AL1138">
            <v>0</v>
          </cell>
          <cell r="AM1138">
            <v>0</v>
          </cell>
          <cell r="AN1138">
            <v>0</v>
          </cell>
          <cell r="AO1138">
            <v>0</v>
          </cell>
          <cell r="AP1138">
            <v>0</v>
          </cell>
          <cell r="AQ1138">
            <v>0</v>
          </cell>
          <cell r="AR1138">
            <v>0</v>
          </cell>
          <cell r="AS1138">
            <v>0</v>
          </cell>
          <cell r="AT1138">
            <v>0</v>
          </cell>
        </row>
        <row r="1139">
          <cell r="A1139">
            <v>42654</v>
          </cell>
          <cell r="B1139">
            <v>100</v>
          </cell>
          <cell r="C1139">
            <v>0</v>
          </cell>
          <cell r="D1139">
            <v>26985</v>
          </cell>
          <cell r="E1139">
            <v>0</v>
          </cell>
          <cell r="F1139">
            <v>0</v>
          </cell>
          <cell r="G1139">
            <v>1300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0</v>
          </cell>
          <cell r="P1139">
            <v>600</v>
          </cell>
          <cell r="Q1139">
            <v>0</v>
          </cell>
          <cell r="R1139">
            <v>0</v>
          </cell>
          <cell r="S1139">
            <v>0</v>
          </cell>
          <cell r="T1139">
            <v>0</v>
          </cell>
          <cell r="U1139">
            <v>0</v>
          </cell>
          <cell r="V1139">
            <v>14920.1</v>
          </cell>
          <cell r="W1139">
            <v>0</v>
          </cell>
          <cell r="X1139">
            <v>0</v>
          </cell>
          <cell r="Y1139">
            <v>131.00000000001808</v>
          </cell>
          <cell r="Z1139">
            <v>0</v>
          </cell>
          <cell r="AA1139">
            <v>0</v>
          </cell>
          <cell r="AB1139">
            <v>7900</v>
          </cell>
          <cell r="AC1139">
            <v>0</v>
          </cell>
          <cell r="AD1139">
            <v>0</v>
          </cell>
          <cell r="AE1139">
            <v>4804.7</v>
          </cell>
          <cell r="AF1139">
            <v>0</v>
          </cell>
          <cell r="AG1139">
            <v>0</v>
          </cell>
          <cell r="AH1139">
            <v>1300</v>
          </cell>
          <cell r="AI1139">
            <v>0</v>
          </cell>
          <cell r="AJ1139">
            <v>0</v>
          </cell>
          <cell r="AK1139">
            <v>0</v>
          </cell>
          <cell r="AL1139">
            <v>0</v>
          </cell>
          <cell r="AM1139">
            <v>0</v>
          </cell>
          <cell r="AN1139">
            <v>0</v>
          </cell>
          <cell r="AO1139">
            <v>0</v>
          </cell>
          <cell r="AP1139">
            <v>0</v>
          </cell>
          <cell r="AQ1139">
            <v>0</v>
          </cell>
          <cell r="AR1139">
            <v>0</v>
          </cell>
          <cell r="AS1139">
            <v>0</v>
          </cell>
          <cell r="AT1139">
            <v>0</v>
          </cell>
        </row>
        <row r="1140">
          <cell r="A1140">
            <v>42655</v>
          </cell>
          <cell r="B1140">
            <v>230</v>
          </cell>
          <cell r="C1140">
            <v>0</v>
          </cell>
          <cell r="D1140">
            <v>27215</v>
          </cell>
          <cell r="E1140">
            <v>0</v>
          </cell>
          <cell r="F1140">
            <v>0</v>
          </cell>
          <cell r="G1140">
            <v>1300</v>
          </cell>
          <cell r="H1140">
            <v>0</v>
          </cell>
          <cell r="I1140">
            <v>0</v>
          </cell>
          <cell r="J1140">
            <v>0</v>
          </cell>
          <cell r="K1140">
            <v>591.5</v>
          </cell>
          <cell r="L1140">
            <v>0</v>
          </cell>
          <cell r="M1140">
            <v>591.5</v>
          </cell>
          <cell r="N1140">
            <v>0</v>
          </cell>
          <cell r="O1140">
            <v>0</v>
          </cell>
          <cell r="P1140">
            <v>600</v>
          </cell>
          <cell r="Q1140">
            <v>0</v>
          </cell>
          <cell r="R1140">
            <v>0</v>
          </cell>
          <cell r="S1140">
            <v>0</v>
          </cell>
          <cell r="T1140">
            <v>0</v>
          </cell>
          <cell r="U1140">
            <v>0</v>
          </cell>
          <cell r="V1140">
            <v>14920.1</v>
          </cell>
          <cell r="W1140">
            <v>0</v>
          </cell>
          <cell r="X1140">
            <v>0</v>
          </cell>
          <cell r="Y1140">
            <v>131.00000000001808</v>
          </cell>
          <cell r="Z1140">
            <v>0</v>
          </cell>
          <cell r="AA1140">
            <v>0</v>
          </cell>
          <cell r="AB1140">
            <v>7900</v>
          </cell>
          <cell r="AC1140">
            <v>0</v>
          </cell>
          <cell r="AD1140">
            <v>0</v>
          </cell>
          <cell r="AE1140">
            <v>4804.7</v>
          </cell>
          <cell r="AF1140">
            <v>0</v>
          </cell>
          <cell r="AG1140">
            <v>0</v>
          </cell>
          <cell r="AH1140">
            <v>1300</v>
          </cell>
          <cell r="AI1140">
            <v>0</v>
          </cell>
          <cell r="AJ1140">
            <v>0</v>
          </cell>
          <cell r="AK1140">
            <v>0</v>
          </cell>
          <cell r="AL1140">
            <v>0</v>
          </cell>
          <cell r="AM1140">
            <v>0</v>
          </cell>
          <cell r="AN1140">
            <v>0</v>
          </cell>
          <cell r="AO1140">
            <v>0</v>
          </cell>
          <cell r="AP1140">
            <v>0</v>
          </cell>
          <cell r="AQ1140">
            <v>0</v>
          </cell>
          <cell r="AR1140">
            <v>0</v>
          </cell>
          <cell r="AS1140">
            <v>0</v>
          </cell>
          <cell r="AT1140">
            <v>0</v>
          </cell>
        </row>
        <row r="1141">
          <cell r="A1141">
            <v>42656</v>
          </cell>
          <cell r="B1141">
            <v>230</v>
          </cell>
          <cell r="C1141">
            <v>1260</v>
          </cell>
          <cell r="D1141">
            <v>26185</v>
          </cell>
          <cell r="E1141">
            <v>0</v>
          </cell>
          <cell r="F1141">
            <v>0</v>
          </cell>
          <cell r="G1141">
            <v>1300</v>
          </cell>
          <cell r="H1141">
            <v>0</v>
          </cell>
          <cell r="I1141">
            <v>0</v>
          </cell>
          <cell r="J1141">
            <v>0</v>
          </cell>
          <cell r="K1141">
            <v>1956.1</v>
          </cell>
          <cell r="L1141">
            <v>591.5</v>
          </cell>
          <cell r="M1141">
            <v>1956.1</v>
          </cell>
          <cell r="N1141">
            <v>0</v>
          </cell>
          <cell r="O1141">
            <v>0</v>
          </cell>
          <cell r="P1141">
            <v>600</v>
          </cell>
          <cell r="Q1141">
            <v>0</v>
          </cell>
          <cell r="R1141">
            <v>0</v>
          </cell>
          <cell r="S1141">
            <v>0</v>
          </cell>
          <cell r="T1141">
            <v>0</v>
          </cell>
          <cell r="U1141">
            <v>0</v>
          </cell>
          <cell r="V1141">
            <v>14920.1</v>
          </cell>
          <cell r="W1141">
            <v>0</v>
          </cell>
          <cell r="X1141">
            <v>0</v>
          </cell>
          <cell r="Y1141">
            <v>131.00000000001808</v>
          </cell>
          <cell r="Z1141">
            <v>0</v>
          </cell>
          <cell r="AA1141">
            <v>0</v>
          </cell>
          <cell r="AB1141">
            <v>7900</v>
          </cell>
          <cell r="AC1141">
            <v>0</v>
          </cell>
          <cell r="AD1141">
            <v>0</v>
          </cell>
          <cell r="AE1141">
            <v>4804.7</v>
          </cell>
          <cell r="AF1141">
            <v>0</v>
          </cell>
          <cell r="AG1141">
            <v>0</v>
          </cell>
          <cell r="AH1141">
            <v>1300</v>
          </cell>
          <cell r="AI1141">
            <v>0</v>
          </cell>
          <cell r="AJ1141">
            <v>0</v>
          </cell>
          <cell r="AK1141">
            <v>0</v>
          </cell>
          <cell r="AL1141">
            <v>0</v>
          </cell>
          <cell r="AM1141">
            <v>0</v>
          </cell>
          <cell r="AN1141">
            <v>0</v>
          </cell>
          <cell r="AO1141">
            <v>0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</row>
        <row r="1142">
          <cell r="A1142">
            <v>42657</v>
          </cell>
          <cell r="B1142">
            <v>200</v>
          </cell>
          <cell r="C1142">
            <v>0</v>
          </cell>
          <cell r="D1142">
            <v>26385</v>
          </cell>
          <cell r="E1142">
            <v>0</v>
          </cell>
          <cell r="F1142">
            <v>0</v>
          </cell>
          <cell r="G1142">
            <v>1300</v>
          </cell>
          <cell r="H1142">
            <v>0</v>
          </cell>
          <cell r="I1142">
            <v>0</v>
          </cell>
          <cell r="J1142">
            <v>0</v>
          </cell>
          <cell r="K1142">
            <v>1000</v>
          </cell>
          <cell r="L1142">
            <v>1573.5</v>
          </cell>
          <cell r="M1142">
            <v>1382.6</v>
          </cell>
          <cell r="N1142">
            <v>0</v>
          </cell>
          <cell r="O1142">
            <v>0</v>
          </cell>
          <cell r="P1142">
            <v>600</v>
          </cell>
          <cell r="Q1142">
            <v>0</v>
          </cell>
          <cell r="R1142">
            <v>0</v>
          </cell>
          <cell r="S1142">
            <v>0</v>
          </cell>
          <cell r="T1142">
            <v>0</v>
          </cell>
          <cell r="U1142">
            <v>0</v>
          </cell>
          <cell r="V1142">
            <v>14920.1</v>
          </cell>
          <cell r="W1142">
            <v>0</v>
          </cell>
          <cell r="X1142">
            <v>0</v>
          </cell>
          <cell r="Y1142">
            <v>131.00000000001808</v>
          </cell>
          <cell r="Z1142">
            <v>0</v>
          </cell>
          <cell r="AA1142">
            <v>0</v>
          </cell>
          <cell r="AB1142">
            <v>7900</v>
          </cell>
          <cell r="AC1142">
            <v>0</v>
          </cell>
          <cell r="AD1142">
            <v>0</v>
          </cell>
          <cell r="AE1142">
            <v>4804.7</v>
          </cell>
          <cell r="AF1142">
            <v>0</v>
          </cell>
          <cell r="AG1142">
            <v>0</v>
          </cell>
          <cell r="AH1142">
            <v>1300</v>
          </cell>
          <cell r="AI1142">
            <v>0</v>
          </cell>
          <cell r="AJ1142">
            <v>0</v>
          </cell>
          <cell r="AK1142">
            <v>0</v>
          </cell>
          <cell r="AL1142">
            <v>0</v>
          </cell>
          <cell r="AM1142">
            <v>0</v>
          </cell>
          <cell r="AN1142">
            <v>0</v>
          </cell>
          <cell r="AO1142">
            <v>0</v>
          </cell>
          <cell r="AP1142">
            <v>0</v>
          </cell>
          <cell r="AQ1142">
            <v>0</v>
          </cell>
          <cell r="AR1142">
            <v>0</v>
          </cell>
          <cell r="AS1142">
            <v>0</v>
          </cell>
          <cell r="AT1142">
            <v>0</v>
          </cell>
        </row>
        <row r="1143">
          <cell r="A1143">
            <v>42660</v>
          </cell>
          <cell r="B1143">
            <v>430</v>
          </cell>
          <cell r="C1143">
            <v>0</v>
          </cell>
          <cell r="D1143">
            <v>26815</v>
          </cell>
          <cell r="E1143">
            <v>0</v>
          </cell>
          <cell r="F1143">
            <v>0</v>
          </cell>
          <cell r="G1143">
            <v>1300</v>
          </cell>
          <cell r="H1143">
            <v>0</v>
          </cell>
          <cell r="I1143">
            <v>0</v>
          </cell>
          <cell r="J1143">
            <v>0</v>
          </cell>
          <cell r="K1143">
            <v>600</v>
          </cell>
          <cell r="L1143">
            <v>1000</v>
          </cell>
          <cell r="M1143">
            <v>982.59999999999991</v>
          </cell>
          <cell r="N1143">
            <v>0</v>
          </cell>
          <cell r="O1143">
            <v>0</v>
          </cell>
          <cell r="P1143">
            <v>600</v>
          </cell>
          <cell r="Q1143">
            <v>0</v>
          </cell>
          <cell r="R1143">
            <v>0</v>
          </cell>
          <cell r="S1143">
            <v>0</v>
          </cell>
          <cell r="T1143">
            <v>0</v>
          </cell>
          <cell r="U1143">
            <v>0</v>
          </cell>
          <cell r="V1143">
            <v>14920.1</v>
          </cell>
          <cell r="W1143">
            <v>0</v>
          </cell>
          <cell r="X1143">
            <v>0</v>
          </cell>
          <cell r="Y1143">
            <v>131.00000000001808</v>
          </cell>
          <cell r="Z1143">
            <v>0</v>
          </cell>
          <cell r="AA1143">
            <v>0</v>
          </cell>
          <cell r="AB1143">
            <v>7900</v>
          </cell>
          <cell r="AC1143">
            <v>0</v>
          </cell>
          <cell r="AD1143">
            <v>0</v>
          </cell>
          <cell r="AE1143">
            <v>4804.7</v>
          </cell>
          <cell r="AF1143">
            <v>0</v>
          </cell>
          <cell r="AG1143">
            <v>0</v>
          </cell>
          <cell r="AH1143">
            <v>1300</v>
          </cell>
          <cell r="AI1143">
            <v>0</v>
          </cell>
          <cell r="AJ1143">
            <v>0</v>
          </cell>
          <cell r="AK1143">
            <v>0</v>
          </cell>
          <cell r="AL1143">
            <v>0</v>
          </cell>
          <cell r="AM1143">
            <v>0</v>
          </cell>
          <cell r="AN1143">
            <v>0</v>
          </cell>
          <cell r="AO1143">
            <v>0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</row>
        <row r="1144">
          <cell r="A1144">
            <v>42661</v>
          </cell>
          <cell r="B1144">
            <v>400</v>
          </cell>
          <cell r="C1144">
            <v>0</v>
          </cell>
          <cell r="D1144">
            <v>27215</v>
          </cell>
          <cell r="E1144">
            <v>0</v>
          </cell>
          <cell r="F1144">
            <v>0</v>
          </cell>
          <cell r="G1144">
            <v>1300</v>
          </cell>
          <cell r="H1144">
            <v>0</v>
          </cell>
          <cell r="I1144">
            <v>0</v>
          </cell>
          <cell r="J1144">
            <v>0</v>
          </cell>
          <cell r="K1144">
            <v>600</v>
          </cell>
          <cell r="L1144">
            <v>600</v>
          </cell>
          <cell r="M1144">
            <v>982.59999999999991</v>
          </cell>
          <cell r="N1144">
            <v>0</v>
          </cell>
          <cell r="O1144">
            <v>0</v>
          </cell>
          <cell r="P1144">
            <v>600</v>
          </cell>
          <cell r="Q1144">
            <v>0</v>
          </cell>
          <cell r="R1144">
            <v>0</v>
          </cell>
          <cell r="S1144">
            <v>0</v>
          </cell>
          <cell r="T1144">
            <v>0</v>
          </cell>
          <cell r="U1144">
            <v>0</v>
          </cell>
          <cell r="V1144">
            <v>14920.1</v>
          </cell>
          <cell r="W1144">
            <v>0</v>
          </cell>
          <cell r="X1144">
            <v>120</v>
          </cell>
          <cell r="Y1144">
            <v>11.000000000018076</v>
          </cell>
          <cell r="Z1144">
            <v>0</v>
          </cell>
          <cell r="AA1144">
            <v>0</v>
          </cell>
          <cell r="AB1144">
            <v>7900</v>
          </cell>
          <cell r="AC1144">
            <v>0</v>
          </cell>
          <cell r="AD1144">
            <v>0</v>
          </cell>
          <cell r="AE1144">
            <v>4804.7</v>
          </cell>
          <cell r="AF1144">
            <v>0</v>
          </cell>
          <cell r="AG1144">
            <v>0</v>
          </cell>
          <cell r="AH1144">
            <v>1300</v>
          </cell>
          <cell r="AI1144">
            <v>0</v>
          </cell>
          <cell r="AJ1144">
            <v>0</v>
          </cell>
          <cell r="AK1144">
            <v>0</v>
          </cell>
          <cell r="AL1144">
            <v>0</v>
          </cell>
          <cell r="AM1144">
            <v>0</v>
          </cell>
          <cell r="AN1144">
            <v>0</v>
          </cell>
          <cell r="AO1144">
            <v>0</v>
          </cell>
          <cell r="AP1144">
            <v>0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</row>
        <row r="1145">
          <cell r="A1145">
            <v>42662</v>
          </cell>
          <cell r="B1145">
            <v>130</v>
          </cell>
          <cell r="C1145">
            <v>0</v>
          </cell>
          <cell r="D1145">
            <v>27345</v>
          </cell>
          <cell r="E1145">
            <v>0</v>
          </cell>
          <cell r="F1145">
            <v>0</v>
          </cell>
          <cell r="G1145">
            <v>1300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L1145">
            <v>600</v>
          </cell>
          <cell r="M1145">
            <v>382.59999999999991</v>
          </cell>
          <cell r="N1145">
            <v>0</v>
          </cell>
          <cell r="O1145">
            <v>0</v>
          </cell>
          <cell r="P1145">
            <v>600</v>
          </cell>
          <cell r="Q1145">
            <v>0</v>
          </cell>
          <cell r="R1145">
            <v>0</v>
          </cell>
          <cell r="S1145">
            <v>0</v>
          </cell>
          <cell r="T1145">
            <v>0</v>
          </cell>
          <cell r="U1145">
            <v>0</v>
          </cell>
          <cell r="V1145">
            <v>14920.1</v>
          </cell>
          <cell r="W1145">
            <v>0</v>
          </cell>
          <cell r="X1145">
            <v>0</v>
          </cell>
          <cell r="Y1145">
            <v>11.000000000018076</v>
          </cell>
          <cell r="Z1145">
            <v>0</v>
          </cell>
          <cell r="AA1145">
            <v>0</v>
          </cell>
          <cell r="AB1145">
            <v>7900</v>
          </cell>
          <cell r="AC1145">
            <v>0</v>
          </cell>
          <cell r="AD1145">
            <v>0</v>
          </cell>
          <cell r="AE1145">
            <v>4804.7</v>
          </cell>
          <cell r="AF1145">
            <v>0</v>
          </cell>
          <cell r="AG1145">
            <v>0</v>
          </cell>
          <cell r="AH1145">
            <v>1300</v>
          </cell>
          <cell r="AI1145">
            <v>0</v>
          </cell>
          <cell r="AJ1145">
            <v>0</v>
          </cell>
          <cell r="AK1145">
            <v>0</v>
          </cell>
          <cell r="AL1145">
            <v>0</v>
          </cell>
          <cell r="AM1145">
            <v>0</v>
          </cell>
          <cell r="AN1145">
            <v>0</v>
          </cell>
          <cell r="AO1145">
            <v>0</v>
          </cell>
          <cell r="AP1145">
            <v>0</v>
          </cell>
          <cell r="AQ1145">
            <v>0</v>
          </cell>
          <cell r="AR1145">
            <v>0</v>
          </cell>
          <cell r="AS1145">
            <v>0</v>
          </cell>
          <cell r="AT1145">
            <v>0</v>
          </cell>
        </row>
        <row r="1146">
          <cell r="A1146">
            <v>42663</v>
          </cell>
          <cell r="B1146">
            <v>30</v>
          </cell>
          <cell r="C1146">
            <v>0</v>
          </cell>
          <cell r="D1146">
            <v>27375</v>
          </cell>
          <cell r="E1146">
            <v>0</v>
          </cell>
          <cell r="F1146">
            <v>0</v>
          </cell>
          <cell r="G1146">
            <v>1300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L1146">
            <v>382.6</v>
          </cell>
          <cell r="M1146">
            <v>0</v>
          </cell>
          <cell r="N1146">
            <v>0</v>
          </cell>
          <cell r="O1146">
            <v>0</v>
          </cell>
          <cell r="P1146">
            <v>600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0</v>
          </cell>
          <cell r="V1146">
            <v>14920.1</v>
          </cell>
          <cell r="W1146">
            <v>0</v>
          </cell>
          <cell r="X1146">
            <v>0</v>
          </cell>
          <cell r="Y1146">
            <v>11.000000000018076</v>
          </cell>
          <cell r="Z1146">
            <v>0</v>
          </cell>
          <cell r="AA1146">
            <v>0</v>
          </cell>
          <cell r="AB1146">
            <v>7900</v>
          </cell>
          <cell r="AC1146">
            <v>0</v>
          </cell>
          <cell r="AD1146">
            <v>0</v>
          </cell>
          <cell r="AE1146">
            <v>4804.7</v>
          </cell>
          <cell r="AF1146">
            <v>0</v>
          </cell>
          <cell r="AG1146">
            <v>0</v>
          </cell>
          <cell r="AH1146">
            <v>1300</v>
          </cell>
          <cell r="AI1146">
            <v>0</v>
          </cell>
          <cell r="AJ1146">
            <v>0</v>
          </cell>
          <cell r="AK1146">
            <v>0</v>
          </cell>
          <cell r="AL1146">
            <v>0</v>
          </cell>
          <cell r="AM1146">
            <v>0</v>
          </cell>
          <cell r="AN1146">
            <v>0</v>
          </cell>
          <cell r="AO1146">
            <v>0</v>
          </cell>
          <cell r="AP1146">
            <v>0</v>
          </cell>
          <cell r="AQ1146">
            <v>0</v>
          </cell>
          <cell r="AR1146">
            <v>0</v>
          </cell>
          <cell r="AS1146">
            <v>0</v>
          </cell>
          <cell r="AT1146">
            <v>0</v>
          </cell>
        </row>
        <row r="1147">
          <cell r="A1147">
            <v>42664</v>
          </cell>
          <cell r="B1147">
            <v>0</v>
          </cell>
          <cell r="C1147">
            <v>0</v>
          </cell>
          <cell r="D1147">
            <v>27375</v>
          </cell>
          <cell r="E1147">
            <v>0</v>
          </cell>
          <cell r="F1147">
            <v>0</v>
          </cell>
          <cell r="G1147">
            <v>1300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N1147">
            <v>500</v>
          </cell>
          <cell r="O1147">
            <v>0</v>
          </cell>
          <cell r="P1147">
            <v>1100</v>
          </cell>
          <cell r="Q1147">
            <v>0</v>
          </cell>
          <cell r="R1147">
            <v>0</v>
          </cell>
          <cell r="S1147">
            <v>0</v>
          </cell>
          <cell r="T1147">
            <v>117</v>
          </cell>
          <cell r="U1147">
            <v>300</v>
          </cell>
          <cell r="V1147">
            <v>14737.1</v>
          </cell>
          <cell r="W1147">
            <v>0</v>
          </cell>
          <cell r="X1147">
            <v>500</v>
          </cell>
          <cell r="Y1147">
            <v>-488.99999999998192</v>
          </cell>
          <cell r="Z1147">
            <v>0</v>
          </cell>
          <cell r="AA1147">
            <v>0</v>
          </cell>
          <cell r="AB1147">
            <v>7900</v>
          </cell>
          <cell r="AC1147">
            <v>0</v>
          </cell>
          <cell r="AD1147">
            <v>0</v>
          </cell>
          <cell r="AE1147">
            <v>4804.7</v>
          </cell>
          <cell r="AF1147">
            <v>0</v>
          </cell>
          <cell r="AG1147">
            <v>0</v>
          </cell>
          <cell r="AH1147">
            <v>1300</v>
          </cell>
          <cell r="AI1147">
            <v>0</v>
          </cell>
          <cell r="AJ1147">
            <v>0</v>
          </cell>
          <cell r="AK1147">
            <v>0</v>
          </cell>
          <cell r="AL1147">
            <v>0</v>
          </cell>
          <cell r="AM1147">
            <v>0</v>
          </cell>
          <cell r="AN1147">
            <v>0</v>
          </cell>
          <cell r="AO1147">
            <v>0</v>
          </cell>
          <cell r="AP1147">
            <v>0</v>
          </cell>
          <cell r="AQ1147">
            <v>0</v>
          </cell>
          <cell r="AR1147">
            <v>0</v>
          </cell>
          <cell r="AS1147">
            <v>0</v>
          </cell>
          <cell r="AT1147">
            <v>0</v>
          </cell>
        </row>
        <row r="1148">
          <cell r="A1148">
            <v>42667</v>
          </cell>
          <cell r="B1148">
            <v>30</v>
          </cell>
          <cell r="C1148">
            <v>0</v>
          </cell>
          <cell r="D1148">
            <v>27405</v>
          </cell>
          <cell r="E1148">
            <v>0</v>
          </cell>
          <cell r="F1148">
            <v>0</v>
          </cell>
          <cell r="G1148">
            <v>1300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N1148">
            <v>700</v>
          </cell>
          <cell r="O1148">
            <v>500</v>
          </cell>
          <cell r="P1148">
            <v>1300</v>
          </cell>
          <cell r="Q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0</v>
          </cell>
          <cell r="V1148">
            <v>14737.1</v>
          </cell>
          <cell r="W1148">
            <v>0</v>
          </cell>
          <cell r="X1148">
            <v>0</v>
          </cell>
          <cell r="Y1148">
            <v>-488.99999999998192</v>
          </cell>
          <cell r="Z1148">
            <v>0</v>
          </cell>
          <cell r="AA1148">
            <v>0</v>
          </cell>
          <cell r="AB1148">
            <v>7900</v>
          </cell>
          <cell r="AC1148">
            <v>0</v>
          </cell>
          <cell r="AD1148">
            <v>0</v>
          </cell>
          <cell r="AE1148">
            <v>4804.7</v>
          </cell>
          <cell r="AF1148">
            <v>0</v>
          </cell>
          <cell r="AG1148">
            <v>0</v>
          </cell>
          <cell r="AH1148">
            <v>1300</v>
          </cell>
          <cell r="AI1148">
            <v>0</v>
          </cell>
          <cell r="AJ1148">
            <v>0</v>
          </cell>
          <cell r="AK1148">
            <v>0</v>
          </cell>
          <cell r="AL1148">
            <v>0</v>
          </cell>
          <cell r="AM1148">
            <v>0</v>
          </cell>
          <cell r="AN1148">
            <v>0</v>
          </cell>
          <cell r="AO1148">
            <v>0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</row>
        <row r="1149">
          <cell r="A1149">
            <v>42668</v>
          </cell>
          <cell r="B1149">
            <v>0</v>
          </cell>
          <cell r="C1149">
            <v>0</v>
          </cell>
          <cell r="D1149">
            <v>27405</v>
          </cell>
          <cell r="E1149">
            <v>0</v>
          </cell>
          <cell r="F1149">
            <v>0</v>
          </cell>
          <cell r="G1149">
            <v>1300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700</v>
          </cell>
          <cell r="P1149">
            <v>600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0</v>
          </cell>
          <cell r="V1149">
            <v>14737.1</v>
          </cell>
          <cell r="W1149">
            <v>0</v>
          </cell>
          <cell r="X1149">
            <v>0</v>
          </cell>
          <cell r="Y1149">
            <v>-488.99999999998192</v>
          </cell>
          <cell r="Z1149">
            <v>0</v>
          </cell>
          <cell r="AA1149">
            <v>0</v>
          </cell>
          <cell r="AB1149">
            <v>7900</v>
          </cell>
          <cell r="AC1149">
            <v>0</v>
          </cell>
          <cell r="AD1149">
            <v>0</v>
          </cell>
          <cell r="AE1149">
            <v>4804.7</v>
          </cell>
          <cell r="AF1149">
            <v>0</v>
          </cell>
          <cell r="AG1149">
            <v>0</v>
          </cell>
          <cell r="AH1149">
            <v>1300</v>
          </cell>
          <cell r="AI1149">
            <v>0</v>
          </cell>
          <cell r="AJ1149">
            <v>0</v>
          </cell>
          <cell r="AK1149">
            <v>0</v>
          </cell>
          <cell r="AL1149">
            <v>0</v>
          </cell>
          <cell r="AM1149">
            <v>0</v>
          </cell>
          <cell r="AN1149">
            <v>0</v>
          </cell>
          <cell r="AO1149">
            <v>0</v>
          </cell>
          <cell r="AP1149">
            <v>0</v>
          </cell>
          <cell r="AQ1149">
            <v>0</v>
          </cell>
          <cell r="AR1149">
            <v>0</v>
          </cell>
          <cell r="AS1149">
            <v>0</v>
          </cell>
          <cell r="AT1149">
            <v>0</v>
          </cell>
        </row>
        <row r="1150">
          <cell r="A1150">
            <v>42669</v>
          </cell>
          <cell r="B1150">
            <v>30</v>
          </cell>
          <cell r="C1150">
            <v>0</v>
          </cell>
          <cell r="D1150">
            <v>27435</v>
          </cell>
          <cell r="E1150">
            <v>0</v>
          </cell>
          <cell r="F1150">
            <v>0</v>
          </cell>
          <cell r="G1150">
            <v>1300</v>
          </cell>
          <cell r="H1150">
            <v>0</v>
          </cell>
          <cell r="I1150">
            <v>0</v>
          </cell>
          <cell r="J1150">
            <v>0</v>
          </cell>
          <cell r="K1150">
            <v>300</v>
          </cell>
          <cell r="L1150">
            <v>0</v>
          </cell>
          <cell r="M1150">
            <v>300</v>
          </cell>
          <cell r="N1150">
            <v>0</v>
          </cell>
          <cell r="O1150">
            <v>0</v>
          </cell>
          <cell r="P1150">
            <v>600</v>
          </cell>
          <cell r="Q1150">
            <v>0</v>
          </cell>
          <cell r="R1150">
            <v>0</v>
          </cell>
          <cell r="S1150">
            <v>0</v>
          </cell>
          <cell r="T1150">
            <v>0</v>
          </cell>
          <cell r="U1150">
            <v>0</v>
          </cell>
          <cell r="V1150">
            <v>14737.1</v>
          </cell>
          <cell r="W1150">
            <v>0</v>
          </cell>
          <cell r="X1150">
            <v>0</v>
          </cell>
          <cell r="Y1150">
            <v>-488.99999999998192</v>
          </cell>
          <cell r="Z1150">
            <v>0</v>
          </cell>
          <cell r="AA1150">
            <v>0</v>
          </cell>
          <cell r="AB1150">
            <v>7900</v>
          </cell>
          <cell r="AC1150">
            <v>0</v>
          </cell>
          <cell r="AD1150">
            <v>0</v>
          </cell>
          <cell r="AE1150">
            <v>4804.7</v>
          </cell>
          <cell r="AF1150">
            <v>0</v>
          </cell>
          <cell r="AG1150">
            <v>0</v>
          </cell>
          <cell r="AH1150">
            <v>1300</v>
          </cell>
          <cell r="AI1150">
            <v>0</v>
          </cell>
          <cell r="AJ1150">
            <v>0</v>
          </cell>
          <cell r="AK1150">
            <v>0</v>
          </cell>
          <cell r="AL1150">
            <v>0</v>
          </cell>
          <cell r="AM1150">
            <v>0</v>
          </cell>
          <cell r="AN1150">
            <v>0</v>
          </cell>
          <cell r="AO1150">
            <v>0</v>
          </cell>
          <cell r="AP1150">
            <v>0</v>
          </cell>
          <cell r="AQ1150">
            <v>0</v>
          </cell>
          <cell r="AR1150">
            <v>0</v>
          </cell>
          <cell r="AS1150">
            <v>0</v>
          </cell>
          <cell r="AT1150">
            <v>0</v>
          </cell>
        </row>
        <row r="1151">
          <cell r="A1151">
            <v>42670</v>
          </cell>
          <cell r="B1151">
            <v>30</v>
          </cell>
          <cell r="C1151">
            <v>0</v>
          </cell>
          <cell r="D1151">
            <v>27465</v>
          </cell>
          <cell r="E1151">
            <v>0</v>
          </cell>
          <cell r="F1151">
            <v>0</v>
          </cell>
          <cell r="G1151">
            <v>1300</v>
          </cell>
          <cell r="H1151">
            <v>0</v>
          </cell>
          <cell r="I1151">
            <v>0</v>
          </cell>
          <cell r="J1151">
            <v>0</v>
          </cell>
          <cell r="K1151">
            <v>500</v>
          </cell>
          <cell r="L1151">
            <v>300</v>
          </cell>
          <cell r="M1151">
            <v>500</v>
          </cell>
          <cell r="N1151">
            <v>0</v>
          </cell>
          <cell r="O1151">
            <v>0</v>
          </cell>
          <cell r="P1151">
            <v>600</v>
          </cell>
          <cell r="Q1151">
            <v>0</v>
          </cell>
          <cell r="R1151">
            <v>0</v>
          </cell>
          <cell r="S1151">
            <v>0</v>
          </cell>
          <cell r="T1151">
            <v>0</v>
          </cell>
          <cell r="U1151">
            <v>0</v>
          </cell>
          <cell r="V1151">
            <v>14737.1</v>
          </cell>
          <cell r="W1151">
            <v>0</v>
          </cell>
          <cell r="X1151">
            <v>0</v>
          </cell>
          <cell r="Y1151">
            <v>-488.99999999998192</v>
          </cell>
          <cell r="Z1151">
            <v>0</v>
          </cell>
          <cell r="AA1151">
            <v>0</v>
          </cell>
          <cell r="AB1151">
            <v>7900</v>
          </cell>
          <cell r="AC1151">
            <v>0</v>
          </cell>
          <cell r="AD1151">
            <v>0</v>
          </cell>
          <cell r="AE1151">
            <v>4804.7</v>
          </cell>
          <cell r="AF1151">
            <v>0</v>
          </cell>
          <cell r="AG1151">
            <v>0</v>
          </cell>
          <cell r="AH1151">
            <v>1300</v>
          </cell>
          <cell r="AI1151">
            <v>0</v>
          </cell>
          <cell r="AJ1151">
            <v>0</v>
          </cell>
          <cell r="AK1151">
            <v>0</v>
          </cell>
          <cell r="AL1151">
            <v>0</v>
          </cell>
          <cell r="AM1151">
            <v>0</v>
          </cell>
          <cell r="AN1151">
            <v>0</v>
          </cell>
          <cell r="AO1151">
            <v>0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</row>
        <row r="1152">
          <cell r="A1152">
            <v>42671</v>
          </cell>
          <cell r="B1152">
            <v>0</v>
          </cell>
          <cell r="C1152">
            <v>0</v>
          </cell>
          <cell r="D1152">
            <v>27465</v>
          </cell>
          <cell r="E1152">
            <v>0</v>
          </cell>
          <cell r="F1152">
            <v>100</v>
          </cell>
          <cell r="G1152">
            <v>1200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500</v>
          </cell>
          <cell r="M1152">
            <v>0</v>
          </cell>
          <cell r="N1152">
            <v>0</v>
          </cell>
          <cell r="O1152">
            <v>0</v>
          </cell>
          <cell r="P1152">
            <v>600</v>
          </cell>
          <cell r="Q1152">
            <v>0</v>
          </cell>
          <cell r="R1152">
            <v>0</v>
          </cell>
          <cell r="S1152">
            <v>0</v>
          </cell>
          <cell r="T1152">
            <v>0</v>
          </cell>
          <cell r="U1152">
            <v>0</v>
          </cell>
          <cell r="V1152">
            <v>14737.1</v>
          </cell>
          <cell r="W1152">
            <v>0</v>
          </cell>
          <cell r="X1152">
            <v>0</v>
          </cell>
          <cell r="Y1152">
            <v>-488.99999999998192</v>
          </cell>
          <cell r="Z1152">
            <v>0</v>
          </cell>
          <cell r="AA1152">
            <v>0</v>
          </cell>
          <cell r="AB1152">
            <v>7900</v>
          </cell>
          <cell r="AC1152">
            <v>0</v>
          </cell>
          <cell r="AD1152">
            <v>0</v>
          </cell>
          <cell r="AE1152">
            <v>4804.7</v>
          </cell>
          <cell r="AF1152">
            <v>0</v>
          </cell>
          <cell r="AG1152">
            <v>0</v>
          </cell>
          <cell r="AH1152">
            <v>1300</v>
          </cell>
          <cell r="AI1152">
            <v>0</v>
          </cell>
          <cell r="AJ1152">
            <v>0</v>
          </cell>
          <cell r="AK1152">
            <v>0</v>
          </cell>
          <cell r="AL1152">
            <v>0</v>
          </cell>
          <cell r="AM1152">
            <v>0</v>
          </cell>
          <cell r="AN1152">
            <v>0</v>
          </cell>
          <cell r="AO1152">
            <v>0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</row>
        <row r="1153">
          <cell r="A1153">
            <v>42674</v>
          </cell>
          <cell r="B1153">
            <v>30</v>
          </cell>
          <cell r="C1153">
            <v>0</v>
          </cell>
          <cell r="D1153">
            <v>27495</v>
          </cell>
          <cell r="E1153">
            <v>0</v>
          </cell>
          <cell r="F1153">
            <v>100</v>
          </cell>
          <cell r="G1153">
            <v>1100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600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14737.1</v>
          </cell>
          <cell r="W1153">
            <v>0</v>
          </cell>
          <cell r="X1153">
            <v>0</v>
          </cell>
          <cell r="Y1153">
            <v>-488.99999999998192</v>
          </cell>
          <cell r="Z1153">
            <v>0</v>
          </cell>
          <cell r="AA1153">
            <v>0</v>
          </cell>
          <cell r="AB1153">
            <v>7900</v>
          </cell>
          <cell r="AC1153">
            <v>0</v>
          </cell>
          <cell r="AD1153">
            <v>0</v>
          </cell>
          <cell r="AE1153">
            <v>4804.7</v>
          </cell>
          <cell r="AF1153">
            <v>0</v>
          </cell>
          <cell r="AG1153">
            <v>0</v>
          </cell>
          <cell r="AH1153">
            <v>1300</v>
          </cell>
          <cell r="AI1153">
            <v>0</v>
          </cell>
          <cell r="AJ1153">
            <v>0</v>
          </cell>
          <cell r="AK1153">
            <v>0</v>
          </cell>
          <cell r="AL1153">
            <v>0</v>
          </cell>
          <cell r="AM1153">
            <v>0</v>
          </cell>
          <cell r="AN1153">
            <v>0</v>
          </cell>
          <cell r="AO1153">
            <v>0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</row>
        <row r="1154">
          <cell r="A1154">
            <v>42675</v>
          </cell>
          <cell r="B1154">
            <v>0</v>
          </cell>
          <cell r="C1154">
            <v>0</v>
          </cell>
          <cell r="D1154">
            <v>27495</v>
          </cell>
          <cell r="E1154">
            <v>0</v>
          </cell>
          <cell r="F1154">
            <v>0</v>
          </cell>
          <cell r="G1154">
            <v>1100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600</v>
          </cell>
          <cell r="Q1154">
            <v>0</v>
          </cell>
          <cell r="R1154">
            <v>0</v>
          </cell>
          <cell r="S1154">
            <v>0</v>
          </cell>
          <cell r="T1154">
            <v>0</v>
          </cell>
          <cell r="U1154">
            <v>0</v>
          </cell>
          <cell r="V1154">
            <v>14737.1</v>
          </cell>
          <cell r="W1154">
            <v>0</v>
          </cell>
          <cell r="X1154">
            <v>0</v>
          </cell>
          <cell r="Y1154">
            <v>-488.99999999998192</v>
          </cell>
          <cell r="Z1154">
            <v>0</v>
          </cell>
          <cell r="AA1154">
            <v>0</v>
          </cell>
          <cell r="AB1154">
            <v>7900</v>
          </cell>
          <cell r="AC1154">
            <v>0</v>
          </cell>
          <cell r="AD1154">
            <v>0</v>
          </cell>
          <cell r="AE1154">
            <v>4804.7</v>
          </cell>
          <cell r="AF1154">
            <v>0</v>
          </cell>
          <cell r="AG1154">
            <v>0</v>
          </cell>
          <cell r="AH1154">
            <v>1300</v>
          </cell>
          <cell r="AI1154">
            <v>0</v>
          </cell>
          <cell r="AJ1154">
            <v>0</v>
          </cell>
          <cell r="AK1154">
            <v>0</v>
          </cell>
          <cell r="AL1154">
            <v>0</v>
          </cell>
          <cell r="AM1154">
            <v>0</v>
          </cell>
          <cell r="AN1154">
            <v>0</v>
          </cell>
          <cell r="AO1154">
            <v>0</v>
          </cell>
          <cell r="AP1154">
            <v>0</v>
          </cell>
          <cell r="AQ1154">
            <v>0</v>
          </cell>
          <cell r="AR1154">
            <v>0</v>
          </cell>
          <cell r="AS1154">
            <v>0</v>
          </cell>
          <cell r="AT1154">
            <v>0</v>
          </cell>
        </row>
        <row r="1155">
          <cell r="A1155">
            <v>42676</v>
          </cell>
          <cell r="B1155">
            <v>30</v>
          </cell>
          <cell r="C1155">
            <v>0</v>
          </cell>
          <cell r="D1155">
            <v>27525</v>
          </cell>
          <cell r="E1155">
            <v>0</v>
          </cell>
          <cell r="F1155">
            <v>100</v>
          </cell>
          <cell r="G1155">
            <v>1000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2000</v>
          </cell>
          <cell r="O1155">
            <v>0</v>
          </cell>
          <cell r="P1155">
            <v>2600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  <cell r="U1155">
            <v>0</v>
          </cell>
          <cell r="V1155">
            <v>14737.1</v>
          </cell>
          <cell r="W1155">
            <v>0</v>
          </cell>
          <cell r="X1155">
            <v>0</v>
          </cell>
          <cell r="Y1155">
            <v>-488.99999999998192</v>
          </cell>
          <cell r="Z1155">
            <v>0</v>
          </cell>
          <cell r="AA1155">
            <v>0</v>
          </cell>
          <cell r="AB1155">
            <v>7900</v>
          </cell>
          <cell r="AC1155">
            <v>0</v>
          </cell>
          <cell r="AD1155">
            <v>0</v>
          </cell>
          <cell r="AE1155">
            <v>4804.7</v>
          </cell>
          <cell r="AF1155">
            <v>0</v>
          </cell>
          <cell r="AG1155">
            <v>0</v>
          </cell>
          <cell r="AH1155">
            <v>1300</v>
          </cell>
          <cell r="AI1155">
            <v>0</v>
          </cell>
          <cell r="AJ1155">
            <v>0</v>
          </cell>
          <cell r="AK1155">
            <v>0</v>
          </cell>
          <cell r="AL1155">
            <v>0</v>
          </cell>
          <cell r="AM1155">
            <v>0</v>
          </cell>
          <cell r="AN1155">
            <v>0</v>
          </cell>
          <cell r="AO1155">
            <v>0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</row>
        <row r="1156">
          <cell r="A1156">
            <v>42677</v>
          </cell>
          <cell r="B1156">
            <v>30</v>
          </cell>
          <cell r="C1156">
            <v>0</v>
          </cell>
          <cell r="D1156">
            <v>27555</v>
          </cell>
          <cell r="E1156">
            <v>0</v>
          </cell>
          <cell r="F1156">
            <v>0</v>
          </cell>
          <cell r="G1156">
            <v>1000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L1156">
            <v>0</v>
          </cell>
          <cell r="M1156">
            <v>0</v>
          </cell>
          <cell r="N1156">
            <v>2400</v>
          </cell>
          <cell r="O1156">
            <v>2000</v>
          </cell>
          <cell r="P1156">
            <v>3000</v>
          </cell>
          <cell r="Q1156">
            <v>0</v>
          </cell>
          <cell r="R1156">
            <v>0</v>
          </cell>
          <cell r="S1156">
            <v>0</v>
          </cell>
          <cell r="T1156">
            <v>0</v>
          </cell>
          <cell r="U1156">
            <v>0</v>
          </cell>
          <cell r="V1156">
            <v>14737.1</v>
          </cell>
          <cell r="W1156">
            <v>0</v>
          </cell>
          <cell r="X1156">
            <v>0</v>
          </cell>
          <cell r="Y1156">
            <v>-488.99999999998192</v>
          </cell>
          <cell r="Z1156">
            <v>0</v>
          </cell>
          <cell r="AA1156">
            <v>0</v>
          </cell>
          <cell r="AB1156">
            <v>7900</v>
          </cell>
          <cell r="AC1156">
            <v>0</v>
          </cell>
          <cell r="AD1156">
            <v>0</v>
          </cell>
          <cell r="AE1156">
            <v>4804.7</v>
          </cell>
          <cell r="AF1156">
            <v>0</v>
          </cell>
          <cell r="AG1156">
            <v>0</v>
          </cell>
          <cell r="AH1156">
            <v>1300</v>
          </cell>
          <cell r="AI1156">
            <v>0</v>
          </cell>
          <cell r="AJ1156">
            <v>0</v>
          </cell>
          <cell r="AK1156">
            <v>0</v>
          </cell>
          <cell r="AL1156">
            <v>0</v>
          </cell>
          <cell r="AM1156">
            <v>0</v>
          </cell>
          <cell r="AN1156">
            <v>0</v>
          </cell>
          <cell r="AO1156">
            <v>0</v>
          </cell>
          <cell r="AP1156">
            <v>0</v>
          </cell>
          <cell r="AQ1156">
            <v>0</v>
          </cell>
          <cell r="AR1156">
            <v>0</v>
          </cell>
          <cell r="AS1156">
            <v>0</v>
          </cell>
          <cell r="AT1156">
            <v>0</v>
          </cell>
        </row>
        <row r="1157">
          <cell r="A1157">
            <v>42678</v>
          </cell>
          <cell r="B1157">
            <v>0</v>
          </cell>
          <cell r="C1157">
            <v>0</v>
          </cell>
          <cell r="D1157">
            <v>27555</v>
          </cell>
          <cell r="E1157">
            <v>0</v>
          </cell>
          <cell r="F1157">
            <v>0</v>
          </cell>
          <cell r="G1157">
            <v>1000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L1157">
            <v>0</v>
          </cell>
          <cell r="M1157">
            <v>0</v>
          </cell>
          <cell r="N1157">
            <v>3400</v>
          </cell>
          <cell r="O1157">
            <v>2400</v>
          </cell>
          <cell r="P1157">
            <v>4000</v>
          </cell>
          <cell r="Q1157">
            <v>0</v>
          </cell>
          <cell r="R1157">
            <v>0</v>
          </cell>
          <cell r="S1157">
            <v>0</v>
          </cell>
          <cell r="T1157">
            <v>0</v>
          </cell>
          <cell r="U1157">
            <v>500</v>
          </cell>
          <cell r="V1157">
            <v>14237.1</v>
          </cell>
          <cell r="W1157">
            <v>0</v>
          </cell>
          <cell r="X1157">
            <v>0</v>
          </cell>
          <cell r="Y1157">
            <v>-488.99999999998192</v>
          </cell>
          <cell r="Z1157">
            <v>0</v>
          </cell>
          <cell r="AA1157">
            <v>0</v>
          </cell>
          <cell r="AB1157">
            <v>7900</v>
          </cell>
          <cell r="AC1157">
            <v>0</v>
          </cell>
          <cell r="AD1157">
            <v>0</v>
          </cell>
          <cell r="AE1157">
            <v>4804.7</v>
          </cell>
          <cell r="AF1157">
            <v>0</v>
          </cell>
          <cell r="AG1157">
            <v>0</v>
          </cell>
          <cell r="AH1157">
            <v>1300</v>
          </cell>
          <cell r="AI1157">
            <v>0</v>
          </cell>
          <cell r="AJ1157">
            <v>0</v>
          </cell>
          <cell r="AK1157">
            <v>0</v>
          </cell>
          <cell r="AL1157">
            <v>0</v>
          </cell>
          <cell r="AM1157">
            <v>0</v>
          </cell>
          <cell r="AN1157">
            <v>0</v>
          </cell>
          <cell r="AO1157">
            <v>0</v>
          </cell>
          <cell r="AP1157">
            <v>0</v>
          </cell>
          <cell r="AQ1157">
            <v>0</v>
          </cell>
          <cell r="AR1157">
            <v>0</v>
          </cell>
          <cell r="AS1157">
            <v>0</v>
          </cell>
          <cell r="AT1157">
            <v>0</v>
          </cell>
        </row>
        <row r="1158">
          <cell r="A1158">
            <v>42681</v>
          </cell>
          <cell r="B1158">
            <v>30</v>
          </cell>
          <cell r="C1158">
            <v>125</v>
          </cell>
          <cell r="D1158">
            <v>27460</v>
          </cell>
          <cell r="E1158">
            <v>0</v>
          </cell>
          <cell r="F1158">
            <v>0</v>
          </cell>
          <cell r="G1158">
            <v>1000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2600</v>
          </cell>
          <cell r="O1158">
            <v>3400</v>
          </cell>
          <cell r="P1158">
            <v>3200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0</v>
          </cell>
          <cell r="V1158">
            <v>14237.1</v>
          </cell>
          <cell r="W1158">
            <v>0</v>
          </cell>
          <cell r="X1158">
            <v>0</v>
          </cell>
          <cell r="Y1158">
            <v>-488.99999999998192</v>
          </cell>
          <cell r="Z1158">
            <v>0</v>
          </cell>
          <cell r="AA1158">
            <v>0</v>
          </cell>
          <cell r="AB1158">
            <v>7900</v>
          </cell>
          <cell r="AC1158">
            <v>0</v>
          </cell>
          <cell r="AD1158">
            <v>0</v>
          </cell>
          <cell r="AE1158">
            <v>4804.7</v>
          </cell>
          <cell r="AF1158">
            <v>0</v>
          </cell>
          <cell r="AG1158">
            <v>0</v>
          </cell>
          <cell r="AH1158">
            <v>1300</v>
          </cell>
          <cell r="AI1158">
            <v>0</v>
          </cell>
          <cell r="AJ1158">
            <v>0</v>
          </cell>
          <cell r="AK1158">
            <v>0</v>
          </cell>
          <cell r="AL1158">
            <v>0</v>
          </cell>
          <cell r="AM1158">
            <v>0</v>
          </cell>
          <cell r="AN1158">
            <v>0</v>
          </cell>
          <cell r="AO1158">
            <v>0</v>
          </cell>
          <cell r="AP1158">
            <v>0</v>
          </cell>
          <cell r="AQ1158">
            <v>0</v>
          </cell>
          <cell r="AR1158">
            <v>0</v>
          </cell>
          <cell r="AS1158">
            <v>0</v>
          </cell>
          <cell r="AT1158">
            <v>0</v>
          </cell>
        </row>
        <row r="1159">
          <cell r="A1159">
            <v>42682</v>
          </cell>
          <cell r="B1159">
            <v>0</v>
          </cell>
          <cell r="C1159">
            <v>0</v>
          </cell>
          <cell r="D1159">
            <v>27460</v>
          </cell>
          <cell r="E1159">
            <v>0</v>
          </cell>
          <cell r="F1159">
            <v>0</v>
          </cell>
          <cell r="G1159">
            <v>1000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  <cell r="N1159">
            <v>2199</v>
          </cell>
          <cell r="O1159">
            <v>2400</v>
          </cell>
          <cell r="P1159">
            <v>2999</v>
          </cell>
          <cell r="Q1159">
            <v>0</v>
          </cell>
          <cell r="R1159">
            <v>0</v>
          </cell>
          <cell r="S1159">
            <v>0</v>
          </cell>
          <cell r="T1159">
            <v>0</v>
          </cell>
          <cell r="U1159">
            <v>0</v>
          </cell>
          <cell r="V1159">
            <v>14237.1</v>
          </cell>
          <cell r="W1159">
            <v>0</v>
          </cell>
          <cell r="X1159">
            <v>0</v>
          </cell>
          <cell r="Y1159">
            <v>-488.99999999998192</v>
          </cell>
          <cell r="Z1159">
            <v>0</v>
          </cell>
          <cell r="AA1159">
            <v>0</v>
          </cell>
          <cell r="AB1159">
            <v>7900</v>
          </cell>
          <cell r="AC1159">
            <v>0</v>
          </cell>
          <cell r="AD1159">
            <v>0</v>
          </cell>
          <cell r="AE1159">
            <v>4804.7</v>
          </cell>
          <cell r="AF1159">
            <v>0</v>
          </cell>
          <cell r="AG1159">
            <v>0</v>
          </cell>
          <cell r="AH1159">
            <v>1300</v>
          </cell>
          <cell r="AI1159">
            <v>0</v>
          </cell>
          <cell r="AJ1159">
            <v>0</v>
          </cell>
          <cell r="AK1159">
            <v>0</v>
          </cell>
          <cell r="AL1159">
            <v>0</v>
          </cell>
          <cell r="AM1159">
            <v>0</v>
          </cell>
          <cell r="AN1159">
            <v>0</v>
          </cell>
          <cell r="AO1159">
            <v>0</v>
          </cell>
          <cell r="AP1159">
            <v>0</v>
          </cell>
          <cell r="AQ1159">
            <v>0</v>
          </cell>
          <cell r="AR1159">
            <v>0</v>
          </cell>
          <cell r="AS1159">
            <v>0</v>
          </cell>
          <cell r="AT1159">
            <v>0</v>
          </cell>
        </row>
        <row r="1160">
          <cell r="A1160">
            <v>42683</v>
          </cell>
          <cell r="B1160">
            <v>30</v>
          </cell>
          <cell r="C1160">
            <v>0</v>
          </cell>
          <cell r="D1160">
            <v>27490</v>
          </cell>
          <cell r="E1160">
            <v>0</v>
          </cell>
          <cell r="F1160">
            <v>0</v>
          </cell>
          <cell r="G1160">
            <v>1000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N1160">
            <v>1600</v>
          </cell>
          <cell r="O1160">
            <v>2000</v>
          </cell>
          <cell r="P1160">
            <v>2599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14237.1</v>
          </cell>
          <cell r="W1160">
            <v>0</v>
          </cell>
          <cell r="X1160">
            <v>0</v>
          </cell>
          <cell r="Y1160">
            <v>-488.99999999998192</v>
          </cell>
          <cell r="Z1160">
            <v>0</v>
          </cell>
          <cell r="AA1160">
            <v>0</v>
          </cell>
          <cell r="AB1160">
            <v>7900</v>
          </cell>
          <cell r="AC1160">
            <v>0</v>
          </cell>
          <cell r="AD1160">
            <v>0</v>
          </cell>
          <cell r="AE1160">
            <v>4804.7</v>
          </cell>
          <cell r="AF1160">
            <v>0</v>
          </cell>
          <cell r="AG1160">
            <v>0</v>
          </cell>
          <cell r="AH1160">
            <v>1300</v>
          </cell>
          <cell r="AI1160">
            <v>0</v>
          </cell>
          <cell r="AJ1160">
            <v>0</v>
          </cell>
          <cell r="AK1160">
            <v>0</v>
          </cell>
          <cell r="AL1160">
            <v>0</v>
          </cell>
          <cell r="AM1160">
            <v>0</v>
          </cell>
          <cell r="AN1160">
            <v>0</v>
          </cell>
          <cell r="AO1160">
            <v>0</v>
          </cell>
          <cell r="AP1160">
            <v>0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</row>
        <row r="1161">
          <cell r="A1161">
            <v>42684</v>
          </cell>
          <cell r="B1161">
            <v>30</v>
          </cell>
          <cell r="C1161">
            <v>1445.8</v>
          </cell>
          <cell r="D1161">
            <v>26074.2</v>
          </cell>
          <cell r="E1161">
            <v>255</v>
          </cell>
          <cell r="F1161">
            <v>0</v>
          </cell>
          <cell r="G1161">
            <v>1255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0</v>
          </cell>
          <cell r="M1161">
            <v>0</v>
          </cell>
          <cell r="N1161">
            <v>0</v>
          </cell>
          <cell r="O1161">
            <v>1600</v>
          </cell>
          <cell r="P1161">
            <v>999</v>
          </cell>
          <cell r="Q1161">
            <v>0</v>
          </cell>
          <cell r="R1161">
            <v>0</v>
          </cell>
          <cell r="S1161">
            <v>0</v>
          </cell>
          <cell r="T1161">
            <v>0</v>
          </cell>
          <cell r="U1161">
            <v>0</v>
          </cell>
          <cell r="V1161">
            <v>14237.1</v>
          </cell>
          <cell r="W1161">
            <v>319.89999999999998</v>
          </cell>
          <cell r="X1161">
            <v>0</v>
          </cell>
          <cell r="Y1161">
            <v>-169.09999999998195</v>
          </cell>
          <cell r="Z1161">
            <v>0</v>
          </cell>
          <cell r="AA1161">
            <v>0</v>
          </cell>
          <cell r="AB1161">
            <v>7900</v>
          </cell>
          <cell r="AC1161">
            <v>0</v>
          </cell>
          <cell r="AD1161">
            <v>0</v>
          </cell>
          <cell r="AE1161">
            <v>4804.7</v>
          </cell>
          <cell r="AF1161">
            <v>0</v>
          </cell>
          <cell r="AG1161">
            <v>0</v>
          </cell>
          <cell r="AH1161">
            <v>1300</v>
          </cell>
          <cell r="AI1161">
            <v>0</v>
          </cell>
          <cell r="AJ1161">
            <v>0</v>
          </cell>
          <cell r="AK1161">
            <v>0</v>
          </cell>
          <cell r="AL1161">
            <v>0</v>
          </cell>
          <cell r="AM1161">
            <v>0</v>
          </cell>
          <cell r="AN1161">
            <v>0</v>
          </cell>
          <cell r="AO1161">
            <v>0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</row>
        <row r="1162">
          <cell r="A1162">
            <v>42685</v>
          </cell>
          <cell r="B1162">
            <v>0</v>
          </cell>
          <cell r="C1162">
            <v>0</v>
          </cell>
          <cell r="D1162">
            <v>26074.2</v>
          </cell>
          <cell r="E1162">
            <v>450</v>
          </cell>
          <cell r="F1162">
            <v>0</v>
          </cell>
          <cell r="G1162">
            <v>1705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0</v>
          </cell>
          <cell r="P1162">
            <v>999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14237.1</v>
          </cell>
          <cell r="W1162">
            <v>450</v>
          </cell>
          <cell r="X1162">
            <v>0</v>
          </cell>
          <cell r="Y1162">
            <v>280.90000000001805</v>
          </cell>
          <cell r="Z1162">
            <v>0</v>
          </cell>
          <cell r="AA1162">
            <v>0</v>
          </cell>
          <cell r="AB1162">
            <v>7900</v>
          </cell>
          <cell r="AC1162">
            <v>0</v>
          </cell>
          <cell r="AD1162">
            <v>0</v>
          </cell>
          <cell r="AE1162">
            <v>4804.7</v>
          </cell>
          <cell r="AF1162">
            <v>0</v>
          </cell>
          <cell r="AG1162">
            <v>0</v>
          </cell>
          <cell r="AH1162">
            <v>1300</v>
          </cell>
          <cell r="AI1162">
            <v>0</v>
          </cell>
          <cell r="AJ1162">
            <v>0</v>
          </cell>
          <cell r="AK1162">
            <v>0</v>
          </cell>
          <cell r="AL1162">
            <v>0</v>
          </cell>
          <cell r="AM1162">
            <v>0</v>
          </cell>
          <cell r="AN1162">
            <v>0</v>
          </cell>
          <cell r="AO1162">
            <v>0</v>
          </cell>
          <cell r="AP1162">
            <v>0</v>
          </cell>
          <cell r="AQ1162">
            <v>0</v>
          </cell>
          <cell r="AR1162">
            <v>0</v>
          </cell>
          <cell r="AS1162">
            <v>0</v>
          </cell>
          <cell r="AT1162">
            <v>0</v>
          </cell>
        </row>
        <row r="1163">
          <cell r="A1163">
            <v>42688</v>
          </cell>
          <cell r="B1163">
            <v>30</v>
          </cell>
          <cell r="C1163">
            <v>0</v>
          </cell>
          <cell r="D1163">
            <v>26104.2</v>
          </cell>
          <cell r="E1163">
            <v>100</v>
          </cell>
          <cell r="F1163">
            <v>200</v>
          </cell>
          <cell r="G1163">
            <v>1605</v>
          </cell>
          <cell r="H1163">
            <v>0</v>
          </cell>
          <cell r="I1163">
            <v>0</v>
          </cell>
          <cell r="J1163">
            <v>0</v>
          </cell>
          <cell r="K1163">
            <v>500</v>
          </cell>
          <cell r="L1163">
            <v>0</v>
          </cell>
          <cell r="M1163">
            <v>500</v>
          </cell>
          <cell r="N1163">
            <v>0</v>
          </cell>
          <cell r="O1163">
            <v>0</v>
          </cell>
          <cell r="P1163">
            <v>999</v>
          </cell>
          <cell r="Q1163">
            <v>0</v>
          </cell>
          <cell r="R1163">
            <v>0</v>
          </cell>
          <cell r="S1163">
            <v>0</v>
          </cell>
          <cell r="T1163">
            <v>0</v>
          </cell>
          <cell r="U1163">
            <v>0</v>
          </cell>
          <cell r="V1163">
            <v>14237.1</v>
          </cell>
          <cell r="W1163">
            <v>500</v>
          </cell>
          <cell r="X1163">
            <v>0</v>
          </cell>
          <cell r="Y1163">
            <v>780.90000000001805</v>
          </cell>
          <cell r="Z1163">
            <v>0</v>
          </cell>
          <cell r="AA1163">
            <v>0</v>
          </cell>
          <cell r="AB1163">
            <v>7900</v>
          </cell>
          <cell r="AC1163">
            <v>0</v>
          </cell>
          <cell r="AD1163">
            <v>0</v>
          </cell>
          <cell r="AE1163">
            <v>4804.7</v>
          </cell>
          <cell r="AF1163">
            <v>0</v>
          </cell>
          <cell r="AG1163">
            <v>0</v>
          </cell>
          <cell r="AH1163">
            <v>1300</v>
          </cell>
          <cell r="AI1163">
            <v>0</v>
          </cell>
          <cell r="AJ1163">
            <v>0</v>
          </cell>
          <cell r="AK1163">
            <v>0</v>
          </cell>
          <cell r="AL1163">
            <v>0</v>
          </cell>
          <cell r="AM1163">
            <v>0</v>
          </cell>
          <cell r="AN1163">
            <v>0</v>
          </cell>
          <cell r="AO1163">
            <v>0</v>
          </cell>
          <cell r="AP1163">
            <v>0</v>
          </cell>
          <cell r="AQ1163">
            <v>0</v>
          </cell>
          <cell r="AR1163">
            <v>0</v>
          </cell>
          <cell r="AS1163">
            <v>0</v>
          </cell>
          <cell r="AT1163">
            <v>0</v>
          </cell>
        </row>
        <row r="1164">
          <cell r="A1164">
            <v>42689</v>
          </cell>
          <cell r="B1164">
            <v>0</v>
          </cell>
          <cell r="C1164">
            <v>0</v>
          </cell>
          <cell r="D1164">
            <v>26104.2</v>
          </cell>
          <cell r="E1164">
            <v>0</v>
          </cell>
          <cell r="F1164">
            <v>0</v>
          </cell>
          <cell r="G1164">
            <v>1605</v>
          </cell>
          <cell r="H1164">
            <v>0</v>
          </cell>
          <cell r="I1164">
            <v>0</v>
          </cell>
          <cell r="J1164">
            <v>0</v>
          </cell>
          <cell r="K1164">
            <v>500</v>
          </cell>
          <cell r="L1164">
            <v>500</v>
          </cell>
          <cell r="M1164">
            <v>500</v>
          </cell>
          <cell r="N1164">
            <v>0</v>
          </cell>
          <cell r="O1164">
            <v>0</v>
          </cell>
          <cell r="P1164">
            <v>999</v>
          </cell>
          <cell r="Q1164">
            <v>0</v>
          </cell>
          <cell r="R1164">
            <v>0</v>
          </cell>
          <cell r="S1164">
            <v>0</v>
          </cell>
          <cell r="T1164">
            <v>0</v>
          </cell>
          <cell r="U1164">
            <v>0</v>
          </cell>
          <cell r="V1164">
            <v>14237.1</v>
          </cell>
          <cell r="W1164">
            <v>0</v>
          </cell>
          <cell r="X1164">
            <v>0</v>
          </cell>
          <cell r="Y1164">
            <v>780.90000000001805</v>
          </cell>
          <cell r="Z1164">
            <v>0</v>
          </cell>
          <cell r="AA1164">
            <v>0</v>
          </cell>
          <cell r="AB1164">
            <v>7900</v>
          </cell>
          <cell r="AC1164">
            <v>0</v>
          </cell>
          <cell r="AD1164">
            <v>0</v>
          </cell>
          <cell r="AE1164">
            <v>4804.7</v>
          </cell>
          <cell r="AF1164">
            <v>0</v>
          </cell>
          <cell r="AG1164">
            <v>0</v>
          </cell>
          <cell r="AH1164">
            <v>1300</v>
          </cell>
          <cell r="AI1164">
            <v>0</v>
          </cell>
          <cell r="AJ1164">
            <v>0</v>
          </cell>
          <cell r="AK1164">
            <v>0</v>
          </cell>
          <cell r="AL1164">
            <v>0</v>
          </cell>
          <cell r="AM1164">
            <v>0</v>
          </cell>
          <cell r="AN1164">
            <v>0</v>
          </cell>
          <cell r="AO1164">
            <v>0</v>
          </cell>
          <cell r="AP1164">
            <v>0</v>
          </cell>
          <cell r="AQ1164">
            <v>0</v>
          </cell>
          <cell r="AR1164">
            <v>0</v>
          </cell>
          <cell r="AS1164">
            <v>0</v>
          </cell>
          <cell r="AT1164">
            <v>0</v>
          </cell>
        </row>
        <row r="1165">
          <cell r="A1165">
            <v>42690</v>
          </cell>
          <cell r="B1165">
            <v>30</v>
          </cell>
          <cell r="C1165">
            <v>150</v>
          </cell>
          <cell r="D1165">
            <v>25984.2</v>
          </cell>
          <cell r="E1165">
            <v>0</v>
          </cell>
          <cell r="F1165">
            <v>100</v>
          </cell>
          <cell r="G1165">
            <v>1505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L1165">
            <v>500</v>
          </cell>
          <cell r="M1165">
            <v>0</v>
          </cell>
          <cell r="N1165">
            <v>0</v>
          </cell>
          <cell r="O1165">
            <v>0</v>
          </cell>
          <cell r="P1165">
            <v>999</v>
          </cell>
          <cell r="Q1165">
            <v>0</v>
          </cell>
          <cell r="R1165">
            <v>0</v>
          </cell>
          <cell r="S1165">
            <v>0</v>
          </cell>
          <cell r="T1165">
            <v>0</v>
          </cell>
          <cell r="U1165">
            <v>0</v>
          </cell>
          <cell r="V1165">
            <v>14237.1</v>
          </cell>
          <cell r="W1165">
            <v>0</v>
          </cell>
          <cell r="X1165">
            <v>0</v>
          </cell>
          <cell r="Y1165">
            <v>780.90000000001805</v>
          </cell>
          <cell r="Z1165">
            <v>0</v>
          </cell>
          <cell r="AA1165">
            <v>0</v>
          </cell>
          <cell r="AB1165">
            <v>7900</v>
          </cell>
          <cell r="AC1165">
            <v>0</v>
          </cell>
          <cell r="AD1165">
            <v>0</v>
          </cell>
          <cell r="AE1165">
            <v>4804.7</v>
          </cell>
          <cell r="AF1165">
            <v>0</v>
          </cell>
          <cell r="AG1165">
            <v>0</v>
          </cell>
          <cell r="AH1165">
            <v>1300</v>
          </cell>
          <cell r="AI1165">
            <v>0</v>
          </cell>
          <cell r="AJ1165">
            <v>0</v>
          </cell>
          <cell r="AK1165">
            <v>0</v>
          </cell>
          <cell r="AL1165">
            <v>0</v>
          </cell>
          <cell r="AM1165">
            <v>0</v>
          </cell>
          <cell r="AN1165">
            <v>0</v>
          </cell>
          <cell r="AO1165">
            <v>0</v>
          </cell>
          <cell r="AP1165">
            <v>0</v>
          </cell>
          <cell r="AQ1165">
            <v>0</v>
          </cell>
          <cell r="AR1165">
            <v>0</v>
          </cell>
          <cell r="AS1165">
            <v>0</v>
          </cell>
          <cell r="AT1165">
            <v>0</v>
          </cell>
        </row>
        <row r="1166">
          <cell r="A1166">
            <v>42691</v>
          </cell>
          <cell r="B1166">
            <v>0</v>
          </cell>
          <cell r="C1166">
            <v>375</v>
          </cell>
          <cell r="D1166">
            <v>25609.200000000001</v>
          </cell>
          <cell r="E1166">
            <v>0</v>
          </cell>
          <cell r="F1166">
            <v>0</v>
          </cell>
          <cell r="G1166">
            <v>1505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999</v>
          </cell>
          <cell r="Q1166">
            <v>0</v>
          </cell>
          <cell r="R1166">
            <v>0</v>
          </cell>
          <cell r="S1166">
            <v>0</v>
          </cell>
          <cell r="T1166">
            <v>0</v>
          </cell>
          <cell r="U1166">
            <v>0</v>
          </cell>
          <cell r="V1166">
            <v>14237.1</v>
          </cell>
          <cell r="W1166">
            <v>0</v>
          </cell>
          <cell r="X1166">
            <v>0</v>
          </cell>
          <cell r="Y1166">
            <v>780.90000000001805</v>
          </cell>
          <cell r="Z1166">
            <v>0</v>
          </cell>
          <cell r="AA1166">
            <v>0</v>
          </cell>
          <cell r="AB1166">
            <v>7900</v>
          </cell>
          <cell r="AC1166">
            <v>0</v>
          </cell>
          <cell r="AD1166">
            <v>0</v>
          </cell>
          <cell r="AE1166">
            <v>4804.7</v>
          </cell>
          <cell r="AF1166">
            <v>0</v>
          </cell>
          <cell r="AG1166">
            <v>0</v>
          </cell>
          <cell r="AH1166">
            <v>1300</v>
          </cell>
          <cell r="AI1166">
            <v>0</v>
          </cell>
          <cell r="AJ1166">
            <v>0</v>
          </cell>
          <cell r="AK1166">
            <v>0</v>
          </cell>
          <cell r="AL1166">
            <v>0</v>
          </cell>
          <cell r="AM1166">
            <v>0</v>
          </cell>
          <cell r="AN1166">
            <v>0</v>
          </cell>
          <cell r="AO1166">
            <v>0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</row>
        <row r="1167">
          <cell r="A1167">
            <v>42692</v>
          </cell>
          <cell r="B1167">
            <v>0</v>
          </cell>
          <cell r="C1167">
            <v>0</v>
          </cell>
          <cell r="D1167">
            <v>25609.200000000001</v>
          </cell>
          <cell r="E1167">
            <v>0</v>
          </cell>
          <cell r="F1167">
            <v>0</v>
          </cell>
          <cell r="G1167">
            <v>1505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999</v>
          </cell>
          <cell r="Q1167">
            <v>0</v>
          </cell>
          <cell r="R1167">
            <v>0</v>
          </cell>
          <cell r="S1167">
            <v>0</v>
          </cell>
          <cell r="T1167">
            <v>0</v>
          </cell>
          <cell r="U1167">
            <v>0</v>
          </cell>
          <cell r="V1167">
            <v>14237.1</v>
          </cell>
          <cell r="W1167">
            <v>0</v>
          </cell>
          <cell r="X1167">
            <v>0</v>
          </cell>
          <cell r="Y1167">
            <v>780.90000000001805</v>
          </cell>
          <cell r="Z1167">
            <v>0</v>
          </cell>
          <cell r="AA1167">
            <v>0</v>
          </cell>
          <cell r="AB1167">
            <v>7900</v>
          </cell>
          <cell r="AC1167">
            <v>0</v>
          </cell>
          <cell r="AD1167">
            <v>0</v>
          </cell>
          <cell r="AE1167">
            <v>4804.7</v>
          </cell>
          <cell r="AF1167">
            <v>0</v>
          </cell>
          <cell r="AG1167">
            <v>0</v>
          </cell>
          <cell r="AH1167">
            <v>1300</v>
          </cell>
          <cell r="AI1167">
            <v>0</v>
          </cell>
          <cell r="AJ1167">
            <v>0</v>
          </cell>
          <cell r="AK1167">
            <v>0</v>
          </cell>
          <cell r="AL1167">
            <v>0</v>
          </cell>
          <cell r="AM1167">
            <v>0</v>
          </cell>
          <cell r="AN1167">
            <v>0</v>
          </cell>
          <cell r="AO1167">
            <v>0</v>
          </cell>
          <cell r="AP1167">
            <v>0</v>
          </cell>
          <cell r="AQ1167">
            <v>0</v>
          </cell>
          <cell r="AR1167">
            <v>0</v>
          </cell>
          <cell r="AS1167">
            <v>0</v>
          </cell>
          <cell r="AT1167">
            <v>0</v>
          </cell>
        </row>
        <row r="1168">
          <cell r="A1168">
            <v>42695</v>
          </cell>
          <cell r="B1168">
            <v>30</v>
          </cell>
          <cell r="C1168">
            <v>0</v>
          </cell>
          <cell r="D1168">
            <v>25639.200000000001</v>
          </cell>
          <cell r="E1168">
            <v>0</v>
          </cell>
          <cell r="F1168">
            <v>0</v>
          </cell>
          <cell r="G1168">
            <v>1505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700</v>
          </cell>
          <cell r="O1168">
            <v>0</v>
          </cell>
          <cell r="P1168">
            <v>1699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0</v>
          </cell>
          <cell r="V1168">
            <v>14237.1</v>
          </cell>
          <cell r="W1168">
            <v>140</v>
          </cell>
          <cell r="X1168">
            <v>0</v>
          </cell>
          <cell r="Y1168">
            <v>920.90000000001805</v>
          </cell>
          <cell r="Z1168">
            <v>0</v>
          </cell>
          <cell r="AA1168">
            <v>0</v>
          </cell>
          <cell r="AB1168">
            <v>7900</v>
          </cell>
          <cell r="AC1168">
            <v>0</v>
          </cell>
          <cell r="AD1168">
            <v>0</v>
          </cell>
          <cell r="AE1168">
            <v>4804.7</v>
          </cell>
          <cell r="AF1168">
            <v>0</v>
          </cell>
          <cell r="AG1168">
            <v>0</v>
          </cell>
          <cell r="AH1168">
            <v>1300</v>
          </cell>
          <cell r="AI1168">
            <v>0</v>
          </cell>
          <cell r="AJ1168">
            <v>0</v>
          </cell>
          <cell r="AK1168">
            <v>0</v>
          </cell>
          <cell r="AL1168">
            <v>0</v>
          </cell>
          <cell r="AM1168">
            <v>0</v>
          </cell>
          <cell r="AN1168">
            <v>0</v>
          </cell>
          <cell r="AO1168">
            <v>0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</row>
        <row r="1169">
          <cell r="A1169">
            <v>42696</v>
          </cell>
          <cell r="B1169">
            <v>0</v>
          </cell>
          <cell r="C1169">
            <v>0</v>
          </cell>
          <cell r="D1169">
            <v>25639.200000000001</v>
          </cell>
          <cell r="E1169">
            <v>0</v>
          </cell>
          <cell r="F1169">
            <v>0</v>
          </cell>
          <cell r="G1169">
            <v>1505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550</v>
          </cell>
          <cell r="O1169">
            <v>1400</v>
          </cell>
          <cell r="P1169">
            <v>1549</v>
          </cell>
          <cell r="Q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0</v>
          </cell>
          <cell r="V1169">
            <v>14237.1</v>
          </cell>
          <cell r="W1169">
            <v>0</v>
          </cell>
          <cell r="X1169">
            <v>0</v>
          </cell>
          <cell r="Y1169">
            <v>920.90000000001805</v>
          </cell>
          <cell r="Z1169">
            <v>0</v>
          </cell>
          <cell r="AA1169">
            <v>0</v>
          </cell>
          <cell r="AB1169">
            <v>7900</v>
          </cell>
          <cell r="AC1169">
            <v>0</v>
          </cell>
          <cell r="AD1169">
            <v>0</v>
          </cell>
          <cell r="AE1169">
            <v>4804.7</v>
          </cell>
          <cell r="AF1169">
            <v>0</v>
          </cell>
          <cell r="AG1169">
            <v>0</v>
          </cell>
          <cell r="AH1169">
            <v>1300</v>
          </cell>
          <cell r="AI1169">
            <v>0</v>
          </cell>
          <cell r="AJ1169">
            <v>0</v>
          </cell>
          <cell r="AK1169">
            <v>0</v>
          </cell>
          <cell r="AL1169">
            <v>0</v>
          </cell>
          <cell r="AM1169">
            <v>0</v>
          </cell>
          <cell r="AN1169">
            <v>0</v>
          </cell>
          <cell r="AO1169">
            <v>0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</row>
        <row r="1170">
          <cell r="A1170">
            <v>42697</v>
          </cell>
          <cell r="B1170">
            <v>30</v>
          </cell>
          <cell r="C1170">
            <v>600</v>
          </cell>
          <cell r="D1170">
            <v>25069.200000000001</v>
          </cell>
          <cell r="E1170">
            <v>0</v>
          </cell>
          <cell r="F1170">
            <v>0</v>
          </cell>
          <cell r="G1170">
            <v>1505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300</v>
          </cell>
          <cell r="O1170">
            <v>550</v>
          </cell>
          <cell r="P1170">
            <v>1299</v>
          </cell>
          <cell r="Q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0</v>
          </cell>
          <cell r="V1170">
            <v>14237.1</v>
          </cell>
          <cell r="W1170">
            <v>0</v>
          </cell>
          <cell r="X1170">
            <v>0</v>
          </cell>
          <cell r="Y1170">
            <v>920.90000000001805</v>
          </cell>
          <cell r="Z1170">
            <v>0</v>
          </cell>
          <cell r="AA1170">
            <v>0</v>
          </cell>
          <cell r="AB1170">
            <v>7900</v>
          </cell>
          <cell r="AC1170">
            <v>0</v>
          </cell>
          <cell r="AD1170">
            <v>0</v>
          </cell>
          <cell r="AE1170">
            <v>4804.7</v>
          </cell>
          <cell r="AF1170">
            <v>0</v>
          </cell>
          <cell r="AG1170">
            <v>0</v>
          </cell>
          <cell r="AH1170">
            <v>1300</v>
          </cell>
          <cell r="AI1170">
            <v>0</v>
          </cell>
          <cell r="AJ1170">
            <v>0</v>
          </cell>
          <cell r="AK1170">
            <v>0</v>
          </cell>
          <cell r="AL1170">
            <v>0</v>
          </cell>
          <cell r="AM1170">
            <v>0</v>
          </cell>
          <cell r="AN1170">
            <v>0</v>
          </cell>
          <cell r="AO1170">
            <v>0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</row>
        <row r="1171">
          <cell r="A1171">
            <v>42698</v>
          </cell>
          <cell r="B1171">
            <v>30</v>
          </cell>
          <cell r="C1171">
            <v>0</v>
          </cell>
          <cell r="D1171">
            <v>25099.200000000001</v>
          </cell>
          <cell r="E1171">
            <v>0</v>
          </cell>
          <cell r="F1171">
            <v>0</v>
          </cell>
          <cell r="G1171">
            <v>1505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200</v>
          </cell>
          <cell r="O1171">
            <v>300</v>
          </cell>
          <cell r="P1171">
            <v>1199</v>
          </cell>
          <cell r="Q1171">
            <v>0</v>
          </cell>
          <cell r="R1171">
            <v>0</v>
          </cell>
          <cell r="S1171">
            <v>0</v>
          </cell>
          <cell r="T1171">
            <v>0</v>
          </cell>
          <cell r="U1171">
            <v>0</v>
          </cell>
          <cell r="V1171">
            <v>14237.1</v>
          </cell>
          <cell r="W1171">
            <v>0</v>
          </cell>
          <cell r="X1171">
            <v>0</v>
          </cell>
          <cell r="Y1171">
            <v>920.90000000001805</v>
          </cell>
          <cell r="Z1171">
            <v>0</v>
          </cell>
          <cell r="AA1171">
            <v>0</v>
          </cell>
          <cell r="AB1171">
            <v>7900</v>
          </cell>
          <cell r="AC1171">
            <v>0</v>
          </cell>
          <cell r="AD1171">
            <v>0</v>
          </cell>
          <cell r="AE1171">
            <v>4804.7</v>
          </cell>
          <cell r="AF1171">
            <v>0</v>
          </cell>
          <cell r="AG1171">
            <v>0</v>
          </cell>
          <cell r="AH1171">
            <v>1300</v>
          </cell>
          <cell r="AI1171">
            <v>0</v>
          </cell>
          <cell r="AJ1171">
            <v>0</v>
          </cell>
          <cell r="AK1171">
            <v>0</v>
          </cell>
          <cell r="AL1171">
            <v>0</v>
          </cell>
          <cell r="AM1171">
            <v>0</v>
          </cell>
          <cell r="AN1171">
            <v>0</v>
          </cell>
          <cell r="AO1171">
            <v>0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</row>
        <row r="1172">
          <cell r="A1172">
            <v>42699</v>
          </cell>
          <cell r="B1172">
            <v>0</v>
          </cell>
          <cell r="C1172">
            <v>0</v>
          </cell>
          <cell r="D1172">
            <v>25099.200000000001</v>
          </cell>
          <cell r="E1172">
            <v>0</v>
          </cell>
          <cell r="F1172">
            <v>0</v>
          </cell>
          <cell r="G1172">
            <v>1505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400</v>
          </cell>
          <cell r="O1172">
            <v>200</v>
          </cell>
          <cell r="P1172">
            <v>1399</v>
          </cell>
          <cell r="Q1172">
            <v>0</v>
          </cell>
          <cell r="R1172">
            <v>0</v>
          </cell>
          <cell r="S1172">
            <v>0</v>
          </cell>
          <cell r="T1172">
            <v>0</v>
          </cell>
          <cell r="U1172">
            <v>0</v>
          </cell>
          <cell r="V1172">
            <v>14237.1</v>
          </cell>
          <cell r="W1172">
            <v>0</v>
          </cell>
          <cell r="X1172">
            <v>0</v>
          </cell>
          <cell r="Y1172">
            <v>920.90000000001805</v>
          </cell>
          <cell r="Z1172">
            <v>0</v>
          </cell>
          <cell r="AA1172">
            <v>0</v>
          </cell>
          <cell r="AB1172">
            <v>7900</v>
          </cell>
          <cell r="AC1172">
            <v>0</v>
          </cell>
          <cell r="AD1172">
            <v>0</v>
          </cell>
          <cell r="AE1172">
            <v>4804.7</v>
          </cell>
          <cell r="AF1172">
            <v>0</v>
          </cell>
          <cell r="AG1172">
            <v>0</v>
          </cell>
          <cell r="AH1172">
            <v>1300</v>
          </cell>
          <cell r="AI1172">
            <v>0</v>
          </cell>
          <cell r="AJ1172">
            <v>0</v>
          </cell>
          <cell r="AK1172">
            <v>0</v>
          </cell>
          <cell r="AL1172">
            <v>0</v>
          </cell>
          <cell r="AM1172">
            <v>0</v>
          </cell>
          <cell r="AN1172">
            <v>0</v>
          </cell>
          <cell r="AO1172">
            <v>0</v>
          </cell>
          <cell r="AP1172">
            <v>0</v>
          </cell>
          <cell r="AQ1172">
            <v>0</v>
          </cell>
          <cell r="AR1172">
            <v>0</v>
          </cell>
          <cell r="AS1172">
            <v>0</v>
          </cell>
          <cell r="AT1172">
            <v>0</v>
          </cell>
        </row>
        <row r="1173">
          <cell r="A1173">
            <v>42702</v>
          </cell>
          <cell r="B1173">
            <v>30</v>
          </cell>
          <cell r="C1173">
            <v>0</v>
          </cell>
          <cell r="D1173">
            <v>25129.200000000001</v>
          </cell>
          <cell r="E1173">
            <v>0</v>
          </cell>
          <cell r="F1173">
            <v>0</v>
          </cell>
          <cell r="G1173">
            <v>1505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400</v>
          </cell>
          <cell r="P1173">
            <v>999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14237.1</v>
          </cell>
          <cell r="W1173">
            <v>0</v>
          </cell>
          <cell r="X1173">
            <v>0</v>
          </cell>
          <cell r="Y1173">
            <v>920.90000000001805</v>
          </cell>
          <cell r="Z1173">
            <v>0</v>
          </cell>
          <cell r="AA1173">
            <v>0</v>
          </cell>
          <cell r="AB1173">
            <v>7900</v>
          </cell>
          <cell r="AC1173">
            <v>0</v>
          </cell>
          <cell r="AD1173">
            <v>0</v>
          </cell>
          <cell r="AE1173">
            <v>4804.7</v>
          </cell>
          <cell r="AF1173">
            <v>0</v>
          </cell>
          <cell r="AG1173">
            <v>0</v>
          </cell>
          <cell r="AH1173">
            <v>1300</v>
          </cell>
          <cell r="AI1173">
            <v>0</v>
          </cell>
          <cell r="AJ1173">
            <v>0</v>
          </cell>
          <cell r="AK1173">
            <v>0</v>
          </cell>
          <cell r="AL1173">
            <v>0</v>
          </cell>
          <cell r="AM1173">
            <v>0</v>
          </cell>
          <cell r="AN1173">
            <v>0</v>
          </cell>
          <cell r="AO1173">
            <v>0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</row>
        <row r="1174">
          <cell r="A1174">
            <v>42703</v>
          </cell>
          <cell r="B1174">
            <v>0</v>
          </cell>
          <cell r="C1174">
            <v>0</v>
          </cell>
          <cell r="D1174">
            <v>25129.200000000001</v>
          </cell>
          <cell r="E1174">
            <v>0</v>
          </cell>
          <cell r="F1174">
            <v>0</v>
          </cell>
          <cell r="G1174">
            <v>1505</v>
          </cell>
          <cell r="H1174">
            <v>0</v>
          </cell>
          <cell r="I1174">
            <v>0</v>
          </cell>
          <cell r="J1174">
            <v>0</v>
          </cell>
          <cell r="K1174">
            <v>500.1</v>
          </cell>
          <cell r="L1174">
            <v>0</v>
          </cell>
          <cell r="M1174">
            <v>500.1</v>
          </cell>
          <cell r="N1174">
            <v>0</v>
          </cell>
          <cell r="O1174">
            <v>0</v>
          </cell>
          <cell r="P1174">
            <v>999</v>
          </cell>
          <cell r="Q1174">
            <v>0</v>
          </cell>
          <cell r="R1174">
            <v>0</v>
          </cell>
          <cell r="S1174">
            <v>0</v>
          </cell>
          <cell r="T1174">
            <v>0</v>
          </cell>
          <cell r="U1174">
            <v>0</v>
          </cell>
          <cell r="V1174">
            <v>14237.1</v>
          </cell>
          <cell r="W1174">
            <v>0</v>
          </cell>
          <cell r="X1174">
            <v>0</v>
          </cell>
          <cell r="Y1174">
            <v>920.90000000001805</v>
          </cell>
          <cell r="Z1174">
            <v>0</v>
          </cell>
          <cell r="AA1174">
            <v>0</v>
          </cell>
          <cell r="AB1174">
            <v>7900</v>
          </cell>
          <cell r="AC1174">
            <v>0</v>
          </cell>
          <cell r="AD1174">
            <v>0</v>
          </cell>
          <cell r="AE1174">
            <v>4804.7</v>
          </cell>
          <cell r="AF1174">
            <v>0</v>
          </cell>
          <cell r="AG1174">
            <v>0</v>
          </cell>
          <cell r="AH1174">
            <v>1300</v>
          </cell>
          <cell r="AI1174">
            <v>0</v>
          </cell>
          <cell r="AJ1174">
            <v>0</v>
          </cell>
          <cell r="AK1174">
            <v>0</v>
          </cell>
          <cell r="AL1174">
            <v>0</v>
          </cell>
          <cell r="AM1174">
            <v>0</v>
          </cell>
          <cell r="AN1174">
            <v>0</v>
          </cell>
          <cell r="AO1174">
            <v>0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</row>
        <row r="1175">
          <cell r="A1175">
            <v>42704</v>
          </cell>
          <cell r="B1175">
            <v>30</v>
          </cell>
          <cell r="C1175">
            <v>0</v>
          </cell>
          <cell r="D1175">
            <v>25159.200000000001</v>
          </cell>
          <cell r="E1175">
            <v>0</v>
          </cell>
          <cell r="F1175">
            <v>0</v>
          </cell>
          <cell r="G1175">
            <v>1505</v>
          </cell>
          <cell r="H1175">
            <v>0</v>
          </cell>
          <cell r="I1175">
            <v>0</v>
          </cell>
          <cell r="J1175">
            <v>0</v>
          </cell>
          <cell r="K1175">
            <v>500.1</v>
          </cell>
          <cell r="L1175">
            <v>500.1</v>
          </cell>
          <cell r="M1175">
            <v>500.1</v>
          </cell>
          <cell r="N1175">
            <v>0</v>
          </cell>
          <cell r="O1175">
            <v>0</v>
          </cell>
          <cell r="P1175">
            <v>999</v>
          </cell>
          <cell r="Q1175">
            <v>0</v>
          </cell>
          <cell r="R1175">
            <v>0</v>
          </cell>
          <cell r="S1175">
            <v>0</v>
          </cell>
          <cell r="T1175">
            <v>0</v>
          </cell>
          <cell r="U1175">
            <v>0</v>
          </cell>
          <cell r="V1175">
            <v>14237.1</v>
          </cell>
          <cell r="W1175">
            <v>0</v>
          </cell>
          <cell r="X1175">
            <v>0</v>
          </cell>
          <cell r="Y1175">
            <v>920.90000000001805</v>
          </cell>
          <cell r="Z1175">
            <v>0</v>
          </cell>
          <cell r="AA1175">
            <v>0</v>
          </cell>
          <cell r="AB1175">
            <v>7900</v>
          </cell>
          <cell r="AC1175">
            <v>0</v>
          </cell>
          <cell r="AD1175">
            <v>0</v>
          </cell>
          <cell r="AE1175">
            <v>4804.7</v>
          </cell>
          <cell r="AF1175">
            <v>0</v>
          </cell>
          <cell r="AG1175">
            <v>0</v>
          </cell>
          <cell r="AH1175">
            <v>1300</v>
          </cell>
          <cell r="AI1175">
            <v>0</v>
          </cell>
          <cell r="AJ1175">
            <v>0</v>
          </cell>
          <cell r="AK1175">
            <v>0</v>
          </cell>
          <cell r="AL1175">
            <v>0</v>
          </cell>
          <cell r="AM1175">
            <v>0</v>
          </cell>
          <cell r="AN1175">
            <v>0</v>
          </cell>
          <cell r="AO1175">
            <v>0</v>
          </cell>
          <cell r="AP1175">
            <v>0</v>
          </cell>
          <cell r="AQ1175">
            <v>0</v>
          </cell>
          <cell r="AR1175">
            <v>0</v>
          </cell>
          <cell r="AS1175">
            <v>0</v>
          </cell>
          <cell r="AT1175">
            <v>0</v>
          </cell>
        </row>
        <row r="1176">
          <cell r="A1176">
            <v>42705</v>
          </cell>
          <cell r="B1176">
            <v>30.1</v>
          </cell>
          <cell r="C1176">
            <v>0</v>
          </cell>
          <cell r="D1176">
            <v>25189.3</v>
          </cell>
          <cell r="E1176">
            <v>0</v>
          </cell>
          <cell r="F1176">
            <v>0</v>
          </cell>
          <cell r="G1176">
            <v>1505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500.1</v>
          </cell>
          <cell r="M1176">
            <v>0</v>
          </cell>
          <cell r="N1176">
            <v>2700</v>
          </cell>
          <cell r="O1176">
            <v>0</v>
          </cell>
          <cell r="P1176">
            <v>3699</v>
          </cell>
          <cell r="Q1176">
            <v>0</v>
          </cell>
          <cell r="R1176">
            <v>0</v>
          </cell>
          <cell r="S1176">
            <v>0</v>
          </cell>
          <cell r="T1176">
            <v>0</v>
          </cell>
          <cell r="U1176">
            <v>0</v>
          </cell>
          <cell r="V1176">
            <v>14237.1</v>
          </cell>
          <cell r="W1176">
            <v>0</v>
          </cell>
          <cell r="X1176">
            <v>0</v>
          </cell>
          <cell r="Y1176">
            <v>920.90000000001805</v>
          </cell>
          <cell r="Z1176">
            <v>0</v>
          </cell>
          <cell r="AA1176">
            <v>0</v>
          </cell>
          <cell r="AB1176">
            <v>7900</v>
          </cell>
          <cell r="AC1176">
            <v>0</v>
          </cell>
          <cell r="AD1176">
            <v>0</v>
          </cell>
          <cell r="AE1176">
            <v>4804.7</v>
          </cell>
          <cell r="AF1176">
            <v>0</v>
          </cell>
          <cell r="AG1176">
            <v>0</v>
          </cell>
          <cell r="AH1176">
            <v>1300</v>
          </cell>
          <cell r="AI1176">
            <v>0</v>
          </cell>
          <cell r="AJ1176">
            <v>0</v>
          </cell>
          <cell r="AK1176">
            <v>0</v>
          </cell>
          <cell r="AL1176">
            <v>0</v>
          </cell>
          <cell r="AM1176">
            <v>0</v>
          </cell>
          <cell r="AN1176">
            <v>0</v>
          </cell>
          <cell r="AO1176">
            <v>0</v>
          </cell>
          <cell r="AP1176">
            <v>0</v>
          </cell>
          <cell r="AQ1176">
            <v>0</v>
          </cell>
          <cell r="AR1176">
            <v>0</v>
          </cell>
          <cell r="AS1176">
            <v>0</v>
          </cell>
          <cell r="AT1176">
            <v>0</v>
          </cell>
        </row>
        <row r="1177">
          <cell r="A1177">
            <v>42706</v>
          </cell>
          <cell r="B1177">
            <v>0</v>
          </cell>
          <cell r="C1177">
            <v>0</v>
          </cell>
          <cell r="D1177">
            <v>25189.3</v>
          </cell>
          <cell r="E1177">
            <v>0</v>
          </cell>
          <cell r="F1177">
            <v>0</v>
          </cell>
          <cell r="G1177">
            <v>1505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2802.5</v>
          </cell>
          <cell r="O1177">
            <v>2100</v>
          </cell>
          <cell r="P1177">
            <v>4401.5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14237.1</v>
          </cell>
          <cell r="W1177">
            <v>0</v>
          </cell>
          <cell r="X1177">
            <v>0</v>
          </cell>
          <cell r="Y1177">
            <v>920.90000000001805</v>
          </cell>
          <cell r="Z1177">
            <v>0</v>
          </cell>
          <cell r="AA1177">
            <v>0</v>
          </cell>
          <cell r="AB1177">
            <v>7900</v>
          </cell>
          <cell r="AC1177">
            <v>0</v>
          </cell>
          <cell r="AD1177">
            <v>0</v>
          </cell>
          <cell r="AE1177">
            <v>4804.7</v>
          </cell>
          <cell r="AF1177">
            <v>0</v>
          </cell>
          <cell r="AG1177">
            <v>0</v>
          </cell>
          <cell r="AH1177">
            <v>1300</v>
          </cell>
          <cell r="AI1177">
            <v>0</v>
          </cell>
          <cell r="AJ1177">
            <v>0</v>
          </cell>
          <cell r="AK1177">
            <v>0</v>
          </cell>
          <cell r="AL1177">
            <v>0</v>
          </cell>
          <cell r="AM1177">
            <v>0</v>
          </cell>
          <cell r="AN1177">
            <v>0</v>
          </cell>
          <cell r="AO1177">
            <v>0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</row>
        <row r="1178">
          <cell r="A1178">
            <v>42709</v>
          </cell>
          <cell r="B1178">
            <v>30</v>
          </cell>
          <cell r="C1178">
            <v>0</v>
          </cell>
          <cell r="D1178">
            <v>25219.3</v>
          </cell>
          <cell r="E1178">
            <v>0</v>
          </cell>
          <cell r="F1178">
            <v>200</v>
          </cell>
          <cell r="G1178">
            <v>1305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2200</v>
          </cell>
          <cell r="O1178">
            <v>2502.5</v>
          </cell>
          <cell r="P1178">
            <v>4099</v>
          </cell>
          <cell r="Q1178">
            <v>0</v>
          </cell>
          <cell r="R1178">
            <v>0</v>
          </cell>
          <cell r="S1178">
            <v>0</v>
          </cell>
          <cell r="T1178">
            <v>0</v>
          </cell>
          <cell r="U1178">
            <v>0</v>
          </cell>
          <cell r="V1178">
            <v>14237.1</v>
          </cell>
          <cell r="W1178">
            <v>200</v>
          </cell>
          <cell r="X1178">
            <v>0</v>
          </cell>
          <cell r="Y1178">
            <v>1120.9000000000181</v>
          </cell>
          <cell r="Z1178">
            <v>0</v>
          </cell>
          <cell r="AA1178">
            <v>0</v>
          </cell>
          <cell r="AB1178">
            <v>7900</v>
          </cell>
          <cell r="AC1178">
            <v>0</v>
          </cell>
          <cell r="AD1178">
            <v>0</v>
          </cell>
          <cell r="AE1178">
            <v>4804.7</v>
          </cell>
          <cell r="AF1178">
            <v>0</v>
          </cell>
          <cell r="AG1178">
            <v>0</v>
          </cell>
          <cell r="AH1178">
            <v>1300</v>
          </cell>
          <cell r="AI1178">
            <v>0</v>
          </cell>
          <cell r="AJ1178">
            <v>0</v>
          </cell>
          <cell r="AK1178">
            <v>0</v>
          </cell>
          <cell r="AL1178">
            <v>0</v>
          </cell>
          <cell r="AM1178">
            <v>0</v>
          </cell>
          <cell r="AN1178">
            <v>0</v>
          </cell>
          <cell r="AO1178">
            <v>0</v>
          </cell>
          <cell r="AP1178">
            <v>0</v>
          </cell>
          <cell r="AQ1178">
            <v>0</v>
          </cell>
          <cell r="AR1178">
            <v>0</v>
          </cell>
          <cell r="AS1178">
            <v>0</v>
          </cell>
          <cell r="AT1178">
            <v>0</v>
          </cell>
        </row>
        <row r="1179">
          <cell r="A1179">
            <v>42710</v>
          </cell>
          <cell r="B1179">
            <v>0</v>
          </cell>
          <cell r="C1179">
            <v>0</v>
          </cell>
          <cell r="D1179">
            <v>25219.3</v>
          </cell>
          <cell r="E1179">
            <v>0</v>
          </cell>
          <cell r="F1179">
            <v>0</v>
          </cell>
          <cell r="G1179">
            <v>1305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1000</v>
          </cell>
          <cell r="O1179">
            <v>1900</v>
          </cell>
          <cell r="P1179">
            <v>3199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0</v>
          </cell>
          <cell r="V1179">
            <v>14237.1</v>
          </cell>
          <cell r="W1179">
            <v>0</v>
          </cell>
          <cell r="X1179">
            <v>0</v>
          </cell>
          <cell r="Y1179">
            <v>1120.9000000000181</v>
          </cell>
          <cell r="Z1179">
            <v>0</v>
          </cell>
          <cell r="AA1179">
            <v>0</v>
          </cell>
          <cell r="AB1179">
            <v>7900</v>
          </cell>
          <cell r="AC1179">
            <v>0</v>
          </cell>
          <cell r="AD1179">
            <v>0</v>
          </cell>
          <cell r="AE1179">
            <v>4804.7</v>
          </cell>
          <cell r="AF1179">
            <v>0</v>
          </cell>
          <cell r="AG1179">
            <v>0</v>
          </cell>
          <cell r="AH1179">
            <v>1300</v>
          </cell>
          <cell r="AI1179">
            <v>0</v>
          </cell>
          <cell r="AJ1179">
            <v>0</v>
          </cell>
          <cell r="AK1179">
            <v>0</v>
          </cell>
          <cell r="AL1179">
            <v>0</v>
          </cell>
          <cell r="AM1179">
            <v>0</v>
          </cell>
          <cell r="AN1179">
            <v>0</v>
          </cell>
          <cell r="AO1179">
            <v>0</v>
          </cell>
          <cell r="AP1179">
            <v>0</v>
          </cell>
          <cell r="AQ1179">
            <v>0</v>
          </cell>
          <cell r="AR1179">
            <v>0</v>
          </cell>
          <cell r="AS1179">
            <v>0</v>
          </cell>
          <cell r="AT1179">
            <v>0</v>
          </cell>
        </row>
        <row r="1180">
          <cell r="A1180">
            <v>42711</v>
          </cell>
          <cell r="B1180">
            <v>30</v>
          </cell>
          <cell r="C1180">
            <v>0</v>
          </cell>
          <cell r="D1180">
            <v>25249.3</v>
          </cell>
          <cell r="E1180">
            <v>0</v>
          </cell>
          <cell r="F1180">
            <v>500</v>
          </cell>
          <cell r="G1180">
            <v>805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600</v>
          </cell>
          <cell r="O1180">
            <v>1000</v>
          </cell>
          <cell r="P1180">
            <v>2799</v>
          </cell>
          <cell r="Q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0</v>
          </cell>
          <cell r="V1180">
            <v>14237.1</v>
          </cell>
          <cell r="W1180">
            <v>0</v>
          </cell>
          <cell r="X1180">
            <v>0</v>
          </cell>
          <cell r="Y1180">
            <v>1120.9000000000181</v>
          </cell>
          <cell r="Z1180">
            <v>0</v>
          </cell>
          <cell r="AA1180">
            <v>0</v>
          </cell>
          <cell r="AB1180">
            <v>7900</v>
          </cell>
          <cell r="AC1180">
            <v>0</v>
          </cell>
          <cell r="AD1180">
            <v>0</v>
          </cell>
          <cell r="AE1180">
            <v>4804.7</v>
          </cell>
          <cell r="AF1180">
            <v>0</v>
          </cell>
          <cell r="AG1180">
            <v>0</v>
          </cell>
          <cell r="AH1180">
            <v>1300</v>
          </cell>
          <cell r="AI1180">
            <v>0</v>
          </cell>
          <cell r="AJ1180">
            <v>0</v>
          </cell>
          <cell r="AK1180">
            <v>0</v>
          </cell>
          <cell r="AL1180">
            <v>0</v>
          </cell>
          <cell r="AM1180">
            <v>0</v>
          </cell>
          <cell r="AN1180">
            <v>0</v>
          </cell>
          <cell r="AO1180">
            <v>0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</row>
        <row r="1181">
          <cell r="A1181">
            <v>42712</v>
          </cell>
          <cell r="B1181">
            <v>0</v>
          </cell>
          <cell r="C1181">
            <v>0</v>
          </cell>
          <cell r="D1181">
            <v>25249.3</v>
          </cell>
          <cell r="E1181">
            <v>0</v>
          </cell>
          <cell r="F1181">
            <v>0</v>
          </cell>
          <cell r="G1181">
            <v>805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2799</v>
          </cell>
          <cell r="Q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0</v>
          </cell>
          <cell r="V1181">
            <v>14237.1</v>
          </cell>
          <cell r="W1181">
            <v>0</v>
          </cell>
          <cell r="X1181">
            <v>0</v>
          </cell>
          <cell r="Y1181">
            <v>1120.9000000000181</v>
          </cell>
          <cell r="Z1181">
            <v>0</v>
          </cell>
          <cell r="AA1181">
            <v>0</v>
          </cell>
          <cell r="AB1181">
            <v>7900</v>
          </cell>
          <cell r="AC1181">
            <v>0</v>
          </cell>
          <cell r="AD1181">
            <v>0</v>
          </cell>
          <cell r="AE1181">
            <v>4804.7</v>
          </cell>
          <cell r="AF1181">
            <v>0</v>
          </cell>
          <cell r="AG1181">
            <v>0</v>
          </cell>
          <cell r="AH1181">
            <v>1300</v>
          </cell>
          <cell r="AI1181">
            <v>0</v>
          </cell>
          <cell r="AJ1181">
            <v>0</v>
          </cell>
          <cell r="AK1181">
            <v>0</v>
          </cell>
          <cell r="AL1181">
            <v>0</v>
          </cell>
          <cell r="AM1181">
            <v>0</v>
          </cell>
          <cell r="AN1181">
            <v>0</v>
          </cell>
          <cell r="AO1181">
            <v>0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</row>
        <row r="1182">
          <cell r="A1182">
            <v>42713</v>
          </cell>
          <cell r="B1182">
            <v>0</v>
          </cell>
          <cell r="C1182">
            <v>0</v>
          </cell>
          <cell r="D1182">
            <v>25249.3</v>
          </cell>
          <cell r="E1182">
            <v>0</v>
          </cell>
          <cell r="F1182">
            <v>0</v>
          </cell>
          <cell r="G1182">
            <v>805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1109</v>
          </cell>
          <cell r="O1182">
            <v>1800</v>
          </cell>
          <cell r="P1182">
            <v>2108</v>
          </cell>
          <cell r="Q1182">
            <v>0</v>
          </cell>
          <cell r="R1182">
            <v>0</v>
          </cell>
          <cell r="S1182">
            <v>0</v>
          </cell>
          <cell r="T1182">
            <v>0</v>
          </cell>
          <cell r="U1182">
            <v>0</v>
          </cell>
          <cell r="V1182">
            <v>14237.1</v>
          </cell>
          <cell r="W1182">
            <v>0</v>
          </cell>
          <cell r="X1182">
            <v>0</v>
          </cell>
          <cell r="Y1182">
            <v>1120.9000000000181</v>
          </cell>
          <cell r="Z1182">
            <v>0</v>
          </cell>
          <cell r="AA1182">
            <v>0</v>
          </cell>
          <cell r="AB1182">
            <v>7900</v>
          </cell>
          <cell r="AC1182">
            <v>0</v>
          </cell>
          <cell r="AD1182">
            <v>0</v>
          </cell>
          <cell r="AE1182">
            <v>4804.7</v>
          </cell>
          <cell r="AF1182">
            <v>0</v>
          </cell>
          <cell r="AG1182">
            <v>0</v>
          </cell>
          <cell r="AH1182">
            <v>1300</v>
          </cell>
          <cell r="AI1182">
            <v>0</v>
          </cell>
          <cell r="AJ1182">
            <v>0</v>
          </cell>
          <cell r="AK1182">
            <v>0</v>
          </cell>
          <cell r="AL1182">
            <v>0</v>
          </cell>
          <cell r="AM1182">
            <v>0</v>
          </cell>
          <cell r="AN1182">
            <v>0</v>
          </cell>
          <cell r="AO1182">
            <v>0</v>
          </cell>
          <cell r="AP1182">
            <v>0</v>
          </cell>
          <cell r="AQ1182">
            <v>0</v>
          </cell>
          <cell r="AR1182">
            <v>0</v>
          </cell>
          <cell r="AS1182">
            <v>0</v>
          </cell>
          <cell r="AT1182">
            <v>0</v>
          </cell>
        </row>
        <row r="1183">
          <cell r="A1183">
            <v>42716</v>
          </cell>
          <cell r="B1183">
            <v>30</v>
          </cell>
          <cell r="C1183">
            <v>0</v>
          </cell>
          <cell r="D1183">
            <v>25279.3</v>
          </cell>
          <cell r="E1183">
            <v>0</v>
          </cell>
          <cell r="F1183">
            <v>0</v>
          </cell>
          <cell r="G1183">
            <v>805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200</v>
          </cell>
          <cell r="O1183">
            <v>1109</v>
          </cell>
          <cell r="P1183">
            <v>1199</v>
          </cell>
          <cell r="Q1183">
            <v>0</v>
          </cell>
          <cell r="R1183">
            <v>0</v>
          </cell>
          <cell r="S1183">
            <v>0</v>
          </cell>
          <cell r="T1183">
            <v>0</v>
          </cell>
          <cell r="U1183">
            <v>0</v>
          </cell>
          <cell r="V1183">
            <v>14237.1</v>
          </cell>
          <cell r="W1183">
            <v>0</v>
          </cell>
          <cell r="X1183">
            <v>0</v>
          </cell>
          <cell r="Y1183">
            <v>1120.9000000000181</v>
          </cell>
          <cell r="Z1183">
            <v>0</v>
          </cell>
          <cell r="AA1183">
            <v>0</v>
          </cell>
          <cell r="AB1183">
            <v>7900</v>
          </cell>
          <cell r="AC1183">
            <v>0</v>
          </cell>
          <cell r="AD1183">
            <v>0</v>
          </cell>
          <cell r="AE1183">
            <v>4804.7</v>
          </cell>
          <cell r="AF1183">
            <v>0</v>
          </cell>
          <cell r="AG1183">
            <v>0</v>
          </cell>
          <cell r="AH1183">
            <v>1300</v>
          </cell>
          <cell r="AI1183">
            <v>0</v>
          </cell>
          <cell r="AJ1183">
            <v>0</v>
          </cell>
          <cell r="AK1183">
            <v>0</v>
          </cell>
          <cell r="AL1183">
            <v>0</v>
          </cell>
          <cell r="AM1183">
            <v>0</v>
          </cell>
          <cell r="AN1183">
            <v>0</v>
          </cell>
          <cell r="AO1183">
            <v>0</v>
          </cell>
          <cell r="AP1183">
            <v>0</v>
          </cell>
          <cell r="AQ1183">
            <v>0</v>
          </cell>
          <cell r="AR1183">
            <v>0</v>
          </cell>
          <cell r="AS1183">
            <v>0</v>
          </cell>
          <cell r="AT1183">
            <v>0</v>
          </cell>
        </row>
        <row r="1184">
          <cell r="A1184">
            <v>42717</v>
          </cell>
          <cell r="B1184">
            <v>400</v>
          </cell>
          <cell r="C1184">
            <v>1299.9000000000001</v>
          </cell>
          <cell r="D1184">
            <v>24379.399999999998</v>
          </cell>
          <cell r="E1184">
            <v>0</v>
          </cell>
          <cell r="F1184">
            <v>0</v>
          </cell>
          <cell r="G1184">
            <v>805</v>
          </cell>
          <cell r="H1184">
            <v>0</v>
          </cell>
          <cell r="I1184">
            <v>0</v>
          </cell>
          <cell r="J1184">
            <v>0</v>
          </cell>
          <cell r="K1184">
            <v>800</v>
          </cell>
          <cell r="L1184">
            <v>0</v>
          </cell>
          <cell r="M1184">
            <v>800</v>
          </cell>
          <cell r="N1184">
            <v>0</v>
          </cell>
          <cell r="O1184">
            <v>200</v>
          </cell>
          <cell r="P1184">
            <v>999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14237.1</v>
          </cell>
          <cell r="W1184">
            <v>0</v>
          </cell>
          <cell r="X1184">
            <v>0</v>
          </cell>
          <cell r="Y1184">
            <v>1120.9000000000181</v>
          </cell>
          <cell r="Z1184">
            <v>0</v>
          </cell>
          <cell r="AA1184">
            <v>0</v>
          </cell>
          <cell r="AB1184">
            <v>7900</v>
          </cell>
          <cell r="AC1184">
            <v>0</v>
          </cell>
          <cell r="AD1184">
            <v>0</v>
          </cell>
          <cell r="AE1184">
            <v>4804.7</v>
          </cell>
          <cell r="AF1184">
            <v>0</v>
          </cell>
          <cell r="AG1184">
            <v>0</v>
          </cell>
          <cell r="AH1184">
            <v>1300</v>
          </cell>
          <cell r="AI1184">
            <v>0</v>
          </cell>
          <cell r="AJ1184">
            <v>0</v>
          </cell>
          <cell r="AK1184">
            <v>0</v>
          </cell>
          <cell r="AL1184">
            <v>0</v>
          </cell>
          <cell r="AM1184">
            <v>0</v>
          </cell>
          <cell r="AN1184">
            <v>0</v>
          </cell>
          <cell r="AO1184">
            <v>0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>
            <v>0</v>
          </cell>
        </row>
        <row r="1185">
          <cell r="A1185">
            <v>42718</v>
          </cell>
          <cell r="B1185">
            <v>30</v>
          </cell>
          <cell r="C1185">
            <v>0</v>
          </cell>
          <cell r="D1185">
            <v>24409.399999999998</v>
          </cell>
          <cell r="E1185">
            <v>0</v>
          </cell>
          <cell r="F1185">
            <v>0</v>
          </cell>
          <cell r="G1185">
            <v>805</v>
          </cell>
          <cell r="H1185">
            <v>0</v>
          </cell>
          <cell r="I1185">
            <v>0</v>
          </cell>
          <cell r="J1185">
            <v>0</v>
          </cell>
          <cell r="K1185">
            <v>1671.3</v>
          </cell>
          <cell r="L1185">
            <v>800</v>
          </cell>
          <cell r="M1185">
            <v>1671.3000000000002</v>
          </cell>
          <cell r="N1185">
            <v>0</v>
          </cell>
          <cell r="O1185">
            <v>0</v>
          </cell>
          <cell r="P1185">
            <v>999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14237.1</v>
          </cell>
          <cell r="W1185">
            <v>0</v>
          </cell>
          <cell r="X1185">
            <v>0</v>
          </cell>
          <cell r="Y1185">
            <v>1120.9000000000181</v>
          </cell>
          <cell r="Z1185">
            <v>0</v>
          </cell>
          <cell r="AA1185">
            <v>0</v>
          </cell>
          <cell r="AB1185">
            <v>7900</v>
          </cell>
          <cell r="AC1185">
            <v>0</v>
          </cell>
          <cell r="AD1185">
            <v>0</v>
          </cell>
          <cell r="AE1185">
            <v>4804.7</v>
          </cell>
          <cell r="AF1185">
            <v>0</v>
          </cell>
          <cell r="AG1185">
            <v>0</v>
          </cell>
          <cell r="AH1185">
            <v>1300</v>
          </cell>
          <cell r="AI1185">
            <v>0</v>
          </cell>
          <cell r="AJ1185">
            <v>0</v>
          </cell>
          <cell r="AK1185">
            <v>0</v>
          </cell>
          <cell r="AL1185">
            <v>0</v>
          </cell>
          <cell r="AM1185">
            <v>0</v>
          </cell>
          <cell r="AN1185">
            <v>0</v>
          </cell>
          <cell r="AO1185">
            <v>0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</row>
        <row r="1186">
          <cell r="A1186">
            <v>42719</v>
          </cell>
          <cell r="B1186">
            <v>30</v>
          </cell>
          <cell r="C1186">
            <v>1495</v>
          </cell>
          <cell r="D1186">
            <v>22944.399999999998</v>
          </cell>
          <cell r="E1186">
            <v>0</v>
          </cell>
          <cell r="F1186">
            <v>0</v>
          </cell>
          <cell r="G1186">
            <v>805</v>
          </cell>
          <cell r="H1186">
            <v>0</v>
          </cell>
          <cell r="I1186">
            <v>0</v>
          </cell>
          <cell r="J1186">
            <v>0</v>
          </cell>
          <cell r="K1186">
            <v>2100</v>
          </cell>
          <cell r="L1186">
            <v>1171.3</v>
          </cell>
          <cell r="M1186">
            <v>2600</v>
          </cell>
          <cell r="N1186">
            <v>0</v>
          </cell>
          <cell r="O1186">
            <v>0</v>
          </cell>
          <cell r="P1186">
            <v>999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14237.1</v>
          </cell>
          <cell r="W1186">
            <v>0</v>
          </cell>
          <cell r="X1186">
            <v>0</v>
          </cell>
          <cell r="Y1186">
            <v>1120.9000000000181</v>
          </cell>
          <cell r="Z1186">
            <v>0</v>
          </cell>
          <cell r="AA1186">
            <v>0</v>
          </cell>
          <cell r="AB1186">
            <v>7900</v>
          </cell>
          <cell r="AC1186">
            <v>0</v>
          </cell>
          <cell r="AD1186">
            <v>0</v>
          </cell>
          <cell r="AE1186">
            <v>4804.7</v>
          </cell>
          <cell r="AF1186">
            <v>0</v>
          </cell>
          <cell r="AG1186">
            <v>300</v>
          </cell>
          <cell r="AH1186">
            <v>1000</v>
          </cell>
          <cell r="AI1186">
            <v>0</v>
          </cell>
          <cell r="AJ1186">
            <v>0</v>
          </cell>
          <cell r="AK1186">
            <v>0</v>
          </cell>
          <cell r="AL1186">
            <v>0</v>
          </cell>
          <cell r="AM1186">
            <v>0</v>
          </cell>
          <cell r="AN1186">
            <v>0</v>
          </cell>
          <cell r="AO1186">
            <v>0</v>
          </cell>
          <cell r="AP1186">
            <v>0</v>
          </cell>
          <cell r="AQ1186">
            <v>0</v>
          </cell>
          <cell r="AR1186">
            <v>0</v>
          </cell>
          <cell r="AS1186">
            <v>0</v>
          </cell>
          <cell r="AT1186">
            <v>0</v>
          </cell>
        </row>
        <row r="1187">
          <cell r="A1187">
            <v>42720</v>
          </cell>
          <cell r="B1187">
            <v>0</v>
          </cell>
          <cell r="C1187">
            <v>0</v>
          </cell>
          <cell r="D1187">
            <v>22944.399999999998</v>
          </cell>
          <cell r="E1187">
            <v>0</v>
          </cell>
          <cell r="F1187">
            <v>0</v>
          </cell>
          <cell r="G1187">
            <v>805</v>
          </cell>
          <cell r="H1187">
            <v>0</v>
          </cell>
          <cell r="I1187">
            <v>0</v>
          </cell>
          <cell r="J1187">
            <v>0</v>
          </cell>
          <cell r="K1187">
            <v>1200</v>
          </cell>
          <cell r="L1187">
            <v>1900</v>
          </cell>
          <cell r="M1187">
            <v>1900</v>
          </cell>
          <cell r="N1187">
            <v>0</v>
          </cell>
          <cell r="O1187">
            <v>0</v>
          </cell>
          <cell r="P1187">
            <v>999</v>
          </cell>
          <cell r="Q1187">
            <v>0</v>
          </cell>
          <cell r="R1187">
            <v>0</v>
          </cell>
          <cell r="S1187">
            <v>0</v>
          </cell>
          <cell r="T1187">
            <v>0</v>
          </cell>
          <cell r="U1187">
            <v>0</v>
          </cell>
          <cell r="V1187">
            <v>14237.1</v>
          </cell>
          <cell r="W1187">
            <v>0</v>
          </cell>
          <cell r="X1187">
            <v>0</v>
          </cell>
          <cell r="Y1187">
            <v>1120.9000000000181</v>
          </cell>
          <cell r="Z1187">
            <v>0</v>
          </cell>
          <cell r="AA1187">
            <v>0</v>
          </cell>
          <cell r="AB1187">
            <v>7900</v>
          </cell>
          <cell r="AC1187">
            <v>0</v>
          </cell>
          <cell r="AD1187">
            <v>0</v>
          </cell>
          <cell r="AE1187">
            <v>4804.7</v>
          </cell>
          <cell r="AF1187">
            <v>0</v>
          </cell>
          <cell r="AG1187">
            <v>200</v>
          </cell>
          <cell r="AH1187">
            <v>800</v>
          </cell>
          <cell r="AI1187">
            <v>0</v>
          </cell>
          <cell r="AJ1187">
            <v>0</v>
          </cell>
          <cell r="AK1187">
            <v>0</v>
          </cell>
          <cell r="AL1187">
            <v>0</v>
          </cell>
          <cell r="AM1187">
            <v>0</v>
          </cell>
          <cell r="AN1187">
            <v>0</v>
          </cell>
          <cell r="AO1187">
            <v>0</v>
          </cell>
          <cell r="AP1187">
            <v>0</v>
          </cell>
          <cell r="AQ1187">
            <v>0</v>
          </cell>
          <cell r="AR1187">
            <v>0</v>
          </cell>
          <cell r="AS1187">
            <v>0</v>
          </cell>
          <cell r="AT1187">
            <v>0</v>
          </cell>
        </row>
        <row r="1188">
          <cell r="A1188">
            <v>42723</v>
          </cell>
          <cell r="B1188">
            <v>30</v>
          </cell>
          <cell r="C1188">
            <v>0</v>
          </cell>
          <cell r="D1188">
            <v>22974.399999999998</v>
          </cell>
          <cell r="E1188">
            <v>0</v>
          </cell>
          <cell r="F1188">
            <v>0</v>
          </cell>
          <cell r="G1188">
            <v>805</v>
          </cell>
          <cell r="H1188">
            <v>0</v>
          </cell>
          <cell r="I1188">
            <v>0</v>
          </cell>
          <cell r="J1188">
            <v>0</v>
          </cell>
          <cell r="K1188">
            <v>1499.9</v>
          </cell>
          <cell r="L1188">
            <v>1200</v>
          </cell>
          <cell r="M1188">
            <v>2199.9</v>
          </cell>
          <cell r="N1188">
            <v>0</v>
          </cell>
          <cell r="O1188">
            <v>0</v>
          </cell>
          <cell r="P1188">
            <v>999</v>
          </cell>
          <cell r="Q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0</v>
          </cell>
          <cell r="V1188">
            <v>14237.1</v>
          </cell>
          <cell r="W1188">
            <v>0</v>
          </cell>
          <cell r="X1188">
            <v>0</v>
          </cell>
          <cell r="Y1188">
            <v>1120.9000000000181</v>
          </cell>
          <cell r="Z1188">
            <v>0</v>
          </cell>
          <cell r="AA1188">
            <v>0</v>
          </cell>
          <cell r="AB1188">
            <v>7900</v>
          </cell>
          <cell r="AC1188">
            <v>0</v>
          </cell>
          <cell r="AD1188">
            <v>0</v>
          </cell>
          <cell r="AE1188">
            <v>4804.7</v>
          </cell>
          <cell r="AF1188">
            <v>200</v>
          </cell>
          <cell r="AG1188">
            <v>0</v>
          </cell>
          <cell r="AH1188">
            <v>1000</v>
          </cell>
          <cell r="AI1188">
            <v>0</v>
          </cell>
          <cell r="AJ1188">
            <v>0</v>
          </cell>
          <cell r="AK1188">
            <v>0</v>
          </cell>
          <cell r="AL1188">
            <v>0</v>
          </cell>
          <cell r="AM1188">
            <v>0</v>
          </cell>
          <cell r="AN1188">
            <v>0</v>
          </cell>
          <cell r="AO1188">
            <v>0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</row>
        <row r="1189">
          <cell r="A1189">
            <v>42724</v>
          </cell>
          <cell r="B1189">
            <v>0</v>
          </cell>
          <cell r="C1189">
            <v>0</v>
          </cell>
          <cell r="D1189">
            <v>22974.399999999998</v>
          </cell>
          <cell r="E1189">
            <v>0</v>
          </cell>
          <cell r="F1189">
            <v>0</v>
          </cell>
          <cell r="G1189">
            <v>805</v>
          </cell>
          <cell r="H1189">
            <v>0</v>
          </cell>
          <cell r="I1189">
            <v>0</v>
          </cell>
          <cell r="J1189">
            <v>0</v>
          </cell>
          <cell r="K1189">
            <v>700</v>
          </cell>
          <cell r="L1189">
            <v>1499.9</v>
          </cell>
          <cell r="M1189">
            <v>1400</v>
          </cell>
          <cell r="N1189">
            <v>300</v>
          </cell>
          <cell r="O1189">
            <v>300</v>
          </cell>
          <cell r="P1189">
            <v>999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14237.1</v>
          </cell>
          <cell r="W1189">
            <v>0</v>
          </cell>
          <cell r="X1189">
            <v>0</v>
          </cell>
          <cell r="Y1189">
            <v>1120.9000000000181</v>
          </cell>
          <cell r="Z1189">
            <v>0</v>
          </cell>
          <cell r="AA1189">
            <v>0</v>
          </cell>
          <cell r="AB1189">
            <v>7900</v>
          </cell>
          <cell r="AC1189">
            <v>0</v>
          </cell>
          <cell r="AD1189">
            <v>0</v>
          </cell>
          <cell r="AE1189">
            <v>4804.7</v>
          </cell>
          <cell r="AF1189">
            <v>0</v>
          </cell>
          <cell r="AG1189">
            <v>0</v>
          </cell>
          <cell r="AH1189">
            <v>1000</v>
          </cell>
          <cell r="AI1189">
            <v>0</v>
          </cell>
          <cell r="AJ1189">
            <v>0</v>
          </cell>
          <cell r="AK1189">
            <v>0</v>
          </cell>
          <cell r="AL1189">
            <v>0</v>
          </cell>
          <cell r="AM1189">
            <v>0</v>
          </cell>
          <cell r="AN1189">
            <v>0</v>
          </cell>
          <cell r="AO1189">
            <v>0</v>
          </cell>
          <cell r="AP1189">
            <v>0</v>
          </cell>
          <cell r="AQ1189">
            <v>0</v>
          </cell>
          <cell r="AR1189">
            <v>0</v>
          </cell>
          <cell r="AS1189">
            <v>0</v>
          </cell>
          <cell r="AT1189">
            <v>0</v>
          </cell>
        </row>
        <row r="1190">
          <cell r="A1190">
            <v>42725</v>
          </cell>
          <cell r="B1190">
            <v>30</v>
          </cell>
          <cell r="C1190">
            <v>0</v>
          </cell>
          <cell r="D1190">
            <v>23004.399999999998</v>
          </cell>
          <cell r="E1190">
            <v>0</v>
          </cell>
          <cell r="F1190">
            <v>0</v>
          </cell>
          <cell r="G1190">
            <v>805</v>
          </cell>
          <cell r="H1190">
            <v>0</v>
          </cell>
          <cell r="I1190">
            <v>0</v>
          </cell>
          <cell r="J1190">
            <v>0</v>
          </cell>
          <cell r="K1190">
            <v>300</v>
          </cell>
          <cell r="L1190">
            <v>1200</v>
          </cell>
          <cell r="M1190">
            <v>500</v>
          </cell>
          <cell r="N1190">
            <v>0</v>
          </cell>
          <cell r="O1190">
            <v>0</v>
          </cell>
          <cell r="P1190">
            <v>999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0</v>
          </cell>
          <cell r="V1190">
            <v>14237.1</v>
          </cell>
          <cell r="W1190">
            <v>0</v>
          </cell>
          <cell r="X1190">
            <v>0</v>
          </cell>
          <cell r="Y1190">
            <v>1120.9000000000181</v>
          </cell>
          <cell r="Z1190">
            <v>0</v>
          </cell>
          <cell r="AA1190">
            <v>0</v>
          </cell>
          <cell r="AB1190">
            <v>7900</v>
          </cell>
          <cell r="AC1190">
            <v>0</v>
          </cell>
          <cell r="AD1190">
            <v>0</v>
          </cell>
          <cell r="AE1190">
            <v>4804.7</v>
          </cell>
          <cell r="AF1190">
            <v>300</v>
          </cell>
          <cell r="AG1190">
            <v>0</v>
          </cell>
          <cell r="AH1190">
            <v>1300</v>
          </cell>
          <cell r="AI1190">
            <v>0</v>
          </cell>
          <cell r="AJ1190">
            <v>0</v>
          </cell>
          <cell r="AK1190">
            <v>0</v>
          </cell>
          <cell r="AL1190">
            <v>0</v>
          </cell>
          <cell r="AM1190">
            <v>0</v>
          </cell>
          <cell r="AN1190">
            <v>0</v>
          </cell>
          <cell r="AO1190">
            <v>0</v>
          </cell>
          <cell r="AP1190">
            <v>0</v>
          </cell>
          <cell r="AQ1190">
            <v>0</v>
          </cell>
          <cell r="AR1190">
            <v>0</v>
          </cell>
          <cell r="AS1190">
            <v>0</v>
          </cell>
          <cell r="AT1190">
            <v>0</v>
          </cell>
        </row>
        <row r="1191">
          <cell r="A1191">
            <v>42726</v>
          </cell>
          <cell r="B1191">
            <v>30</v>
          </cell>
          <cell r="C1191">
            <v>0</v>
          </cell>
          <cell r="D1191">
            <v>23034.399999999998</v>
          </cell>
          <cell r="E1191">
            <v>0</v>
          </cell>
          <cell r="F1191">
            <v>0</v>
          </cell>
          <cell r="G1191">
            <v>805</v>
          </cell>
          <cell r="H1191">
            <v>0</v>
          </cell>
          <cell r="I1191">
            <v>0</v>
          </cell>
          <cell r="J1191">
            <v>0</v>
          </cell>
          <cell r="K1191">
            <v>200</v>
          </cell>
          <cell r="L1191">
            <v>500</v>
          </cell>
          <cell r="M1191">
            <v>200</v>
          </cell>
          <cell r="N1191">
            <v>200</v>
          </cell>
          <cell r="O1191">
            <v>0</v>
          </cell>
          <cell r="P1191">
            <v>1199</v>
          </cell>
          <cell r="Q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0</v>
          </cell>
          <cell r="V1191">
            <v>14237.1</v>
          </cell>
          <cell r="W1191">
            <v>0</v>
          </cell>
          <cell r="X1191">
            <v>0</v>
          </cell>
          <cell r="Y1191">
            <v>1120.9000000000181</v>
          </cell>
          <cell r="Z1191">
            <v>0</v>
          </cell>
          <cell r="AA1191">
            <v>0</v>
          </cell>
          <cell r="AB1191">
            <v>7900</v>
          </cell>
          <cell r="AC1191">
            <v>0</v>
          </cell>
          <cell r="AD1191">
            <v>0</v>
          </cell>
          <cell r="AE1191">
            <v>4804.7</v>
          </cell>
          <cell r="AF1191">
            <v>0</v>
          </cell>
          <cell r="AG1191">
            <v>0</v>
          </cell>
          <cell r="AH1191">
            <v>1300</v>
          </cell>
          <cell r="AI1191">
            <v>0</v>
          </cell>
          <cell r="AJ1191">
            <v>0</v>
          </cell>
          <cell r="AK1191">
            <v>0</v>
          </cell>
          <cell r="AL1191">
            <v>0</v>
          </cell>
          <cell r="AM1191">
            <v>0</v>
          </cell>
          <cell r="AN1191">
            <v>0</v>
          </cell>
          <cell r="AO1191">
            <v>0</v>
          </cell>
          <cell r="AP1191">
            <v>0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</row>
        <row r="1192">
          <cell r="A1192">
            <v>42727</v>
          </cell>
          <cell r="B1192">
            <v>0</v>
          </cell>
          <cell r="C1192">
            <v>0</v>
          </cell>
          <cell r="D1192">
            <v>23034.399999999998</v>
          </cell>
          <cell r="E1192">
            <v>0</v>
          </cell>
          <cell r="F1192">
            <v>0</v>
          </cell>
          <cell r="G1192">
            <v>805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200</v>
          </cell>
          <cell r="M1192">
            <v>0</v>
          </cell>
          <cell r="N1192">
            <v>1200</v>
          </cell>
          <cell r="O1192">
            <v>0</v>
          </cell>
          <cell r="P1192">
            <v>2399</v>
          </cell>
          <cell r="Q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0</v>
          </cell>
          <cell r="V1192">
            <v>14237.1</v>
          </cell>
          <cell r="W1192">
            <v>0</v>
          </cell>
          <cell r="X1192">
            <v>190.6</v>
          </cell>
          <cell r="Y1192">
            <v>930.30000000001803</v>
          </cell>
          <cell r="Z1192">
            <v>0</v>
          </cell>
          <cell r="AA1192">
            <v>0</v>
          </cell>
          <cell r="AB1192">
            <v>7900</v>
          </cell>
          <cell r="AC1192">
            <v>0</v>
          </cell>
          <cell r="AD1192">
            <v>0</v>
          </cell>
          <cell r="AE1192">
            <v>4804.7</v>
          </cell>
          <cell r="AF1192">
            <v>300</v>
          </cell>
          <cell r="AG1192">
            <v>0</v>
          </cell>
          <cell r="AH1192">
            <v>1600</v>
          </cell>
          <cell r="AI1192">
            <v>0</v>
          </cell>
          <cell r="AJ1192">
            <v>0</v>
          </cell>
          <cell r="AK1192">
            <v>0</v>
          </cell>
          <cell r="AL1192">
            <v>0</v>
          </cell>
          <cell r="AM1192">
            <v>0</v>
          </cell>
          <cell r="AN1192">
            <v>0</v>
          </cell>
          <cell r="AO1192">
            <v>0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</row>
        <row r="1193">
          <cell r="A1193">
            <v>42730</v>
          </cell>
          <cell r="B1193">
            <v>30</v>
          </cell>
          <cell r="C1193">
            <v>0</v>
          </cell>
          <cell r="D1193">
            <v>23064.399999999998</v>
          </cell>
          <cell r="E1193">
            <v>0</v>
          </cell>
          <cell r="F1193">
            <v>0</v>
          </cell>
          <cell r="G1193">
            <v>805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N1193">
            <v>1200</v>
          </cell>
          <cell r="O1193">
            <v>1200</v>
          </cell>
          <cell r="P1193">
            <v>2399</v>
          </cell>
          <cell r="Q1193">
            <v>0</v>
          </cell>
          <cell r="R1193">
            <v>0</v>
          </cell>
          <cell r="S1193">
            <v>0</v>
          </cell>
          <cell r="T1193">
            <v>0</v>
          </cell>
          <cell r="U1193">
            <v>0</v>
          </cell>
          <cell r="V1193">
            <v>14237.1</v>
          </cell>
          <cell r="W1193">
            <v>0</v>
          </cell>
          <cell r="X1193">
            <v>0</v>
          </cell>
          <cell r="Y1193">
            <v>930.30000000001803</v>
          </cell>
          <cell r="Z1193">
            <v>0</v>
          </cell>
          <cell r="AA1193">
            <v>0</v>
          </cell>
          <cell r="AB1193">
            <v>7900</v>
          </cell>
          <cell r="AC1193">
            <v>0</v>
          </cell>
          <cell r="AD1193">
            <v>0</v>
          </cell>
          <cell r="AE1193">
            <v>4804.7</v>
          </cell>
          <cell r="AF1193">
            <v>0</v>
          </cell>
          <cell r="AG1193">
            <v>0</v>
          </cell>
          <cell r="AH1193">
            <v>1600</v>
          </cell>
          <cell r="AI1193">
            <v>0</v>
          </cell>
          <cell r="AJ1193">
            <v>0</v>
          </cell>
          <cell r="AK1193">
            <v>0</v>
          </cell>
          <cell r="AL1193">
            <v>0</v>
          </cell>
          <cell r="AM1193">
            <v>0</v>
          </cell>
          <cell r="AN1193">
            <v>0</v>
          </cell>
          <cell r="AO1193">
            <v>0</v>
          </cell>
          <cell r="AP1193">
            <v>0</v>
          </cell>
          <cell r="AQ1193">
            <v>0</v>
          </cell>
          <cell r="AR1193">
            <v>0</v>
          </cell>
          <cell r="AS1193">
            <v>0</v>
          </cell>
          <cell r="AT1193">
            <v>0</v>
          </cell>
        </row>
        <row r="1194">
          <cell r="A1194">
            <v>42731</v>
          </cell>
          <cell r="B1194">
            <v>0</v>
          </cell>
          <cell r="C1194">
            <v>100</v>
          </cell>
          <cell r="D1194">
            <v>22964.399999999998</v>
          </cell>
          <cell r="E1194">
            <v>0</v>
          </cell>
          <cell r="F1194">
            <v>0</v>
          </cell>
          <cell r="G1194">
            <v>805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  <cell r="N1194">
            <v>1400</v>
          </cell>
          <cell r="O1194">
            <v>1000</v>
          </cell>
          <cell r="P1194">
            <v>2799</v>
          </cell>
          <cell r="Q1194">
            <v>0</v>
          </cell>
          <cell r="R1194">
            <v>0</v>
          </cell>
          <cell r="S1194">
            <v>0</v>
          </cell>
          <cell r="T1194">
            <v>0</v>
          </cell>
          <cell r="U1194">
            <v>0</v>
          </cell>
          <cell r="V1194">
            <v>14237.1</v>
          </cell>
          <cell r="W1194">
            <v>0</v>
          </cell>
          <cell r="X1194">
            <v>110</v>
          </cell>
          <cell r="Y1194">
            <v>820.30000000001803</v>
          </cell>
          <cell r="Z1194">
            <v>0</v>
          </cell>
          <cell r="AA1194">
            <v>0</v>
          </cell>
          <cell r="AB1194">
            <v>7900</v>
          </cell>
          <cell r="AC1194">
            <v>0</v>
          </cell>
          <cell r="AD1194">
            <v>0</v>
          </cell>
          <cell r="AE1194">
            <v>4804.7</v>
          </cell>
          <cell r="AF1194">
            <v>0</v>
          </cell>
          <cell r="AG1194">
            <v>0</v>
          </cell>
          <cell r="AH1194">
            <v>1600</v>
          </cell>
          <cell r="AI1194">
            <v>0</v>
          </cell>
          <cell r="AJ1194">
            <v>0</v>
          </cell>
          <cell r="AK1194">
            <v>0</v>
          </cell>
          <cell r="AL1194">
            <v>0</v>
          </cell>
          <cell r="AM1194">
            <v>0</v>
          </cell>
          <cell r="AN1194">
            <v>0</v>
          </cell>
          <cell r="AO1194">
            <v>0</v>
          </cell>
          <cell r="AP1194">
            <v>0</v>
          </cell>
          <cell r="AQ1194">
            <v>0</v>
          </cell>
          <cell r="AR1194">
            <v>0</v>
          </cell>
          <cell r="AS1194">
            <v>0</v>
          </cell>
          <cell r="AT1194">
            <v>0</v>
          </cell>
        </row>
        <row r="1195">
          <cell r="A1195">
            <v>42732</v>
          </cell>
          <cell r="B1195">
            <v>0</v>
          </cell>
          <cell r="C1195">
            <v>0</v>
          </cell>
          <cell r="D1195">
            <v>22964.399999999998</v>
          </cell>
          <cell r="E1195">
            <v>0</v>
          </cell>
          <cell r="F1195">
            <v>0</v>
          </cell>
          <cell r="G1195">
            <v>805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800</v>
          </cell>
          <cell r="O1195">
            <v>900</v>
          </cell>
          <cell r="P1195">
            <v>2699</v>
          </cell>
          <cell r="Q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312</v>
          </cell>
          <cell r="V1195">
            <v>13925.1</v>
          </cell>
          <cell r="W1195">
            <v>0</v>
          </cell>
          <cell r="X1195">
            <v>306.8</v>
          </cell>
          <cell r="Y1195">
            <v>513.50000000001796</v>
          </cell>
          <cell r="Z1195">
            <v>0</v>
          </cell>
          <cell r="AA1195">
            <v>0</v>
          </cell>
          <cell r="AB1195">
            <v>7900</v>
          </cell>
          <cell r="AC1195">
            <v>0</v>
          </cell>
          <cell r="AD1195">
            <v>0</v>
          </cell>
          <cell r="AE1195">
            <v>4804.7</v>
          </cell>
          <cell r="AF1195">
            <v>0</v>
          </cell>
          <cell r="AG1195">
            <v>0</v>
          </cell>
          <cell r="AH1195">
            <v>1600</v>
          </cell>
          <cell r="AI1195">
            <v>0</v>
          </cell>
          <cell r="AJ1195">
            <v>0</v>
          </cell>
          <cell r="AK1195">
            <v>0</v>
          </cell>
          <cell r="AL1195">
            <v>0</v>
          </cell>
          <cell r="AM1195">
            <v>0</v>
          </cell>
          <cell r="AN1195">
            <v>0</v>
          </cell>
          <cell r="AO1195">
            <v>0</v>
          </cell>
          <cell r="AP1195">
            <v>0</v>
          </cell>
          <cell r="AQ1195">
            <v>0</v>
          </cell>
          <cell r="AR1195">
            <v>0</v>
          </cell>
          <cell r="AS1195">
            <v>0</v>
          </cell>
          <cell r="AT1195">
            <v>0</v>
          </cell>
        </row>
        <row r="1196">
          <cell r="A1196">
            <v>42733</v>
          </cell>
          <cell r="B1196">
            <v>0</v>
          </cell>
          <cell r="C1196">
            <v>0</v>
          </cell>
          <cell r="D1196">
            <v>22964.399999999998</v>
          </cell>
          <cell r="E1196">
            <v>0</v>
          </cell>
          <cell r="F1196">
            <v>0</v>
          </cell>
          <cell r="G1196">
            <v>805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200</v>
          </cell>
          <cell r="O1196">
            <v>800</v>
          </cell>
          <cell r="P1196">
            <v>2099</v>
          </cell>
          <cell r="Q1196">
            <v>0</v>
          </cell>
          <cell r="R1196">
            <v>0</v>
          </cell>
          <cell r="S1196">
            <v>0</v>
          </cell>
          <cell r="T1196">
            <v>0</v>
          </cell>
          <cell r="U1196">
            <v>0</v>
          </cell>
          <cell r="V1196">
            <v>13925.1</v>
          </cell>
          <cell r="W1196">
            <v>0</v>
          </cell>
          <cell r="X1196">
            <v>0</v>
          </cell>
          <cell r="Y1196">
            <v>513.50000000001796</v>
          </cell>
          <cell r="Z1196">
            <v>0</v>
          </cell>
          <cell r="AA1196">
            <v>0</v>
          </cell>
          <cell r="AB1196">
            <v>7900</v>
          </cell>
          <cell r="AC1196">
            <v>0</v>
          </cell>
          <cell r="AD1196">
            <v>0</v>
          </cell>
          <cell r="AE1196">
            <v>4804.7</v>
          </cell>
          <cell r="AF1196">
            <v>0</v>
          </cell>
          <cell r="AG1196">
            <v>0</v>
          </cell>
          <cell r="AH1196">
            <v>1600</v>
          </cell>
          <cell r="AI1196">
            <v>0</v>
          </cell>
          <cell r="AJ1196">
            <v>0</v>
          </cell>
          <cell r="AK1196">
            <v>0</v>
          </cell>
          <cell r="AL1196">
            <v>0</v>
          </cell>
          <cell r="AM1196">
            <v>0</v>
          </cell>
          <cell r="AN1196">
            <v>0</v>
          </cell>
          <cell r="AO1196">
            <v>0</v>
          </cell>
          <cell r="AP1196">
            <v>0</v>
          </cell>
          <cell r="AQ1196">
            <v>0</v>
          </cell>
          <cell r="AR1196">
            <v>0</v>
          </cell>
          <cell r="AS1196">
            <v>0</v>
          </cell>
          <cell r="AT1196">
            <v>0</v>
          </cell>
        </row>
        <row r="1197">
          <cell r="A1197">
            <v>42734</v>
          </cell>
          <cell r="B1197">
            <v>0</v>
          </cell>
          <cell r="C1197">
            <v>0</v>
          </cell>
          <cell r="D1197">
            <v>22964.399999999998</v>
          </cell>
          <cell r="E1197">
            <v>0</v>
          </cell>
          <cell r="F1197">
            <v>0</v>
          </cell>
          <cell r="G1197">
            <v>805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2099</v>
          </cell>
          <cell r="Q1197">
            <v>0</v>
          </cell>
          <cell r="R1197">
            <v>0</v>
          </cell>
          <cell r="S1197">
            <v>0</v>
          </cell>
          <cell r="T1197">
            <v>0</v>
          </cell>
          <cell r="U1197">
            <v>0</v>
          </cell>
          <cell r="V1197">
            <v>13925.1</v>
          </cell>
          <cell r="W1197">
            <v>0</v>
          </cell>
          <cell r="X1197">
            <v>0</v>
          </cell>
          <cell r="Y1197">
            <v>513.50000000001796</v>
          </cell>
          <cell r="Z1197">
            <v>0</v>
          </cell>
          <cell r="AA1197">
            <v>0</v>
          </cell>
          <cell r="AB1197">
            <v>7900</v>
          </cell>
          <cell r="AC1197">
            <v>0</v>
          </cell>
          <cell r="AD1197">
            <v>0</v>
          </cell>
          <cell r="AE1197">
            <v>4804.7</v>
          </cell>
          <cell r="AF1197">
            <v>0</v>
          </cell>
          <cell r="AG1197">
            <v>0</v>
          </cell>
          <cell r="AH1197">
            <v>1600</v>
          </cell>
          <cell r="AI1197">
            <v>0</v>
          </cell>
          <cell r="AJ1197">
            <v>0</v>
          </cell>
          <cell r="AK1197">
            <v>0</v>
          </cell>
          <cell r="AL1197">
            <v>0</v>
          </cell>
          <cell r="AM1197">
            <v>0</v>
          </cell>
          <cell r="AN1197">
            <v>0</v>
          </cell>
          <cell r="AO1197">
            <v>0</v>
          </cell>
          <cell r="AP1197">
            <v>0</v>
          </cell>
          <cell r="AQ1197">
            <v>0</v>
          </cell>
          <cell r="AR1197">
            <v>0</v>
          </cell>
          <cell r="AS1197">
            <v>0</v>
          </cell>
          <cell r="AT1197">
            <v>0</v>
          </cell>
        </row>
        <row r="1198">
          <cell r="A1198">
            <v>42737</v>
          </cell>
          <cell r="B1198">
            <v>30</v>
          </cell>
          <cell r="C1198">
            <v>0</v>
          </cell>
          <cell r="D1198">
            <v>22994.399999999998</v>
          </cell>
          <cell r="E1198">
            <v>0</v>
          </cell>
          <cell r="F1198">
            <v>0</v>
          </cell>
          <cell r="G1198">
            <v>805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600</v>
          </cell>
          <cell r="O1198">
            <v>200</v>
          </cell>
          <cell r="P1198">
            <v>2499</v>
          </cell>
          <cell r="Q1198">
            <v>0</v>
          </cell>
          <cell r="R1198">
            <v>0</v>
          </cell>
          <cell r="S1198">
            <v>0</v>
          </cell>
          <cell r="T1198">
            <v>0</v>
          </cell>
          <cell r="U1198">
            <v>0</v>
          </cell>
          <cell r="V1198">
            <v>13925.1</v>
          </cell>
          <cell r="W1198">
            <v>0</v>
          </cell>
          <cell r="X1198">
            <v>0</v>
          </cell>
          <cell r="Y1198">
            <v>513.50000000001796</v>
          </cell>
          <cell r="Z1198">
            <v>0</v>
          </cell>
          <cell r="AA1198">
            <v>0</v>
          </cell>
          <cell r="AB1198">
            <v>7900</v>
          </cell>
          <cell r="AC1198">
            <v>0</v>
          </cell>
          <cell r="AD1198">
            <v>0</v>
          </cell>
          <cell r="AE1198">
            <v>4804.7</v>
          </cell>
          <cell r="AF1198">
            <v>0</v>
          </cell>
          <cell r="AG1198">
            <v>0</v>
          </cell>
          <cell r="AH1198">
            <v>1600</v>
          </cell>
          <cell r="AI1198">
            <v>0</v>
          </cell>
          <cell r="AJ1198">
            <v>0</v>
          </cell>
          <cell r="AK1198">
            <v>0</v>
          </cell>
          <cell r="AL1198">
            <v>0</v>
          </cell>
          <cell r="AM1198">
            <v>0</v>
          </cell>
          <cell r="AN1198">
            <v>0</v>
          </cell>
          <cell r="AO1198">
            <v>0</v>
          </cell>
          <cell r="AP1198">
            <v>0</v>
          </cell>
          <cell r="AQ1198">
            <v>0</v>
          </cell>
          <cell r="AR1198">
            <v>0</v>
          </cell>
          <cell r="AS1198">
            <v>0</v>
          </cell>
          <cell r="AT1198">
            <v>0</v>
          </cell>
        </row>
        <row r="1199">
          <cell r="A1199">
            <v>42738</v>
          </cell>
          <cell r="B1199">
            <v>0</v>
          </cell>
          <cell r="C1199">
            <v>0</v>
          </cell>
          <cell r="D1199">
            <v>22994.399999999998</v>
          </cell>
          <cell r="E1199">
            <v>0</v>
          </cell>
          <cell r="F1199">
            <v>0</v>
          </cell>
          <cell r="G1199">
            <v>805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1100</v>
          </cell>
          <cell r="P1199">
            <v>1399</v>
          </cell>
          <cell r="Q1199">
            <v>0</v>
          </cell>
          <cell r="R1199">
            <v>0</v>
          </cell>
          <cell r="S1199">
            <v>0</v>
          </cell>
          <cell r="T1199">
            <v>0</v>
          </cell>
          <cell r="U1199">
            <v>0</v>
          </cell>
          <cell r="V1199">
            <v>13925.1</v>
          </cell>
          <cell r="W1199">
            <v>0</v>
          </cell>
          <cell r="X1199">
            <v>0</v>
          </cell>
          <cell r="Y1199">
            <v>513.50000000001796</v>
          </cell>
          <cell r="Z1199">
            <v>0</v>
          </cell>
          <cell r="AA1199">
            <v>0</v>
          </cell>
          <cell r="AB1199">
            <v>7900</v>
          </cell>
          <cell r="AC1199">
            <v>0</v>
          </cell>
          <cell r="AD1199">
            <v>0</v>
          </cell>
          <cell r="AE1199">
            <v>4804.7</v>
          </cell>
          <cell r="AF1199">
            <v>0</v>
          </cell>
          <cell r="AG1199">
            <v>0</v>
          </cell>
          <cell r="AH1199">
            <v>1600</v>
          </cell>
          <cell r="AI1199">
            <v>0</v>
          </cell>
          <cell r="AJ1199">
            <v>0</v>
          </cell>
          <cell r="AK1199">
            <v>0</v>
          </cell>
          <cell r="AL1199">
            <v>0</v>
          </cell>
          <cell r="AM1199">
            <v>0</v>
          </cell>
          <cell r="AN1199">
            <v>0</v>
          </cell>
          <cell r="AO1199">
            <v>0</v>
          </cell>
          <cell r="AP1199">
            <v>0</v>
          </cell>
          <cell r="AQ1199">
            <v>0</v>
          </cell>
          <cell r="AR1199">
            <v>0</v>
          </cell>
          <cell r="AS1199">
            <v>0</v>
          </cell>
          <cell r="AT1199">
            <v>0</v>
          </cell>
        </row>
        <row r="1200">
          <cell r="A1200">
            <v>42739</v>
          </cell>
          <cell r="B1200">
            <v>30.1</v>
          </cell>
          <cell r="C1200">
            <v>0</v>
          </cell>
          <cell r="D1200">
            <v>23024.499999999996</v>
          </cell>
          <cell r="E1200">
            <v>225</v>
          </cell>
          <cell r="F1200">
            <v>0</v>
          </cell>
          <cell r="G1200">
            <v>1030</v>
          </cell>
          <cell r="H1200">
            <v>0</v>
          </cell>
          <cell r="I1200">
            <v>0</v>
          </cell>
          <cell r="J1200">
            <v>0</v>
          </cell>
          <cell r="K1200">
            <v>599.9</v>
          </cell>
          <cell r="L1200">
            <v>0</v>
          </cell>
          <cell r="M1200">
            <v>599.9</v>
          </cell>
          <cell r="N1200">
            <v>0</v>
          </cell>
          <cell r="O1200">
            <v>0</v>
          </cell>
          <cell r="P1200">
            <v>1399</v>
          </cell>
          <cell r="Q1200">
            <v>0</v>
          </cell>
          <cell r="R1200">
            <v>0</v>
          </cell>
          <cell r="S1200">
            <v>0</v>
          </cell>
          <cell r="T1200">
            <v>0</v>
          </cell>
          <cell r="U1200">
            <v>0</v>
          </cell>
          <cell r="V1200">
            <v>13925.1</v>
          </cell>
          <cell r="W1200">
            <v>0</v>
          </cell>
          <cell r="X1200">
            <v>0</v>
          </cell>
          <cell r="Y1200">
            <v>513.50000000001796</v>
          </cell>
          <cell r="Z1200">
            <v>0</v>
          </cell>
          <cell r="AA1200">
            <v>0</v>
          </cell>
          <cell r="AB1200">
            <v>7900</v>
          </cell>
          <cell r="AC1200">
            <v>0</v>
          </cell>
          <cell r="AD1200">
            <v>0</v>
          </cell>
          <cell r="AE1200">
            <v>4804.7</v>
          </cell>
          <cell r="AF1200">
            <v>0</v>
          </cell>
          <cell r="AG1200">
            <v>0</v>
          </cell>
          <cell r="AH1200">
            <v>1600</v>
          </cell>
          <cell r="AI1200">
            <v>0</v>
          </cell>
          <cell r="AJ1200">
            <v>0</v>
          </cell>
          <cell r="AK1200">
            <v>0</v>
          </cell>
          <cell r="AL1200">
            <v>0</v>
          </cell>
          <cell r="AM1200">
            <v>0</v>
          </cell>
          <cell r="AN1200">
            <v>0</v>
          </cell>
          <cell r="AO1200">
            <v>0</v>
          </cell>
          <cell r="AP1200">
            <v>0</v>
          </cell>
          <cell r="AQ1200">
            <v>0</v>
          </cell>
          <cell r="AR1200">
            <v>0</v>
          </cell>
          <cell r="AS1200">
            <v>0</v>
          </cell>
          <cell r="AT1200">
            <v>0</v>
          </cell>
        </row>
        <row r="1201">
          <cell r="A1201">
            <v>42740</v>
          </cell>
          <cell r="B1201">
            <v>230</v>
          </cell>
          <cell r="C1201">
            <v>140</v>
          </cell>
          <cell r="D1201">
            <v>23114.499999999996</v>
          </cell>
          <cell r="E1201">
            <v>0</v>
          </cell>
          <cell r="F1201">
            <v>0</v>
          </cell>
          <cell r="G1201">
            <v>1030</v>
          </cell>
          <cell r="H1201">
            <v>0</v>
          </cell>
          <cell r="I1201">
            <v>0</v>
          </cell>
          <cell r="J1201">
            <v>0</v>
          </cell>
          <cell r="K1201">
            <v>1100</v>
          </cell>
          <cell r="L1201">
            <v>299.89999999999998</v>
          </cell>
          <cell r="M1201">
            <v>1400</v>
          </cell>
          <cell r="N1201">
            <v>0</v>
          </cell>
          <cell r="O1201">
            <v>200</v>
          </cell>
          <cell r="P1201">
            <v>1199</v>
          </cell>
          <cell r="Q1201">
            <v>0</v>
          </cell>
          <cell r="R1201">
            <v>0</v>
          </cell>
          <cell r="S1201">
            <v>0</v>
          </cell>
          <cell r="T1201">
            <v>0</v>
          </cell>
          <cell r="U1201">
            <v>0</v>
          </cell>
          <cell r="V1201">
            <v>13925.1</v>
          </cell>
          <cell r="W1201">
            <v>0</v>
          </cell>
          <cell r="X1201">
            <v>0</v>
          </cell>
          <cell r="Y1201">
            <v>513.50000000001796</v>
          </cell>
          <cell r="Z1201">
            <v>0</v>
          </cell>
          <cell r="AA1201">
            <v>0</v>
          </cell>
          <cell r="AB1201">
            <v>7900</v>
          </cell>
          <cell r="AC1201">
            <v>0</v>
          </cell>
          <cell r="AD1201">
            <v>0</v>
          </cell>
          <cell r="AE1201">
            <v>4804.7</v>
          </cell>
          <cell r="AF1201">
            <v>0</v>
          </cell>
          <cell r="AG1201">
            <v>0</v>
          </cell>
          <cell r="AH1201">
            <v>1600</v>
          </cell>
          <cell r="AI1201">
            <v>0</v>
          </cell>
          <cell r="AJ1201">
            <v>0</v>
          </cell>
          <cell r="AK1201">
            <v>0</v>
          </cell>
          <cell r="AL1201">
            <v>0</v>
          </cell>
          <cell r="AM1201">
            <v>0</v>
          </cell>
          <cell r="AN1201">
            <v>0</v>
          </cell>
          <cell r="AO1201">
            <v>0</v>
          </cell>
          <cell r="AP1201">
            <v>0</v>
          </cell>
          <cell r="AQ1201">
            <v>0</v>
          </cell>
          <cell r="AR1201">
            <v>0</v>
          </cell>
          <cell r="AS1201">
            <v>0</v>
          </cell>
          <cell r="AT1201">
            <v>0</v>
          </cell>
        </row>
        <row r="1202">
          <cell r="A1202">
            <v>42741</v>
          </cell>
          <cell r="B1202">
            <v>96.5</v>
          </cell>
          <cell r="C1202">
            <v>0</v>
          </cell>
          <cell r="D1202">
            <v>23210.999999999996</v>
          </cell>
          <cell r="E1202">
            <v>0</v>
          </cell>
          <cell r="F1202">
            <v>0</v>
          </cell>
          <cell r="G1202">
            <v>1030</v>
          </cell>
          <cell r="H1202">
            <v>0</v>
          </cell>
          <cell r="I1202">
            <v>0</v>
          </cell>
          <cell r="J1202">
            <v>0</v>
          </cell>
          <cell r="K1202">
            <v>1200</v>
          </cell>
          <cell r="L1202">
            <v>800</v>
          </cell>
          <cell r="M1202">
            <v>1800</v>
          </cell>
          <cell r="N1202">
            <v>0</v>
          </cell>
          <cell r="O1202">
            <v>0</v>
          </cell>
          <cell r="P1202">
            <v>1199</v>
          </cell>
          <cell r="Q1202">
            <v>0</v>
          </cell>
          <cell r="R1202">
            <v>0</v>
          </cell>
          <cell r="S1202">
            <v>0</v>
          </cell>
          <cell r="T1202">
            <v>0</v>
          </cell>
          <cell r="U1202">
            <v>0</v>
          </cell>
          <cell r="V1202">
            <v>13925.1</v>
          </cell>
          <cell r="W1202">
            <v>0</v>
          </cell>
          <cell r="X1202">
            <v>0</v>
          </cell>
          <cell r="Y1202">
            <v>513.50000000001796</v>
          </cell>
          <cell r="Z1202">
            <v>0</v>
          </cell>
          <cell r="AA1202">
            <v>0</v>
          </cell>
          <cell r="AB1202">
            <v>7900</v>
          </cell>
          <cell r="AC1202">
            <v>0</v>
          </cell>
          <cell r="AD1202">
            <v>0</v>
          </cell>
          <cell r="AE1202">
            <v>4804.7</v>
          </cell>
          <cell r="AF1202">
            <v>0</v>
          </cell>
          <cell r="AG1202">
            <v>0</v>
          </cell>
          <cell r="AH1202">
            <v>1600</v>
          </cell>
          <cell r="AI1202">
            <v>0</v>
          </cell>
          <cell r="AJ1202">
            <v>0</v>
          </cell>
          <cell r="AK1202">
            <v>0</v>
          </cell>
          <cell r="AL1202">
            <v>0</v>
          </cell>
          <cell r="AM1202">
            <v>0</v>
          </cell>
          <cell r="AN1202">
            <v>0</v>
          </cell>
          <cell r="AO1202">
            <v>0</v>
          </cell>
          <cell r="AP1202">
            <v>0</v>
          </cell>
          <cell r="AQ1202">
            <v>0</v>
          </cell>
          <cell r="AR1202">
            <v>0</v>
          </cell>
          <cell r="AS1202">
            <v>0</v>
          </cell>
          <cell r="AT1202">
            <v>0</v>
          </cell>
        </row>
        <row r="1203">
          <cell r="A1203">
            <v>42744</v>
          </cell>
          <cell r="B1203">
            <v>30</v>
          </cell>
          <cell r="C1203">
            <v>0</v>
          </cell>
          <cell r="D1203">
            <v>23240.999999999996</v>
          </cell>
          <cell r="E1203">
            <v>0</v>
          </cell>
          <cell r="F1203">
            <v>0</v>
          </cell>
          <cell r="G1203">
            <v>1030</v>
          </cell>
          <cell r="H1203">
            <v>0</v>
          </cell>
          <cell r="I1203">
            <v>0</v>
          </cell>
          <cell r="J1203">
            <v>0</v>
          </cell>
          <cell r="K1203">
            <v>949.9</v>
          </cell>
          <cell r="L1203">
            <v>900</v>
          </cell>
          <cell r="M1203">
            <v>1849.9</v>
          </cell>
          <cell r="N1203">
            <v>0</v>
          </cell>
          <cell r="O1203">
            <v>0</v>
          </cell>
          <cell r="P1203">
            <v>1199</v>
          </cell>
          <cell r="Q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0</v>
          </cell>
          <cell r="V1203">
            <v>13925.1</v>
          </cell>
          <cell r="W1203">
            <v>0</v>
          </cell>
          <cell r="X1203">
            <v>0</v>
          </cell>
          <cell r="Y1203">
            <v>513.50000000001796</v>
          </cell>
          <cell r="Z1203">
            <v>0</v>
          </cell>
          <cell r="AA1203">
            <v>0</v>
          </cell>
          <cell r="AB1203">
            <v>7900</v>
          </cell>
          <cell r="AC1203">
            <v>0</v>
          </cell>
          <cell r="AD1203">
            <v>0</v>
          </cell>
          <cell r="AE1203">
            <v>4804.7</v>
          </cell>
          <cell r="AF1203">
            <v>0</v>
          </cell>
          <cell r="AG1203">
            <v>0</v>
          </cell>
          <cell r="AH1203">
            <v>1600</v>
          </cell>
          <cell r="AI1203">
            <v>0</v>
          </cell>
          <cell r="AJ1203">
            <v>0</v>
          </cell>
          <cell r="AK1203">
            <v>0</v>
          </cell>
          <cell r="AL1203">
            <v>0</v>
          </cell>
          <cell r="AM1203">
            <v>0</v>
          </cell>
          <cell r="AN1203">
            <v>0</v>
          </cell>
          <cell r="AO1203">
            <v>0</v>
          </cell>
          <cell r="AP1203">
            <v>0</v>
          </cell>
          <cell r="AQ1203">
            <v>0</v>
          </cell>
          <cell r="AR1203">
            <v>0</v>
          </cell>
          <cell r="AS1203">
            <v>0</v>
          </cell>
          <cell r="AT1203">
            <v>0</v>
          </cell>
        </row>
        <row r="1204">
          <cell r="A1204">
            <v>42745</v>
          </cell>
          <cell r="B1204">
            <v>0</v>
          </cell>
          <cell r="C1204">
            <v>0</v>
          </cell>
          <cell r="D1204">
            <v>23240.999999999996</v>
          </cell>
          <cell r="E1204">
            <v>0</v>
          </cell>
          <cell r="F1204">
            <v>255</v>
          </cell>
          <cell r="G1204">
            <v>775</v>
          </cell>
          <cell r="H1204">
            <v>0</v>
          </cell>
          <cell r="I1204">
            <v>0</v>
          </cell>
          <cell r="J1204">
            <v>0</v>
          </cell>
          <cell r="K1204">
            <v>1345.4</v>
          </cell>
          <cell r="L1204">
            <v>649.9</v>
          </cell>
          <cell r="M1204">
            <v>2545.4</v>
          </cell>
          <cell r="N1204">
            <v>0</v>
          </cell>
          <cell r="O1204">
            <v>0</v>
          </cell>
          <cell r="P1204">
            <v>1199</v>
          </cell>
          <cell r="Q1204">
            <v>0</v>
          </cell>
          <cell r="R1204">
            <v>0</v>
          </cell>
          <cell r="S1204">
            <v>0</v>
          </cell>
          <cell r="T1204">
            <v>0</v>
          </cell>
          <cell r="U1204">
            <v>0</v>
          </cell>
          <cell r="V1204">
            <v>13925.1</v>
          </cell>
          <cell r="W1204">
            <v>0</v>
          </cell>
          <cell r="X1204">
            <v>110.29999999999998</v>
          </cell>
          <cell r="Y1204">
            <v>403.20000000001801</v>
          </cell>
          <cell r="Z1204">
            <v>0</v>
          </cell>
          <cell r="AA1204">
            <v>0</v>
          </cell>
          <cell r="AB1204">
            <v>7900</v>
          </cell>
          <cell r="AC1204">
            <v>0</v>
          </cell>
          <cell r="AD1204">
            <v>0</v>
          </cell>
          <cell r="AE1204">
            <v>4804.7</v>
          </cell>
          <cell r="AF1204">
            <v>0</v>
          </cell>
          <cell r="AG1204">
            <v>0</v>
          </cell>
          <cell r="AH1204">
            <v>1600</v>
          </cell>
          <cell r="AI1204">
            <v>0</v>
          </cell>
          <cell r="AJ1204">
            <v>0</v>
          </cell>
          <cell r="AK1204">
            <v>0</v>
          </cell>
          <cell r="AL1204">
            <v>0</v>
          </cell>
          <cell r="AM1204">
            <v>0</v>
          </cell>
          <cell r="AN1204">
            <v>0</v>
          </cell>
          <cell r="AO1204">
            <v>0</v>
          </cell>
          <cell r="AP1204">
            <v>0</v>
          </cell>
          <cell r="AQ1204">
            <v>0</v>
          </cell>
          <cell r="AR1204">
            <v>0</v>
          </cell>
          <cell r="AS1204">
            <v>0</v>
          </cell>
          <cell r="AT1204">
            <v>0</v>
          </cell>
        </row>
        <row r="1205">
          <cell r="A1205">
            <v>42746</v>
          </cell>
          <cell r="B1205">
            <v>130</v>
          </cell>
          <cell r="C1205">
            <v>0</v>
          </cell>
          <cell r="D1205">
            <v>23370.999999999996</v>
          </cell>
          <cell r="E1205">
            <v>0</v>
          </cell>
          <cell r="F1205">
            <v>450</v>
          </cell>
          <cell r="G1205">
            <v>325</v>
          </cell>
          <cell r="H1205">
            <v>0</v>
          </cell>
          <cell r="I1205">
            <v>0</v>
          </cell>
          <cell r="J1205">
            <v>0</v>
          </cell>
          <cell r="K1205">
            <v>2600</v>
          </cell>
          <cell r="L1205">
            <v>1383.4</v>
          </cell>
          <cell r="M1205">
            <v>3761.9999999999995</v>
          </cell>
          <cell r="N1205">
            <v>0</v>
          </cell>
          <cell r="O1205">
            <v>0</v>
          </cell>
          <cell r="P1205">
            <v>1199</v>
          </cell>
          <cell r="Q1205">
            <v>0</v>
          </cell>
          <cell r="R1205">
            <v>0</v>
          </cell>
          <cell r="S1205">
            <v>0</v>
          </cell>
          <cell r="T1205">
            <v>0</v>
          </cell>
          <cell r="U1205">
            <v>0</v>
          </cell>
          <cell r="V1205">
            <v>13925.1</v>
          </cell>
          <cell r="W1205">
            <v>0</v>
          </cell>
          <cell r="X1205">
            <v>289.2</v>
          </cell>
          <cell r="Y1205">
            <v>114.00000000001802</v>
          </cell>
          <cell r="Z1205">
            <v>0</v>
          </cell>
          <cell r="AA1205">
            <v>0</v>
          </cell>
          <cell r="AB1205">
            <v>7900</v>
          </cell>
          <cell r="AC1205">
            <v>0</v>
          </cell>
          <cell r="AD1205">
            <v>0</v>
          </cell>
          <cell r="AE1205">
            <v>4804.7</v>
          </cell>
          <cell r="AF1205">
            <v>0</v>
          </cell>
          <cell r="AG1205">
            <v>0</v>
          </cell>
          <cell r="AH1205">
            <v>1600</v>
          </cell>
          <cell r="AI1205">
            <v>0</v>
          </cell>
          <cell r="AJ1205">
            <v>0</v>
          </cell>
          <cell r="AK1205">
            <v>0</v>
          </cell>
          <cell r="AL1205">
            <v>0</v>
          </cell>
          <cell r="AM1205">
            <v>0</v>
          </cell>
          <cell r="AN1205">
            <v>0</v>
          </cell>
          <cell r="AO1205">
            <v>0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0</v>
          </cell>
        </row>
        <row r="1206">
          <cell r="A1206">
            <v>42747</v>
          </cell>
          <cell r="B1206">
            <v>430</v>
          </cell>
          <cell r="C1206">
            <v>1220</v>
          </cell>
          <cell r="D1206">
            <v>22580.999999999996</v>
          </cell>
          <cell r="E1206">
            <v>0</v>
          </cell>
          <cell r="F1206">
            <v>0</v>
          </cell>
          <cell r="G1206">
            <v>325</v>
          </cell>
          <cell r="H1206">
            <v>0</v>
          </cell>
          <cell r="I1206">
            <v>0</v>
          </cell>
          <cell r="J1206">
            <v>0</v>
          </cell>
          <cell r="K1206">
            <v>3399.9</v>
          </cell>
          <cell r="L1206">
            <v>2600</v>
          </cell>
          <cell r="M1206">
            <v>4561.8999999999996</v>
          </cell>
          <cell r="N1206">
            <v>0</v>
          </cell>
          <cell r="O1206">
            <v>0</v>
          </cell>
          <cell r="P1206">
            <v>1199</v>
          </cell>
          <cell r="Q1206">
            <v>0</v>
          </cell>
          <cell r="R1206">
            <v>0</v>
          </cell>
          <cell r="S1206">
            <v>0</v>
          </cell>
          <cell r="T1206">
            <v>0</v>
          </cell>
          <cell r="U1206">
            <v>0</v>
          </cell>
          <cell r="V1206">
            <v>13925.1</v>
          </cell>
          <cell r="W1206">
            <v>0</v>
          </cell>
          <cell r="X1206">
            <v>0</v>
          </cell>
          <cell r="Y1206">
            <v>114.00000000001802</v>
          </cell>
          <cell r="Z1206">
            <v>0</v>
          </cell>
          <cell r="AA1206">
            <v>0</v>
          </cell>
          <cell r="AB1206">
            <v>7900</v>
          </cell>
          <cell r="AC1206">
            <v>0</v>
          </cell>
          <cell r="AD1206">
            <v>0</v>
          </cell>
          <cell r="AE1206">
            <v>4804.7</v>
          </cell>
          <cell r="AF1206">
            <v>0</v>
          </cell>
          <cell r="AG1206">
            <v>0</v>
          </cell>
          <cell r="AH1206">
            <v>1600</v>
          </cell>
          <cell r="AI1206">
            <v>0</v>
          </cell>
          <cell r="AJ1206">
            <v>0</v>
          </cell>
          <cell r="AK1206">
            <v>0</v>
          </cell>
          <cell r="AL1206">
            <v>0</v>
          </cell>
          <cell r="AM1206">
            <v>0</v>
          </cell>
          <cell r="AN1206">
            <v>0</v>
          </cell>
          <cell r="AO1206">
            <v>0</v>
          </cell>
          <cell r="AP1206">
            <v>0</v>
          </cell>
          <cell r="AQ1206">
            <v>0</v>
          </cell>
          <cell r="AR1206">
            <v>0</v>
          </cell>
          <cell r="AS1206">
            <v>0</v>
          </cell>
          <cell r="AT1206">
            <v>0</v>
          </cell>
        </row>
        <row r="1207">
          <cell r="A1207">
            <v>42748</v>
          </cell>
          <cell r="B1207">
            <v>400</v>
          </cell>
          <cell r="C1207">
            <v>0</v>
          </cell>
          <cell r="D1207">
            <v>22980.999999999996</v>
          </cell>
          <cell r="E1207">
            <v>0</v>
          </cell>
          <cell r="F1207">
            <v>100</v>
          </cell>
          <cell r="G1207">
            <v>225</v>
          </cell>
          <cell r="H1207">
            <v>0</v>
          </cell>
          <cell r="I1207">
            <v>0</v>
          </cell>
          <cell r="J1207">
            <v>0</v>
          </cell>
          <cell r="K1207">
            <v>2022</v>
          </cell>
          <cell r="L1207">
            <v>3500</v>
          </cell>
          <cell r="M1207">
            <v>3083.8999999999996</v>
          </cell>
          <cell r="N1207">
            <v>0</v>
          </cell>
          <cell r="O1207">
            <v>0</v>
          </cell>
          <cell r="P1207">
            <v>1199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13925.1</v>
          </cell>
          <cell r="W1207">
            <v>0</v>
          </cell>
          <cell r="X1207">
            <v>0</v>
          </cell>
          <cell r="Y1207">
            <v>114.00000000001802</v>
          </cell>
          <cell r="Z1207">
            <v>0</v>
          </cell>
          <cell r="AA1207">
            <v>0</v>
          </cell>
          <cell r="AB1207">
            <v>7900</v>
          </cell>
          <cell r="AC1207">
            <v>0</v>
          </cell>
          <cell r="AD1207">
            <v>0</v>
          </cell>
          <cell r="AE1207">
            <v>4804.7</v>
          </cell>
          <cell r="AF1207">
            <v>0</v>
          </cell>
          <cell r="AG1207">
            <v>0</v>
          </cell>
          <cell r="AH1207">
            <v>1600</v>
          </cell>
          <cell r="AI1207">
            <v>0</v>
          </cell>
          <cell r="AJ1207">
            <v>0</v>
          </cell>
          <cell r="AK1207">
            <v>0</v>
          </cell>
          <cell r="AL1207">
            <v>0</v>
          </cell>
          <cell r="AM1207">
            <v>0</v>
          </cell>
          <cell r="AN1207">
            <v>0</v>
          </cell>
          <cell r="AO1207">
            <v>0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</row>
        <row r="1208">
          <cell r="A1208">
            <v>42751</v>
          </cell>
          <cell r="B1208">
            <v>330</v>
          </cell>
          <cell r="C1208">
            <v>0</v>
          </cell>
          <cell r="D1208">
            <v>23310.999999999996</v>
          </cell>
          <cell r="E1208">
            <v>0</v>
          </cell>
          <cell r="F1208">
            <v>0</v>
          </cell>
          <cell r="G1208">
            <v>225</v>
          </cell>
          <cell r="H1208">
            <v>0</v>
          </cell>
          <cell r="I1208">
            <v>0</v>
          </cell>
          <cell r="J1208">
            <v>0</v>
          </cell>
          <cell r="K1208">
            <v>3121.4</v>
          </cell>
          <cell r="L1208">
            <v>2022</v>
          </cell>
          <cell r="M1208">
            <v>4183.2999999999993</v>
          </cell>
          <cell r="N1208">
            <v>0</v>
          </cell>
          <cell r="O1208">
            <v>0</v>
          </cell>
          <cell r="P1208">
            <v>1199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13925.1</v>
          </cell>
          <cell r="W1208">
            <v>0</v>
          </cell>
          <cell r="X1208">
            <v>0</v>
          </cell>
          <cell r="Y1208">
            <v>114.00000000001802</v>
          </cell>
          <cell r="Z1208">
            <v>0</v>
          </cell>
          <cell r="AA1208">
            <v>0</v>
          </cell>
          <cell r="AB1208">
            <v>7900</v>
          </cell>
          <cell r="AC1208">
            <v>0</v>
          </cell>
          <cell r="AD1208">
            <v>0</v>
          </cell>
          <cell r="AE1208">
            <v>4804.7</v>
          </cell>
          <cell r="AF1208">
            <v>0</v>
          </cell>
          <cell r="AG1208">
            <v>0</v>
          </cell>
          <cell r="AH1208">
            <v>1600</v>
          </cell>
          <cell r="AI1208">
            <v>0</v>
          </cell>
          <cell r="AJ1208">
            <v>0</v>
          </cell>
          <cell r="AK1208">
            <v>0</v>
          </cell>
          <cell r="AL1208">
            <v>0</v>
          </cell>
          <cell r="AM1208">
            <v>0</v>
          </cell>
          <cell r="AN1208">
            <v>0</v>
          </cell>
          <cell r="AO1208">
            <v>0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0</v>
          </cell>
        </row>
        <row r="1209">
          <cell r="A1209">
            <v>42752</v>
          </cell>
          <cell r="B1209">
            <v>391</v>
          </cell>
          <cell r="C1209">
            <v>0</v>
          </cell>
          <cell r="D1209">
            <v>23701.999999999996</v>
          </cell>
          <cell r="E1209">
            <v>0</v>
          </cell>
          <cell r="F1209">
            <v>0</v>
          </cell>
          <cell r="G1209">
            <v>225</v>
          </cell>
          <cell r="H1209">
            <v>0</v>
          </cell>
          <cell r="I1209">
            <v>0</v>
          </cell>
          <cell r="J1209">
            <v>0</v>
          </cell>
          <cell r="K1209">
            <v>3300</v>
          </cell>
          <cell r="L1209">
            <v>3138.4</v>
          </cell>
          <cell r="M1209">
            <v>4344.8999999999996</v>
          </cell>
          <cell r="N1209">
            <v>0</v>
          </cell>
          <cell r="O1209">
            <v>0</v>
          </cell>
          <cell r="P1209">
            <v>1199</v>
          </cell>
          <cell r="Q1209">
            <v>0</v>
          </cell>
          <cell r="R1209">
            <v>0</v>
          </cell>
          <cell r="S1209">
            <v>0</v>
          </cell>
          <cell r="T1209">
            <v>55</v>
          </cell>
          <cell r="U1209">
            <v>0</v>
          </cell>
          <cell r="V1209">
            <v>13980.1</v>
          </cell>
          <cell r="W1209">
            <v>0</v>
          </cell>
          <cell r="X1209">
            <v>0</v>
          </cell>
          <cell r="Y1209">
            <v>114.00000000001802</v>
          </cell>
          <cell r="Z1209">
            <v>150</v>
          </cell>
          <cell r="AA1209">
            <v>300</v>
          </cell>
          <cell r="AB1209">
            <v>7750</v>
          </cell>
          <cell r="AC1209">
            <v>0</v>
          </cell>
          <cell r="AD1209">
            <v>0</v>
          </cell>
          <cell r="AE1209">
            <v>4804.7</v>
          </cell>
          <cell r="AF1209">
            <v>0</v>
          </cell>
          <cell r="AG1209">
            <v>0</v>
          </cell>
          <cell r="AH1209">
            <v>1600</v>
          </cell>
          <cell r="AI1209">
            <v>0</v>
          </cell>
          <cell r="AJ1209">
            <v>0</v>
          </cell>
          <cell r="AK1209">
            <v>0</v>
          </cell>
          <cell r="AL1209">
            <v>0</v>
          </cell>
          <cell r="AM1209">
            <v>0</v>
          </cell>
          <cell r="AN1209">
            <v>0</v>
          </cell>
          <cell r="AO1209">
            <v>0</v>
          </cell>
          <cell r="AP1209">
            <v>0</v>
          </cell>
          <cell r="AQ1209">
            <v>0</v>
          </cell>
          <cell r="AR1209">
            <v>0</v>
          </cell>
          <cell r="AS1209">
            <v>0</v>
          </cell>
          <cell r="AT1209">
            <v>0</v>
          </cell>
        </row>
        <row r="1210">
          <cell r="A1210">
            <v>42753</v>
          </cell>
          <cell r="B1210">
            <v>330.1</v>
          </cell>
          <cell r="C1210">
            <v>0</v>
          </cell>
          <cell r="D1210">
            <v>24032.099999999995</v>
          </cell>
          <cell r="E1210">
            <v>0</v>
          </cell>
          <cell r="F1210">
            <v>0</v>
          </cell>
          <cell r="G1210">
            <v>225</v>
          </cell>
          <cell r="H1210">
            <v>0</v>
          </cell>
          <cell r="I1210">
            <v>0</v>
          </cell>
          <cell r="J1210">
            <v>0</v>
          </cell>
          <cell r="K1210">
            <v>1874.9</v>
          </cell>
          <cell r="L1210">
            <v>3600</v>
          </cell>
          <cell r="M1210">
            <v>2619.7999999999993</v>
          </cell>
          <cell r="N1210">
            <v>0</v>
          </cell>
          <cell r="O1210">
            <v>0</v>
          </cell>
          <cell r="P1210">
            <v>1199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13980.1</v>
          </cell>
          <cell r="W1210">
            <v>0</v>
          </cell>
          <cell r="X1210">
            <v>0</v>
          </cell>
          <cell r="Y1210">
            <v>114.00000000001802</v>
          </cell>
          <cell r="Z1210">
            <v>0</v>
          </cell>
          <cell r="AA1210">
            <v>0</v>
          </cell>
          <cell r="AB1210">
            <v>7750</v>
          </cell>
          <cell r="AC1210">
            <v>0</v>
          </cell>
          <cell r="AD1210">
            <v>0</v>
          </cell>
          <cell r="AE1210">
            <v>4804.7</v>
          </cell>
          <cell r="AF1210">
            <v>0</v>
          </cell>
          <cell r="AG1210">
            <v>0</v>
          </cell>
          <cell r="AH1210">
            <v>1600</v>
          </cell>
          <cell r="AI1210">
            <v>0</v>
          </cell>
          <cell r="AJ1210">
            <v>0</v>
          </cell>
          <cell r="AK1210">
            <v>0</v>
          </cell>
          <cell r="AL1210">
            <v>0</v>
          </cell>
          <cell r="AM1210">
            <v>0</v>
          </cell>
          <cell r="AN1210">
            <v>0</v>
          </cell>
          <cell r="AO1210">
            <v>0</v>
          </cell>
          <cell r="AP1210">
            <v>0</v>
          </cell>
          <cell r="AQ1210">
            <v>0</v>
          </cell>
          <cell r="AR1210">
            <v>0</v>
          </cell>
          <cell r="AS1210">
            <v>0</v>
          </cell>
          <cell r="AT1210">
            <v>0</v>
          </cell>
        </row>
        <row r="1211">
          <cell r="A1211">
            <v>42754</v>
          </cell>
          <cell r="B1211">
            <v>230</v>
          </cell>
          <cell r="C1211">
            <v>0</v>
          </cell>
          <cell r="D1211">
            <v>24262.099999999995</v>
          </cell>
          <cell r="E1211">
            <v>0</v>
          </cell>
          <cell r="F1211">
            <v>0</v>
          </cell>
          <cell r="G1211">
            <v>225</v>
          </cell>
          <cell r="H1211">
            <v>0</v>
          </cell>
          <cell r="I1211">
            <v>0</v>
          </cell>
          <cell r="J1211">
            <v>0</v>
          </cell>
          <cell r="K1211">
            <v>1800</v>
          </cell>
          <cell r="L1211">
            <v>1874.9</v>
          </cell>
          <cell r="M1211">
            <v>2544.8999999999992</v>
          </cell>
          <cell r="N1211">
            <v>0</v>
          </cell>
          <cell r="O1211">
            <v>0</v>
          </cell>
          <cell r="P1211">
            <v>1199</v>
          </cell>
          <cell r="Q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0</v>
          </cell>
          <cell r="V1211">
            <v>13980.1</v>
          </cell>
          <cell r="W1211">
            <v>0</v>
          </cell>
          <cell r="X1211">
            <v>17.8</v>
          </cell>
          <cell r="Y1211">
            <v>96.200000000018022</v>
          </cell>
          <cell r="Z1211">
            <v>0</v>
          </cell>
          <cell r="AA1211">
            <v>0</v>
          </cell>
          <cell r="AB1211">
            <v>7750</v>
          </cell>
          <cell r="AC1211">
            <v>0</v>
          </cell>
          <cell r="AD1211">
            <v>0</v>
          </cell>
          <cell r="AE1211">
            <v>4804.7</v>
          </cell>
          <cell r="AF1211">
            <v>0</v>
          </cell>
          <cell r="AG1211">
            <v>0</v>
          </cell>
          <cell r="AH1211">
            <v>1600</v>
          </cell>
          <cell r="AI1211">
            <v>0</v>
          </cell>
          <cell r="AJ1211">
            <v>0</v>
          </cell>
          <cell r="AK1211">
            <v>0</v>
          </cell>
          <cell r="AL1211">
            <v>0</v>
          </cell>
          <cell r="AM1211">
            <v>0</v>
          </cell>
          <cell r="AN1211">
            <v>0</v>
          </cell>
          <cell r="AO1211">
            <v>0</v>
          </cell>
          <cell r="AP1211">
            <v>0</v>
          </cell>
          <cell r="AQ1211">
            <v>0</v>
          </cell>
          <cell r="AR1211">
            <v>0</v>
          </cell>
          <cell r="AS1211">
            <v>0</v>
          </cell>
          <cell r="AT1211">
            <v>0</v>
          </cell>
        </row>
        <row r="1212">
          <cell r="A1212">
            <v>42755</v>
          </cell>
          <cell r="B1212">
            <v>200</v>
          </cell>
          <cell r="C1212">
            <v>0</v>
          </cell>
          <cell r="D1212">
            <v>24462.099999999995</v>
          </cell>
          <cell r="E1212">
            <v>0</v>
          </cell>
          <cell r="F1212">
            <v>0</v>
          </cell>
          <cell r="G1212">
            <v>225</v>
          </cell>
          <cell r="H1212">
            <v>0</v>
          </cell>
          <cell r="I1212">
            <v>0</v>
          </cell>
          <cell r="J1212">
            <v>0</v>
          </cell>
          <cell r="K1212">
            <v>1668.5</v>
          </cell>
          <cell r="L1212">
            <v>1900</v>
          </cell>
          <cell r="M1212">
            <v>2313.3999999999996</v>
          </cell>
          <cell r="N1212">
            <v>0</v>
          </cell>
          <cell r="O1212">
            <v>0</v>
          </cell>
          <cell r="P1212">
            <v>1199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0</v>
          </cell>
          <cell r="V1212">
            <v>13980.1</v>
          </cell>
          <cell r="W1212">
            <v>0</v>
          </cell>
          <cell r="X1212">
            <v>0</v>
          </cell>
          <cell r="Y1212">
            <v>96.200000000018022</v>
          </cell>
          <cell r="Z1212">
            <v>0</v>
          </cell>
          <cell r="AA1212">
            <v>0</v>
          </cell>
          <cell r="AB1212">
            <v>7750</v>
          </cell>
          <cell r="AC1212">
            <v>0</v>
          </cell>
          <cell r="AD1212">
            <v>0</v>
          </cell>
          <cell r="AE1212">
            <v>4804.7</v>
          </cell>
          <cell r="AF1212">
            <v>0</v>
          </cell>
          <cell r="AG1212">
            <v>0</v>
          </cell>
          <cell r="AH1212">
            <v>1600</v>
          </cell>
          <cell r="AI1212">
            <v>0</v>
          </cell>
          <cell r="AJ1212">
            <v>0</v>
          </cell>
          <cell r="AK1212">
            <v>0</v>
          </cell>
          <cell r="AL1212">
            <v>0</v>
          </cell>
          <cell r="AM1212">
            <v>0</v>
          </cell>
          <cell r="AN1212">
            <v>0</v>
          </cell>
          <cell r="AO1212">
            <v>0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</row>
        <row r="1213">
          <cell r="A1213">
            <v>42758</v>
          </cell>
          <cell r="B1213">
            <v>130</v>
          </cell>
          <cell r="C1213">
            <v>0</v>
          </cell>
          <cell r="D1213">
            <v>24592.099999999995</v>
          </cell>
          <cell r="E1213">
            <v>0</v>
          </cell>
          <cell r="F1213">
            <v>0</v>
          </cell>
          <cell r="G1213">
            <v>225</v>
          </cell>
          <cell r="H1213">
            <v>0</v>
          </cell>
          <cell r="I1213">
            <v>0</v>
          </cell>
          <cell r="J1213">
            <v>0</v>
          </cell>
          <cell r="K1213">
            <v>453.9</v>
          </cell>
          <cell r="L1213">
            <v>1627</v>
          </cell>
          <cell r="M1213">
            <v>1140.2999999999997</v>
          </cell>
          <cell r="N1213">
            <v>0</v>
          </cell>
          <cell r="O1213">
            <v>0</v>
          </cell>
          <cell r="P1213">
            <v>1199</v>
          </cell>
          <cell r="Q1213">
            <v>0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13980.1</v>
          </cell>
          <cell r="W1213">
            <v>0</v>
          </cell>
          <cell r="X1213">
            <v>0</v>
          </cell>
          <cell r="Y1213">
            <v>96.200000000018022</v>
          </cell>
          <cell r="Z1213">
            <v>0</v>
          </cell>
          <cell r="AA1213">
            <v>300</v>
          </cell>
          <cell r="AB1213">
            <v>7450</v>
          </cell>
          <cell r="AC1213">
            <v>0</v>
          </cell>
          <cell r="AD1213">
            <v>0</v>
          </cell>
          <cell r="AE1213">
            <v>4804.7</v>
          </cell>
          <cell r="AF1213">
            <v>0</v>
          </cell>
          <cell r="AG1213">
            <v>0</v>
          </cell>
          <cell r="AH1213">
            <v>1600</v>
          </cell>
          <cell r="AI1213">
            <v>0</v>
          </cell>
          <cell r="AJ1213">
            <v>0</v>
          </cell>
          <cell r="AK1213">
            <v>0</v>
          </cell>
          <cell r="AL1213">
            <v>0</v>
          </cell>
          <cell r="AM1213">
            <v>0</v>
          </cell>
          <cell r="AN1213">
            <v>0</v>
          </cell>
          <cell r="AO1213">
            <v>0</v>
          </cell>
          <cell r="AP1213">
            <v>0</v>
          </cell>
          <cell r="AQ1213">
            <v>0</v>
          </cell>
          <cell r="AR1213">
            <v>0</v>
          </cell>
          <cell r="AS1213">
            <v>0</v>
          </cell>
          <cell r="AT1213">
            <v>0</v>
          </cell>
        </row>
        <row r="1214">
          <cell r="A1214">
            <v>42759</v>
          </cell>
          <cell r="B1214">
            <v>100</v>
          </cell>
          <cell r="C1214">
            <v>0</v>
          </cell>
          <cell r="D1214">
            <v>24692.099999999995</v>
          </cell>
          <cell r="E1214">
            <v>0</v>
          </cell>
          <cell r="F1214">
            <v>0</v>
          </cell>
          <cell r="G1214">
            <v>225</v>
          </cell>
          <cell r="H1214">
            <v>0</v>
          </cell>
          <cell r="I1214">
            <v>0</v>
          </cell>
          <cell r="J1214">
            <v>0</v>
          </cell>
          <cell r="K1214">
            <v>1200</v>
          </cell>
          <cell r="L1214">
            <v>453.9</v>
          </cell>
          <cell r="M1214">
            <v>1886.3999999999996</v>
          </cell>
          <cell r="N1214">
            <v>0</v>
          </cell>
          <cell r="O1214">
            <v>0</v>
          </cell>
          <cell r="P1214">
            <v>1199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0</v>
          </cell>
          <cell r="V1214">
            <v>13980.1</v>
          </cell>
          <cell r="W1214">
            <v>0</v>
          </cell>
          <cell r="X1214">
            <v>0</v>
          </cell>
          <cell r="Y1214">
            <v>96.200000000018022</v>
          </cell>
          <cell r="Z1214">
            <v>0</v>
          </cell>
          <cell r="AA1214">
            <v>0</v>
          </cell>
          <cell r="AB1214">
            <v>7450</v>
          </cell>
          <cell r="AC1214">
            <v>0</v>
          </cell>
          <cell r="AD1214">
            <v>0</v>
          </cell>
          <cell r="AE1214">
            <v>4804.7</v>
          </cell>
          <cell r="AF1214">
            <v>0</v>
          </cell>
          <cell r="AG1214">
            <v>0</v>
          </cell>
          <cell r="AH1214">
            <v>1600</v>
          </cell>
          <cell r="AI1214">
            <v>0</v>
          </cell>
          <cell r="AJ1214">
            <v>0</v>
          </cell>
          <cell r="AK1214">
            <v>0</v>
          </cell>
          <cell r="AL1214">
            <v>0</v>
          </cell>
          <cell r="AM1214">
            <v>0</v>
          </cell>
          <cell r="AN1214">
            <v>0</v>
          </cell>
          <cell r="AO1214">
            <v>0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</row>
        <row r="1215">
          <cell r="A1215">
            <v>42760</v>
          </cell>
          <cell r="B1215">
            <v>230</v>
          </cell>
          <cell r="C1215">
            <v>0</v>
          </cell>
          <cell r="D1215">
            <v>24922.099999999995</v>
          </cell>
          <cell r="E1215">
            <v>0</v>
          </cell>
          <cell r="F1215">
            <v>0</v>
          </cell>
          <cell r="G1215">
            <v>225</v>
          </cell>
          <cell r="H1215">
            <v>0</v>
          </cell>
          <cell r="I1215">
            <v>0</v>
          </cell>
          <cell r="J1215">
            <v>0</v>
          </cell>
          <cell r="K1215">
            <v>1256.5</v>
          </cell>
          <cell r="L1215">
            <v>1399.9</v>
          </cell>
          <cell r="M1215">
            <v>1742.9999999999995</v>
          </cell>
          <cell r="N1215">
            <v>0</v>
          </cell>
          <cell r="O1215">
            <v>0</v>
          </cell>
          <cell r="P1215">
            <v>1199</v>
          </cell>
          <cell r="Q1215">
            <v>0</v>
          </cell>
          <cell r="R1215">
            <v>0</v>
          </cell>
          <cell r="S1215">
            <v>0</v>
          </cell>
          <cell r="T1215">
            <v>0</v>
          </cell>
          <cell r="U1215">
            <v>0</v>
          </cell>
          <cell r="V1215">
            <v>13980.1</v>
          </cell>
          <cell r="W1215">
            <v>0</v>
          </cell>
          <cell r="X1215">
            <v>0</v>
          </cell>
          <cell r="Y1215">
            <v>96.200000000018022</v>
          </cell>
          <cell r="Z1215">
            <v>0</v>
          </cell>
          <cell r="AA1215">
            <v>0</v>
          </cell>
          <cell r="AB1215">
            <v>7450</v>
          </cell>
          <cell r="AC1215">
            <v>0</v>
          </cell>
          <cell r="AD1215">
            <v>0</v>
          </cell>
          <cell r="AE1215">
            <v>4804.7</v>
          </cell>
          <cell r="AF1215">
            <v>0</v>
          </cell>
          <cell r="AG1215">
            <v>0</v>
          </cell>
          <cell r="AH1215">
            <v>1600</v>
          </cell>
          <cell r="AI1215">
            <v>0</v>
          </cell>
          <cell r="AJ1215">
            <v>0</v>
          </cell>
          <cell r="AK1215">
            <v>0</v>
          </cell>
          <cell r="AL1215">
            <v>0</v>
          </cell>
          <cell r="AM1215">
            <v>0</v>
          </cell>
          <cell r="AN1215">
            <v>0</v>
          </cell>
          <cell r="AO1215">
            <v>0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</row>
        <row r="1216">
          <cell r="A1216">
            <v>42761</v>
          </cell>
          <cell r="B1216">
            <v>130</v>
          </cell>
          <cell r="C1216">
            <v>0</v>
          </cell>
          <cell r="D1216">
            <v>25052.099999999995</v>
          </cell>
          <cell r="E1216">
            <v>0</v>
          </cell>
          <cell r="F1216">
            <v>0</v>
          </cell>
          <cell r="G1216">
            <v>225</v>
          </cell>
          <cell r="H1216">
            <v>0</v>
          </cell>
          <cell r="I1216">
            <v>0</v>
          </cell>
          <cell r="J1216">
            <v>0</v>
          </cell>
          <cell r="K1216">
            <v>1655.1</v>
          </cell>
          <cell r="L1216">
            <v>1200</v>
          </cell>
          <cell r="M1216">
            <v>2198.0999999999995</v>
          </cell>
          <cell r="N1216">
            <v>0</v>
          </cell>
          <cell r="O1216">
            <v>0</v>
          </cell>
          <cell r="P1216">
            <v>1199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13980.1</v>
          </cell>
          <cell r="W1216">
            <v>0</v>
          </cell>
          <cell r="X1216">
            <v>0</v>
          </cell>
          <cell r="Y1216">
            <v>96.200000000018022</v>
          </cell>
          <cell r="Z1216">
            <v>0</v>
          </cell>
          <cell r="AA1216">
            <v>0</v>
          </cell>
          <cell r="AB1216">
            <v>7450</v>
          </cell>
          <cell r="AC1216">
            <v>0</v>
          </cell>
          <cell r="AD1216">
            <v>0</v>
          </cell>
          <cell r="AE1216">
            <v>4804.7</v>
          </cell>
          <cell r="AF1216">
            <v>0</v>
          </cell>
          <cell r="AG1216">
            <v>0</v>
          </cell>
          <cell r="AH1216">
            <v>1600</v>
          </cell>
          <cell r="AI1216">
            <v>0</v>
          </cell>
          <cell r="AJ1216">
            <v>0</v>
          </cell>
          <cell r="AK1216">
            <v>0</v>
          </cell>
          <cell r="AL1216">
            <v>0</v>
          </cell>
          <cell r="AM1216">
            <v>0</v>
          </cell>
          <cell r="AN1216">
            <v>0</v>
          </cell>
          <cell r="AO1216">
            <v>0</v>
          </cell>
          <cell r="AP1216">
            <v>0</v>
          </cell>
          <cell r="AQ1216">
            <v>0</v>
          </cell>
          <cell r="AR1216">
            <v>0</v>
          </cell>
          <cell r="AS1216">
            <v>0</v>
          </cell>
          <cell r="AT1216">
            <v>0</v>
          </cell>
        </row>
        <row r="1217">
          <cell r="A1217">
            <v>42762</v>
          </cell>
          <cell r="B1217">
            <v>200</v>
          </cell>
          <cell r="C1217">
            <v>0</v>
          </cell>
          <cell r="D1217">
            <v>25252.099999999995</v>
          </cell>
          <cell r="E1217">
            <v>0</v>
          </cell>
          <cell r="F1217">
            <v>0</v>
          </cell>
          <cell r="G1217">
            <v>225</v>
          </cell>
          <cell r="H1217">
            <v>0</v>
          </cell>
          <cell r="I1217">
            <v>0</v>
          </cell>
          <cell r="J1217">
            <v>0</v>
          </cell>
          <cell r="K1217">
            <v>1503.5</v>
          </cell>
          <cell r="L1217">
            <v>1741.6</v>
          </cell>
          <cell r="M1217">
            <v>1959.9999999999995</v>
          </cell>
          <cell r="N1217">
            <v>0</v>
          </cell>
          <cell r="O1217">
            <v>0</v>
          </cell>
          <cell r="P1217">
            <v>1199</v>
          </cell>
          <cell r="Q1217">
            <v>0</v>
          </cell>
          <cell r="R1217">
            <v>0</v>
          </cell>
          <cell r="S1217">
            <v>0</v>
          </cell>
          <cell r="T1217">
            <v>0</v>
          </cell>
          <cell r="U1217">
            <v>0</v>
          </cell>
          <cell r="V1217">
            <v>13980.1</v>
          </cell>
          <cell r="W1217">
            <v>0</v>
          </cell>
          <cell r="X1217">
            <v>0</v>
          </cell>
          <cell r="Y1217">
            <v>96.200000000018022</v>
          </cell>
          <cell r="Z1217">
            <v>0</v>
          </cell>
          <cell r="AA1217">
            <v>0</v>
          </cell>
          <cell r="AB1217">
            <v>7450</v>
          </cell>
          <cell r="AC1217">
            <v>0</v>
          </cell>
          <cell r="AD1217">
            <v>0</v>
          </cell>
          <cell r="AE1217">
            <v>4804.7</v>
          </cell>
          <cell r="AF1217">
            <v>0</v>
          </cell>
          <cell r="AG1217">
            <v>0</v>
          </cell>
          <cell r="AH1217">
            <v>1600</v>
          </cell>
          <cell r="AI1217">
            <v>0</v>
          </cell>
          <cell r="AJ1217">
            <v>0</v>
          </cell>
          <cell r="AK1217">
            <v>0</v>
          </cell>
          <cell r="AL1217">
            <v>0</v>
          </cell>
          <cell r="AM1217">
            <v>0</v>
          </cell>
          <cell r="AN1217">
            <v>0</v>
          </cell>
          <cell r="AO1217">
            <v>0</v>
          </cell>
          <cell r="AP1217">
            <v>0</v>
          </cell>
          <cell r="AQ1217">
            <v>0</v>
          </cell>
          <cell r="AR1217">
            <v>0</v>
          </cell>
          <cell r="AS1217">
            <v>0</v>
          </cell>
          <cell r="AT1217">
            <v>0</v>
          </cell>
        </row>
        <row r="1218">
          <cell r="A1218">
            <v>42765</v>
          </cell>
          <cell r="B1218">
            <v>230</v>
          </cell>
          <cell r="C1218">
            <v>0</v>
          </cell>
          <cell r="D1218">
            <v>25482.099999999995</v>
          </cell>
          <cell r="E1218">
            <v>0</v>
          </cell>
          <cell r="F1218">
            <v>0</v>
          </cell>
          <cell r="G1218">
            <v>225</v>
          </cell>
          <cell r="H1218">
            <v>0</v>
          </cell>
          <cell r="I1218">
            <v>0</v>
          </cell>
          <cell r="J1218">
            <v>0</v>
          </cell>
          <cell r="K1218">
            <v>1335.8</v>
          </cell>
          <cell r="L1218">
            <v>1503.5</v>
          </cell>
          <cell r="M1218">
            <v>1792.2999999999993</v>
          </cell>
          <cell r="N1218">
            <v>0</v>
          </cell>
          <cell r="O1218">
            <v>0</v>
          </cell>
          <cell r="P1218">
            <v>1199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13980.1</v>
          </cell>
          <cell r="W1218">
            <v>0</v>
          </cell>
          <cell r="X1218">
            <v>0</v>
          </cell>
          <cell r="Y1218">
            <v>96.200000000018022</v>
          </cell>
          <cell r="Z1218">
            <v>0</v>
          </cell>
          <cell r="AA1218">
            <v>0</v>
          </cell>
          <cell r="AB1218">
            <v>7450</v>
          </cell>
          <cell r="AC1218">
            <v>0</v>
          </cell>
          <cell r="AD1218">
            <v>0</v>
          </cell>
          <cell r="AE1218">
            <v>4804.7</v>
          </cell>
          <cell r="AF1218">
            <v>0</v>
          </cell>
          <cell r="AG1218">
            <v>0</v>
          </cell>
          <cell r="AH1218">
            <v>1600</v>
          </cell>
          <cell r="AI1218">
            <v>0</v>
          </cell>
          <cell r="AJ1218">
            <v>0</v>
          </cell>
          <cell r="AK1218">
            <v>0</v>
          </cell>
          <cell r="AL1218">
            <v>0</v>
          </cell>
          <cell r="AM1218">
            <v>0</v>
          </cell>
          <cell r="AN1218">
            <v>0</v>
          </cell>
          <cell r="AO1218">
            <v>0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</row>
        <row r="1219">
          <cell r="A1219">
            <v>42766</v>
          </cell>
          <cell r="B1219">
            <v>100</v>
          </cell>
          <cell r="C1219">
            <v>0</v>
          </cell>
          <cell r="D1219">
            <v>25582.099999999995</v>
          </cell>
          <cell r="E1219">
            <v>0</v>
          </cell>
          <cell r="F1219">
            <v>0</v>
          </cell>
          <cell r="G1219">
            <v>225</v>
          </cell>
          <cell r="H1219">
            <v>0</v>
          </cell>
          <cell r="I1219">
            <v>0</v>
          </cell>
          <cell r="J1219">
            <v>0</v>
          </cell>
          <cell r="K1219">
            <v>1346.8</v>
          </cell>
          <cell r="L1219">
            <v>1335.8</v>
          </cell>
          <cell r="M1219">
            <v>1803.2999999999995</v>
          </cell>
          <cell r="N1219">
            <v>0</v>
          </cell>
          <cell r="O1219">
            <v>0</v>
          </cell>
          <cell r="P1219">
            <v>1199</v>
          </cell>
          <cell r="Q1219">
            <v>0</v>
          </cell>
          <cell r="R1219">
            <v>0</v>
          </cell>
          <cell r="S1219">
            <v>0</v>
          </cell>
          <cell r="T1219">
            <v>0</v>
          </cell>
          <cell r="U1219">
            <v>0</v>
          </cell>
          <cell r="V1219">
            <v>13980.1</v>
          </cell>
          <cell r="W1219">
            <v>0</v>
          </cell>
          <cell r="X1219">
            <v>0</v>
          </cell>
          <cell r="Y1219">
            <v>96.200000000018022</v>
          </cell>
          <cell r="Z1219">
            <v>0</v>
          </cell>
          <cell r="AA1219">
            <v>0</v>
          </cell>
          <cell r="AB1219">
            <v>7450</v>
          </cell>
          <cell r="AC1219">
            <v>0</v>
          </cell>
          <cell r="AD1219">
            <v>0</v>
          </cell>
          <cell r="AE1219">
            <v>4804.7</v>
          </cell>
          <cell r="AF1219">
            <v>0</v>
          </cell>
          <cell r="AG1219">
            <v>0</v>
          </cell>
          <cell r="AH1219">
            <v>1600</v>
          </cell>
          <cell r="AI1219">
            <v>0</v>
          </cell>
          <cell r="AJ1219">
            <v>0</v>
          </cell>
          <cell r="AK1219">
            <v>0</v>
          </cell>
          <cell r="AL1219">
            <v>0</v>
          </cell>
          <cell r="AM1219">
            <v>0</v>
          </cell>
          <cell r="AN1219">
            <v>0</v>
          </cell>
          <cell r="AO1219">
            <v>0</v>
          </cell>
          <cell r="AP1219">
            <v>0</v>
          </cell>
          <cell r="AQ1219">
            <v>0</v>
          </cell>
          <cell r="AR1219">
            <v>0</v>
          </cell>
          <cell r="AS1219">
            <v>0</v>
          </cell>
          <cell r="AT1219">
            <v>0</v>
          </cell>
        </row>
        <row r="1220">
          <cell r="A1220">
            <v>42767</v>
          </cell>
          <cell r="B1220">
            <v>30</v>
          </cell>
          <cell r="C1220">
            <v>0</v>
          </cell>
          <cell r="D1220">
            <v>25612.099999999995</v>
          </cell>
          <cell r="E1220">
            <v>0</v>
          </cell>
          <cell r="F1220">
            <v>0</v>
          </cell>
          <cell r="G1220">
            <v>225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L1220">
            <v>1603.3</v>
          </cell>
          <cell r="M1220">
            <v>199.99999999999955</v>
          </cell>
          <cell r="N1220">
            <v>600</v>
          </cell>
          <cell r="O1220">
            <v>0</v>
          </cell>
          <cell r="P1220">
            <v>1799</v>
          </cell>
          <cell r="Q1220">
            <v>0</v>
          </cell>
          <cell r="R1220">
            <v>0</v>
          </cell>
          <cell r="S1220">
            <v>0</v>
          </cell>
          <cell r="T1220">
            <v>0</v>
          </cell>
          <cell r="U1220">
            <v>0</v>
          </cell>
          <cell r="V1220">
            <v>13980.1</v>
          </cell>
          <cell r="W1220">
            <v>0</v>
          </cell>
          <cell r="X1220">
            <v>0</v>
          </cell>
          <cell r="Y1220">
            <v>96.200000000018022</v>
          </cell>
          <cell r="Z1220">
            <v>0</v>
          </cell>
          <cell r="AA1220">
            <v>0</v>
          </cell>
          <cell r="AB1220">
            <v>7450</v>
          </cell>
          <cell r="AC1220">
            <v>0</v>
          </cell>
          <cell r="AD1220">
            <v>0</v>
          </cell>
          <cell r="AE1220">
            <v>4804.7</v>
          </cell>
          <cell r="AF1220">
            <v>0</v>
          </cell>
          <cell r="AG1220">
            <v>0</v>
          </cell>
          <cell r="AH1220">
            <v>1600</v>
          </cell>
          <cell r="AI1220">
            <v>0</v>
          </cell>
          <cell r="AJ1220">
            <v>0</v>
          </cell>
          <cell r="AK1220">
            <v>0</v>
          </cell>
          <cell r="AL1220">
            <v>0</v>
          </cell>
          <cell r="AM1220">
            <v>0</v>
          </cell>
          <cell r="AN1220">
            <v>0</v>
          </cell>
          <cell r="AO1220">
            <v>0</v>
          </cell>
          <cell r="AP1220">
            <v>0</v>
          </cell>
          <cell r="AQ1220">
            <v>0</v>
          </cell>
          <cell r="AR1220">
            <v>0</v>
          </cell>
          <cell r="AS1220">
            <v>0</v>
          </cell>
          <cell r="AT1220">
            <v>0</v>
          </cell>
        </row>
        <row r="1221">
          <cell r="A1221">
            <v>42768</v>
          </cell>
          <cell r="B1221">
            <v>30</v>
          </cell>
          <cell r="C1221">
            <v>0</v>
          </cell>
          <cell r="D1221">
            <v>25642.099999999995</v>
          </cell>
          <cell r="E1221">
            <v>0</v>
          </cell>
          <cell r="F1221">
            <v>0</v>
          </cell>
          <cell r="G1221">
            <v>225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200</v>
          </cell>
          <cell r="M1221">
            <v>-4.5474735088646412E-13</v>
          </cell>
          <cell r="N1221">
            <v>300</v>
          </cell>
          <cell r="O1221">
            <v>600</v>
          </cell>
          <cell r="P1221">
            <v>1499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13980.1</v>
          </cell>
          <cell r="W1221">
            <v>0</v>
          </cell>
          <cell r="X1221">
            <v>96.2</v>
          </cell>
          <cell r="Y1221">
            <v>1.8019363778876141E-11</v>
          </cell>
          <cell r="Z1221">
            <v>0</v>
          </cell>
          <cell r="AA1221">
            <v>0</v>
          </cell>
          <cell r="AB1221">
            <v>7450</v>
          </cell>
          <cell r="AC1221">
            <v>0</v>
          </cell>
          <cell r="AD1221">
            <v>0</v>
          </cell>
          <cell r="AE1221">
            <v>4804.7</v>
          </cell>
          <cell r="AF1221">
            <v>0</v>
          </cell>
          <cell r="AG1221">
            <v>0</v>
          </cell>
          <cell r="AH1221">
            <v>1600</v>
          </cell>
          <cell r="AI1221">
            <v>0</v>
          </cell>
          <cell r="AJ1221">
            <v>0</v>
          </cell>
          <cell r="AK1221">
            <v>0</v>
          </cell>
          <cell r="AL1221">
            <v>0</v>
          </cell>
          <cell r="AM1221">
            <v>0</v>
          </cell>
          <cell r="AN1221">
            <v>0</v>
          </cell>
          <cell r="AO1221">
            <v>0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</row>
        <row r="1222">
          <cell r="A1222">
            <v>42769</v>
          </cell>
          <cell r="B1222">
            <v>0</v>
          </cell>
          <cell r="C1222">
            <v>0</v>
          </cell>
          <cell r="D1222">
            <v>25642.099999999995</v>
          </cell>
          <cell r="E1222">
            <v>0</v>
          </cell>
          <cell r="F1222">
            <v>0</v>
          </cell>
          <cell r="G1222">
            <v>225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-4.5474735088646412E-13</v>
          </cell>
          <cell r="N1222">
            <v>500</v>
          </cell>
          <cell r="O1222">
            <v>300</v>
          </cell>
          <cell r="P1222">
            <v>1699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13980.1</v>
          </cell>
          <cell r="W1222">
            <v>0</v>
          </cell>
          <cell r="X1222">
            <v>0</v>
          </cell>
          <cell r="Y1222">
            <v>1.8019363778876141E-11</v>
          </cell>
          <cell r="Z1222">
            <v>0</v>
          </cell>
          <cell r="AA1222">
            <v>300</v>
          </cell>
          <cell r="AB1222">
            <v>7150</v>
          </cell>
          <cell r="AC1222">
            <v>0</v>
          </cell>
          <cell r="AD1222">
            <v>0</v>
          </cell>
          <cell r="AE1222">
            <v>4804.7</v>
          </cell>
          <cell r="AF1222">
            <v>0</v>
          </cell>
          <cell r="AG1222">
            <v>0</v>
          </cell>
          <cell r="AH1222">
            <v>1600</v>
          </cell>
          <cell r="AI1222">
            <v>0</v>
          </cell>
          <cell r="AJ1222">
            <v>0</v>
          </cell>
          <cell r="AK1222">
            <v>0</v>
          </cell>
          <cell r="AL1222">
            <v>0</v>
          </cell>
          <cell r="AM1222">
            <v>0</v>
          </cell>
          <cell r="AN1222">
            <v>0</v>
          </cell>
          <cell r="AO1222">
            <v>0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</row>
        <row r="1223">
          <cell r="A1223">
            <v>42772</v>
          </cell>
          <cell r="B1223">
            <v>30</v>
          </cell>
          <cell r="C1223">
            <v>0</v>
          </cell>
          <cell r="D1223">
            <v>25672.099999999995</v>
          </cell>
          <cell r="E1223">
            <v>0</v>
          </cell>
          <cell r="F1223">
            <v>0</v>
          </cell>
          <cell r="G1223">
            <v>225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-4.5474735088646412E-13</v>
          </cell>
          <cell r="N1223">
            <v>0</v>
          </cell>
          <cell r="O1223">
            <v>200</v>
          </cell>
          <cell r="P1223">
            <v>1499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13980.1</v>
          </cell>
          <cell r="W1223">
            <v>0</v>
          </cell>
          <cell r="X1223">
            <v>0</v>
          </cell>
          <cell r="Y1223">
            <v>1.8019363778876141E-11</v>
          </cell>
          <cell r="Z1223">
            <v>0</v>
          </cell>
          <cell r="AA1223">
            <v>0</v>
          </cell>
          <cell r="AB1223">
            <v>7150</v>
          </cell>
          <cell r="AC1223">
            <v>0</v>
          </cell>
          <cell r="AD1223">
            <v>0</v>
          </cell>
          <cell r="AE1223">
            <v>4804.7</v>
          </cell>
          <cell r="AF1223">
            <v>0</v>
          </cell>
          <cell r="AG1223">
            <v>0</v>
          </cell>
          <cell r="AH1223">
            <v>1600</v>
          </cell>
          <cell r="AI1223">
            <v>0</v>
          </cell>
          <cell r="AJ1223">
            <v>0</v>
          </cell>
          <cell r="AK1223">
            <v>0</v>
          </cell>
          <cell r="AL1223">
            <v>0</v>
          </cell>
          <cell r="AM1223">
            <v>0</v>
          </cell>
          <cell r="AN1223">
            <v>0</v>
          </cell>
          <cell r="AO1223">
            <v>0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</row>
        <row r="1224">
          <cell r="A1224">
            <v>42773</v>
          </cell>
          <cell r="B1224">
            <v>100</v>
          </cell>
          <cell r="C1224">
            <v>0</v>
          </cell>
          <cell r="D1224">
            <v>25772.099999999995</v>
          </cell>
          <cell r="E1224">
            <v>0</v>
          </cell>
          <cell r="F1224">
            <v>0</v>
          </cell>
          <cell r="G1224">
            <v>225</v>
          </cell>
          <cell r="H1224">
            <v>0</v>
          </cell>
          <cell r="I1224">
            <v>0</v>
          </cell>
          <cell r="J1224">
            <v>0</v>
          </cell>
          <cell r="K1224">
            <v>300</v>
          </cell>
          <cell r="L1224">
            <v>0</v>
          </cell>
          <cell r="M1224">
            <v>299.99999999999955</v>
          </cell>
          <cell r="N1224">
            <v>0</v>
          </cell>
          <cell r="O1224">
            <v>0</v>
          </cell>
          <cell r="P1224">
            <v>1499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13980.1</v>
          </cell>
          <cell r="W1224">
            <v>0</v>
          </cell>
          <cell r="X1224">
            <v>0</v>
          </cell>
          <cell r="Y1224">
            <v>1.8019363778876141E-11</v>
          </cell>
          <cell r="Z1224">
            <v>0</v>
          </cell>
          <cell r="AA1224">
            <v>0</v>
          </cell>
          <cell r="AB1224">
            <v>7150</v>
          </cell>
          <cell r="AC1224">
            <v>0</v>
          </cell>
          <cell r="AD1224">
            <v>0</v>
          </cell>
          <cell r="AE1224">
            <v>4804.7</v>
          </cell>
          <cell r="AF1224">
            <v>0</v>
          </cell>
          <cell r="AG1224">
            <v>0</v>
          </cell>
          <cell r="AH1224">
            <v>1600</v>
          </cell>
          <cell r="AI1224">
            <v>0</v>
          </cell>
          <cell r="AJ1224">
            <v>0</v>
          </cell>
          <cell r="AK1224">
            <v>0</v>
          </cell>
          <cell r="AL1224">
            <v>0</v>
          </cell>
          <cell r="AM1224">
            <v>0</v>
          </cell>
          <cell r="AN1224">
            <v>0</v>
          </cell>
          <cell r="AO1224">
            <v>0</v>
          </cell>
          <cell r="AP1224">
            <v>0</v>
          </cell>
          <cell r="AQ1224">
            <v>0</v>
          </cell>
          <cell r="AR1224">
            <v>0</v>
          </cell>
          <cell r="AS1224">
            <v>0</v>
          </cell>
          <cell r="AT1224">
            <v>0</v>
          </cell>
        </row>
        <row r="1225">
          <cell r="A1225">
            <v>42774</v>
          </cell>
          <cell r="B1225">
            <v>230</v>
          </cell>
          <cell r="C1225">
            <v>0</v>
          </cell>
          <cell r="D1225">
            <v>26002.099999999995</v>
          </cell>
          <cell r="E1225">
            <v>0</v>
          </cell>
          <cell r="F1225">
            <v>0</v>
          </cell>
          <cell r="G1225">
            <v>225</v>
          </cell>
          <cell r="H1225">
            <v>0</v>
          </cell>
          <cell r="I1225">
            <v>0</v>
          </cell>
          <cell r="J1225">
            <v>0</v>
          </cell>
          <cell r="K1225">
            <v>1099.9000000000001</v>
          </cell>
          <cell r="L1225">
            <v>200</v>
          </cell>
          <cell r="M1225">
            <v>1199.8999999999996</v>
          </cell>
          <cell r="N1225">
            <v>0</v>
          </cell>
          <cell r="O1225">
            <v>0</v>
          </cell>
          <cell r="P1225">
            <v>1499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13980.1</v>
          </cell>
          <cell r="W1225">
            <v>0</v>
          </cell>
          <cell r="X1225">
            <v>0</v>
          </cell>
          <cell r="Y1225">
            <v>1.8019363778876141E-11</v>
          </cell>
          <cell r="Z1225">
            <v>0</v>
          </cell>
          <cell r="AA1225">
            <v>0</v>
          </cell>
          <cell r="AB1225">
            <v>7150</v>
          </cell>
          <cell r="AC1225">
            <v>0</v>
          </cell>
          <cell r="AD1225">
            <v>0</v>
          </cell>
          <cell r="AE1225">
            <v>4804.7</v>
          </cell>
          <cell r="AF1225">
            <v>0</v>
          </cell>
          <cell r="AG1225">
            <v>0</v>
          </cell>
          <cell r="AH1225">
            <v>1600</v>
          </cell>
          <cell r="AI1225">
            <v>0</v>
          </cell>
          <cell r="AJ1225">
            <v>0</v>
          </cell>
          <cell r="AK1225">
            <v>0</v>
          </cell>
          <cell r="AL1225">
            <v>0</v>
          </cell>
          <cell r="AM1225">
            <v>0</v>
          </cell>
          <cell r="AN1225">
            <v>0</v>
          </cell>
          <cell r="AO1225">
            <v>0</v>
          </cell>
          <cell r="AP1225">
            <v>0</v>
          </cell>
          <cell r="AQ1225">
            <v>0</v>
          </cell>
          <cell r="AR1225">
            <v>0</v>
          </cell>
          <cell r="AS1225">
            <v>0</v>
          </cell>
          <cell r="AT1225">
            <v>0</v>
          </cell>
        </row>
        <row r="1226">
          <cell r="A1226">
            <v>42775</v>
          </cell>
          <cell r="B1226">
            <v>430</v>
          </cell>
          <cell r="C1226">
            <v>1023.2</v>
          </cell>
          <cell r="D1226">
            <v>25408.899999999994</v>
          </cell>
          <cell r="E1226">
            <v>0</v>
          </cell>
          <cell r="F1226">
            <v>0</v>
          </cell>
          <cell r="G1226">
            <v>225</v>
          </cell>
          <cell r="H1226">
            <v>0</v>
          </cell>
          <cell r="I1226">
            <v>0</v>
          </cell>
          <cell r="J1226">
            <v>0</v>
          </cell>
          <cell r="K1226">
            <v>1300.0999999999999</v>
          </cell>
          <cell r="L1226">
            <v>800</v>
          </cell>
          <cell r="M1226">
            <v>1699.9999999999995</v>
          </cell>
          <cell r="N1226">
            <v>0</v>
          </cell>
          <cell r="O1226">
            <v>0</v>
          </cell>
          <cell r="P1226">
            <v>1499</v>
          </cell>
          <cell r="Q1226">
            <v>0</v>
          </cell>
          <cell r="R1226">
            <v>0</v>
          </cell>
          <cell r="S1226">
            <v>0</v>
          </cell>
          <cell r="T1226">
            <v>0</v>
          </cell>
          <cell r="U1226">
            <v>0</v>
          </cell>
          <cell r="V1226">
            <v>13980.1</v>
          </cell>
          <cell r="W1226">
            <v>0</v>
          </cell>
          <cell r="X1226">
            <v>0</v>
          </cell>
          <cell r="Y1226">
            <v>1.8019363778876141E-11</v>
          </cell>
          <cell r="Z1226">
            <v>0</v>
          </cell>
          <cell r="AA1226">
            <v>0</v>
          </cell>
          <cell r="AB1226">
            <v>7150</v>
          </cell>
          <cell r="AC1226">
            <v>0</v>
          </cell>
          <cell r="AD1226">
            <v>0</v>
          </cell>
          <cell r="AE1226">
            <v>4804.7</v>
          </cell>
          <cell r="AF1226">
            <v>0</v>
          </cell>
          <cell r="AG1226">
            <v>0</v>
          </cell>
          <cell r="AH1226">
            <v>1600</v>
          </cell>
          <cell r="AI1226">
            <v>0</v>
          </cell>
          <cell r="AJ1226">
            <v>0</v>
          </cell>
          <cell r="AK1226">
            <v>0</v>
          </cell>
          <cell r="AL1226">
            <v>0</v>
          </cell>
          <cell r="AM1226">
            <v>0</v>
          </cell>
          <cell r="AN1226">
            <v>0</v>
          </cell>
          <cell r="AO1226">
            <v>0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</row>
        <row r="1227">
          <cell r="A1227">
            <v>42776</v>
          </cell>
          <cell r="B1227">
            <v>600</v>
          </cell>
          <cell r="C1227">
            <v>0</v>
          </cell>
          <cell r="D1227">
            <v>26008.899999999994</v>
          </cell>
          <cell r="E1227">
            <v>0</v>
          </cell>
          <cell r="F1227">
            <v>0</v>
          </cell>
          <cell r="G1227">
            <v>225</v>
          </cell>
          <cell r="H1227">
            <v>0</v>
          </cell>
          <cell r="I1227">
            <v>0</v>
          </cell>
          <cell r="J1227">
            <v>0</v>
          </cell>
          <cell r="K1227">
            <v>2800</v>
          </cell>
          <cell r="L1227">
            <v>1300.0999999999999</v>
          </cell>
          <cell r="M1227">
            <v>3199.9</v>
          </cell>
          <cell r="N1227">
            <v>0</v>
          </cell>
          <cell r="O1227">
            <v>0</v>
          </cell>
          <cell r="P1227">
            <v>1499</v>
          </cell>
          <cell r="Q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0</v>
          </cell>
          <cell r="V1227">
            <v>13980.1</v>
          </cell>
          <cell r="W1227">
            <v>0</v>
          </cell>
          <cell r="X1227">
            <v>0</v>
          </cell>
          <cell r="Y1227">
            <v>1.8019363778876141E-11</v>
          </cell>
          <cell r="Z1227">
            <v>0</v>
          </cell>
          <cell r="AA1227">
            <v>0</v>
          </cell>
          <cell r="AB1227">
            <v>7150</v>
          </cell>
          <cell r="AC1227">
            <v>0</v>
          </cell>
          <cell r="AD1227">
            <v>0</v>
          </cell>
          <cell r="AE1227">
            <v>4804.7</v>
          </cell>
          <cell r="AF1227">
            <v>0</v>
          </cell>
          <cell r="AG1227">
            <v>0</v>
          </cell>
          <cell r="AH1227">
            <v>1600</v>
          </cell>
          <cell r="AI1227">
            <v>0</v>
          </cell>
          <cell r="AJ1227">
            <v>0</v>
          </cell>
          <cell r="AK1227">
            <v>0</v>
          </cell>
          <cell r="AL1227">
            <v>0</v>
          </cell>
          <cell r="AM1227">
            <v>0</v>
          </cell>
          <cell r="AN1227">
            <v>0</v>
          </cell>
          <cell r="AO1227">
            <v>0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</row>
        <row r="1228">
          <cell r="A1228">
            <v>42779</v>
          </cell>
          <cell r="B1228">
            <v>416</v>
          </cell>
          <cell r="C1228">
            <v>0</v>
          </cell>
          <cell r="D1228">
            <v>26424.899999999994</v>
          </cell>
          <cell r="E1228">
            <v>0</v>
          </cell>
          <cell r="F1228">
            <v>0</v>
          </cell>
          <cell r="G1228">
            <v>225</v>
          </cell>
          <cell r="H1228">
            <v>0</v>
          </cell>
          <cell r="I1228">
            <v>0</v>
          </cell>
          <cell r="J1228">
            <v>0</v>
          </cell>
          <cell r="K1228">
            <v>3299.9</v>
          </cell>
          <cell r="L1228">
            <v>2500</v>
          </cell>
          <cell r="M1228">
            <v>3999.8</v>
          </cell>
          <cell r="N1228">
            <v>0</v>
          </cell>
          <cell r="O1228">
            <v>0</v>
          </cell>
          <cell r="P1228">
            <v>1499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0</v>
          </cell>
          <cell r="V1228">
            <v>13980.1</v>
          </cell>
          <cell r="W1228">
            <v>0</v>
          </cell>
          <cell r="X1228">
            <v>0</v>
          </cell>
          <cell r="Y1228">
            <v>1.8019363778876141E-11</v>
          </cell>
          <cell r="Z1228">
            <v>0</v>
          </cell>
          <cell r="AA1228">
            <v>0</v>
          </cell>
          <cell r="AB1228">
            <v>7150</v>
          </cell>
          <cell r="AC1228">
            <v>0</v>
          </cell>
          <cell r="AD1228">
            <v>0</v>
          </cell>
          <cell r="AE1228">
            <v>4804.7</v>
          </cell>
          <cell r="AF1228">
            <v>0</v>
          </cell>
          <cell r="AG1228">
            <v>0</v>
          </cell>
          <cell r="AH1228">
            <v>1600</v>
          </cell>
          <cell r="AI1228">
            <v>0</v>
          </cell>
          <cell r="AJ1228">
            <v>0</v>
          </cell>
          <cell r="AK1228">
            <v>0</v>
          </cell>
          <cell r="AL1228">
            <v>0</v>
          </cell>
          <cell r="AM1228">
            <v>0</v>
          </cell>
          <cell r="AN1228">
            <v>0</v>
          </cell>
          <cell r="AO1228">
            <v>0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</row>
        <row r="1229">
          <cell r="A1229">
            <v>42780</v>
          </cell>
          <cell r="B1229">
            <v>300</v>
          </cell>
          <cell r="C1229">
            <v>0</v>
          </cell>
          <cell r="D1229">
            <v>26724.899999999994</v>
          </cell>
          <cell r="E1229">
            <v>0</v>
          </cell>
          <cell r="F1229">
            <v>0</v>
          </cell>
          <cell r="G1229">
            <v>225</v>
          </cell>
          <cell r="H1229">
            <v>0</v>
          </cell>
          <cell r="I1229">
            <v>0</v>
          </cell>
          <cell r="J1229">
            <v>0</v>
          </cell>
          <cell r="K1229">
            <v>3426</v>
          </cell>
          <cell r="L1229">
            <v>3099.9</v>
          </cell>
          <cell r="M1229">
            <v>4325.8999999999996</v>
          </cell>
          <cell r="N1229">
            <v>0</v>
          </cell>
          <cell r="O1229">
            <v>0</v>
          </cell>
          <cell r="P1229">
            <v>1499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13980.1</v>
          </cell>
          <cell r="W1229">
            <v>0</v>
          </cell>
          <cell r="X1229">
            <v>0</v>
          </cell>
          <cell r="Y1229">
            <v>1.8019363778876141E-11</v>
          </cell>
          <cell r="Z1229">
            <v>0</v>
          </cell>
          <cell r="AA1229">
            <v>0</v>
          </cell>
          <cell r="AB1229">
            <v>7150</v>
          </cell>
          <cell r="AC1229">
            <v>0</v>
          </cell>
          <cell r="AD1229">
            <v>0</v>
          </cell>
          <cell r="AE1229">
            <v>4804.7</v>
          </cell>
          <cell r="AF1229">
            <v>0</v>
          </cell>
          <cell r="AG1229">
            <v>0</v>
          </cell>
          <cell r="AH1229">
            <v>1600</v>
          </cell>
          <cell r="AI1229">
            <v>0</v>
          </cell>
          <cell r="AJ1229">
            <v>0</v>
          </cell>
          <cell r="AK1229">
            <v>0</v>
          </cell>
          <cell r="AL1229">
            <v>0</v>
          </cell>
          <cell r="AM1229">
            <v>0</v>
          </cell>
          <cell r="AN1229">
            <v>0</v>
          </cell>
          <cell r="AO1229">
            <v>0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</row>
        <row r="1230">
          <cell r="A1230">
            <v>42781</v>
          </cell>
          <cell r="B1230">
            <v>330</v>
          </cell>
          <cell r="C1230">
            <v>0</v>
          </cell>
          <cell r="D1230">
            <v>27054.899999999994</v>
          </cell>
          <cell r="E1230">
            <v>0</v>
          </cell>
          <cell r="F1230">
            <v>0</v>
          </cell>
          <cell r="G1230">
            <v>225</v>
          </cell>
          <cell r="H1230">
            <v>0</v>
          </cell>
          <cell r="I1230">
            <v>0</v>
          </cell>
          <cell r="J1230">
            <v>0</v>
          </cell>
          <cell r="K1230">
            <v>3325.6</v>
          </cell>
          <cell r="L1230">
            <v>3299.9</v>
          </cell>
          <cell r="M1230">
            <v>4351.6000000000004</v>
          </cell>
          <cell r="N1230">
            <v>0</v>
          </cell>
          <cell r="O1230">
            <v>0</v>
          </cell>
          <cell r="P1230">
            <v>1499</v>
          </cell>
          <cell r="Q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13980.1</v>
          </cell>
          <cell r="W1230">
            <v>0</v>
          </cell>
          <cell r="X1230">
            <v>0</v>
          </cell>
          <cell r="Y1230">
            <v>1.8019363778876141E-11</v>
          </cell>
          <cell r="Z1230">
            <v>0</v>
          </cell>
          <cell r="AA1230">
            <v>0</v>
          </cell>
          <cell r="AB1230">
            <v>7150</v>
          </cell>
          <cell r="AC1230">
            <v>0</v>
          </cell>
          <cell r="AD1230">
            <v>0</v>
          </cell>
          <cell r="AE1230">
            <v>4804.7</v>
          </cell>
          <cell r="AF1230">
            <v>0</v>
          </cell>
          <cell r="AG1230">
            <v>0</v>
          </cell>
          <cell r="AH1230">
            <v>1600</v>
          </cell>
          <cell r="AI1230">
            <v>0</v>
          </cell>
          <cell r="AJ1230">
            <v>0</v>
          </cell>
          <cell r="AK1230">
            <v>0</v>
          </cell>
          <cell r="AL1230">
            <v>0</v>
          </cell>
          <cell r="AM1230">
            <v>0</v>
          </cell>
          <cell r="AN1230">
            <v>0</v>
          </cell>
          <cell r="AO1230">
            <v>0</v>
          </cell>
          <cell r="AP1230">
            <v>0</v>
          </cell>
          <cell r="AQ1230">
            <v>0</v>
          </cell>
          <cell r="AR1230">
            <v>0</v>
          </cell>
          <cell r="AS1230">
            <v>0</v>
          </cell>
          <cell r="AT1230">
            <v>0</v>
          </cell>
        </row>
        <row r="1231">
          <cell r="A1231">
            <v>42782</v>
          </cell>
          <cell r="B1231">
            <v>330</v>
          </cell>
          <cell r="C1231">
            <v>849.9</v>
          </cell>
          <cell r="D1231">
            <v>26534.999999999993</v>
          </cell>
          <cell r="E1231">
            <v>0</v>
          </cell>
          <cell r="F1231">
            <v>0</v>
          </cell>
          <cell r="G1231">
            <v>225</v>
          </cell>
          <cell r="H1231">
            <v>0</v>
          </cell>
          <cell r="I1231">
            <v>0</v>
          </cell>
          <cell r="J1231">
            <v>0</v>
          </cell>
          <cell r="K1231">
            <v>3729</v>
          </cell>
          <cell r="L1231">
            <v>3125.5</v>
          </cell>
          <cell r="M1231">
            <v>4955.1000000000004</v>
          </cell>
          <cell r="N1231">
            <v>0</v>
          </cell>
          <cell r="O1231">
            <v>0</v>
          </cell>
          <cell r="P1231">
            <v>1499</v>
          </cell>
          <cell r="Q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13980.1</v>
          </cell>
          <cell r="W1231">
            <v>0</v>
          </cell>
          <cell r="X1231">
            <v>0</v>
          </cell>
          <cell r="Y1231">
            <v>1.8019363778876141E-11</v>
          </cell>
          <cell r="Z1231">
            <v>0</v>
          </cell>
          <cell r="AA1231">
            <v>0</v>
          </cell>
          <cell r="AB1231">
            <v>7150</v>
          </cell>
          <cell r="AC1231">
            <v>0</v>
          </cell>
          <cell r="AD1231">
            <v>0</v>
          </cell>
          <cell r="AE1231">
            <v>4804.7</v>
          </cell>
          <cell r="AF1231">
            <v>0</v>
          </cell>
          <cell r="AG1231">
            <v>0</v>
          </cell>
          <cell r="AH1231">
            <v>1600</v>
          </cell>
          <cell r="AI1231">
            <v>0</v>
          </cell>
          <cell r="AJ1231">
            <v>0</v>
          </cell>
          <cell r="AK1231">
            <v>0</v>
          </cell>
          <cell r="AL1231">
            <v>0</v>
          </cell>
          <cell r="AM1231">
            <v>0</v>
          </cell>
          <cell r="AN1231">
            <v>0</v>
          </cell>
          <cell r="AO1231">
            <v>0</v>
          </cell>
          <cell r="AP1231">
            <v>0</v>
          </cell>
          <cell r="AQ1231">
            <v>0</v>
          </cell>
          <cell r="AR1231">
            <v>0</v>
          </cell>
          <cell r="AS1231">
            <v>0</v>
          </cell>
          <cell r="AT1231">
            <v>0</v>
          </cell>
        </row>
        <row r="1232">
          <cell r="A1232">
            <v>42783</v>
          </cell>
          <cell r="B1232">
            <v>300</v>
          </cell>
          <cell r="C1232">
            <v>0</v>
          </cell>
          <cell r="D1232">
            <v>26834.999999999993</v>
          </cell>
          <cell r="E1232">
            <v>0</v>
          </cell>
          <cell r="F1232">
            <v>0</v>
          </cell>
          <cell r="G1232">
            <v>225</v>
          </cell>
          <cell r="H1232">
            <v>0</v>
          </cell>
          <cell r="I1232">
            <v>0</v>
          </cell>
          <cell r="J1232">
            <v>0</v>
          </cell>
          <cell r="K1232">
            <v>2599.9</v>
          </cell>
          <cell r="L1232">
            <v>3869</v>
          </cell>
          <cell r="M1232">
            <v>3686</v>
          </cell>
          <cell r="N1232">
            <v>0</v>
          </cell>
          <cell r="O1232">
            <v>0</v>
          </cell>
          <cell r="P1232">
            <v>1499</v>
          </cell>
          <cell r="Q1232">
            <v>0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13980.1</v>
          </cell>
          <cell r="W1232">
            <v>0</v>
          </cell>
          <cell r="X1232">
            <v>0</v>
          </cell>
          <cell r="Y1232">
            <v>1.8019363778876141E-11</v>
          </cell>
          <cell r="Z1232">
            <v>0</v>
          </cell>
          <cell r="AA1232">
            <v>500</v>
          </cell>
          <cell r="AB1232">
            <v>6650</v>
          </cell>
          <cell r="AC1232">
            <v>0</v>
          </cell>
          <cell r="AD1232">
            <v>0</v>
          </cell>
          <cell r="AE1232">
            <v>4804.7</v>
          </cell>
          <cell r="AF1232">
            <v>0</v>
          </cell>
          <cell r="AG1232">
            <v>0</v>
          </cell>
          <cell r="AH1232">
            <v>1600</v>
          </cell>
          <cell r="AI1232">
            <v>0</v>
          </cell>
          <cell r="AJ1232">
            <v>0</v>
          </cell>
          <cell r="AK1232">
            <v>0</v>
          </cell>
          <cell r="AL1232">
            <v>0</v>
          </cell>
          <cell r="AM1232">
            <v>0</v>
          </cell>
          <cell r="AN1232">
            <v>0</v>
          </cell>
          <cell r="AO1232">
            <v>0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</row>
        <row r="1233">
          <cell r="A1233">
            <v>42786</v>
          </cell>
          <cell r="B1233">
            <v>230</v>
          </cell>
          <cell r="C1233">
            <v>0</v>
          </cell>
          <cell r="D1233">
            <v>27064.999999999993</v>
          </cell>
          <cell r="E1233">
            <v>0</v>
          </cell>
          <cell r="F1233">
            <v>0</v>
          </cell>
          <cell r="G1233">
            <v>225</v>
          </cell>
          <cell r="H1233">
            <v>0</v>
          </cell>
          <cell r="I1233">
            <v>0</v>
          </cell>
          <cell r="J1233">
            <v>0</v>
          </cell>
          <cell r="K1233">
            <v>2320.5</v>
          </cell>
          <cell r="L1233">
            <v>2899.9</v>
          </cell>
          <cell r="M1233">
            <v>3106.6</v>
          </cell>
          <cell r="N1233">
            <v>0</v>
          </cell>
          <cell r="O1233">
            <v>0</v>
          </cell>
          <cell r="P1233">
            <v>1499</v>
          </cell>
          <cell r="Q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13980.1</v>
          </cell>
          <cell r="W1233">
            <v>0</v>
          </cell>
          <cell r="X1233">
            <v>0</v>
          </cell>
          <cell r="Y1233">
            <v>1.8019363778876141E-11</v>
          </cell>
          <cell r="Z1233">
            <v>0</v>
          </cell>
          <cell r="AA1233">
            <v>0</v>
          </cell>
          <cell r="AB1233">
            <v>6650</v>
          </cell>
          <cell r="AC1233">
            <v>0</v>
          </cell>
          <cell r="AD1233">
            <v>0</v>
          </cell>
          <cell r="AE1233">
            <v>4804.7</v>
          </cell>
          <cell r="AF1233">
            <v>0</v>
          </cell>
          <cell r="AG1233">
            <v>0</v>
          </cell>
          <cell r="AH1233">
            <v>1600</v>
          </cell>
          <cell r="AI1233">
            <v>0</v>
          </cell>
          <cell r="AJ1233">
            <v>0</v>
          </cell>
          <cell r="AK1233">
            <v>0</v>
          </cell>
          <cell r="AL1233">
            <v>0</v>
          </cell>
          <cell r="AM1233">
            <v>0</v>
          </cell>
          <cell r="AN1233">
            <v>0</v>
          </cell>
          <cell r="AO1233">
            <v>0</v>
          </cell>
          <cell r="AP1233">
            <v>0</v>
          </cell>
          <cell r="AQ1233">
            <v>0</v>
          </cell>
          <cell r="AR1233">
            <v>0</v>
          </cell>
          <cell r="AS1233">
            <v>0</v>
          </cell>
          <cell r="AT1233">
            <v>0</v>
          </cell>
        </row>
        <row r="1234">
          <cell r="A1234">
            <v>42787</v>
          </cell>
          <cell r="B1234">
            <v>200</v>
          </cell>
          <cell r="C1234">
            <v>0</v>
          </cell>
          <cell r="D1234">
            <v>27264.999999999993</v>
          </cell>
          <cell r="E1234">
            <v>0</v>
          </cell>
          <cell r="F1234">
            <v>0</v>
          </cell>
          <cell r="G1234">
            <v>225</v>
          </cell>
          <cell r="H1234">
            <v>0</v>
          </cell>
          <cell r="I1234">
            <v>0</v>
          </cell>
          <cell r="J1234">
            <v>0</v>
          </cell>
          <cell r="K1234">
            <v>2213</v>
          </cell>
          <cell r="L1234">
            <v>2746.5</v>
          </cell>
          <cell r="M1234">
            <v>2573.1000000000004</v>
          </cell>
          <cell r="N1234">
            <v>0</v>
          </cell>
          <cell r="O1234">
            <v>0</v>
          </cell>
          <cell r="P1234">
            <v>1499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13980.1</v>
          </cell>
          <cell r="W1234">
            <v>0</v>
          </cell>
          <cell r="X1234">
            <v>0</v>
          </cell>
          <cell r="Y1234">
            <v>1.8019363778876141E-11</v>
          </cell>
          <cell r="Z1234">
            <v>0</v>
          </cell>
          <cell r="AA1234">
            <v>0</v>
          </cell>
          <cell r="AB1234">
            <v>6650</v>
          </cell>
          <cell r="AC1234">
            <v>0</v>
          </cell>
          <cell r="AD1234">
            <v>0</v>
          </cell>
          <cell r="AE1234">
            <v>4804.7</v>
          </cell>
          <cell r="AF1234">
            <v>0</v>
          </cell>
          <cell r="AG1234">
            <v>0</v>
          </cell>
          <cell r="AH1234">
            <v>1600</v>
          </cell>
          <cell r="AI1234">
            <v>0</v>
          </cell>
          <cell r="AJ1234">
            <v>0</v>
          </cell>
          <cell r="AK1234">
            <v>0</v>
          </cell>
          <cell r="AL1234">
            <v>0</v>
          </cell>
          <cell r="AM1234">
            <v>0</v>
          </cell>
          <cell r="AN1234">
            <v>0</v>
          </cell>
          <cell r="AO1234">
            <v>0</v>
          </cell>
          <cell r="AP1234">
            <v>0</v>
          </cell>
          <cell r="AQ1234">
            <v>0</v>
          </cell>
          <cell r="AR1234">
            <v>0</v>
          </cell>
          <cell r="AS1234">
            <v>0</v>
          </cell>
          <cell r="AT1234">
            <v>0</v>
          </cell>
        </row>
        <row r="1235">
          <cell r="A1235">
            <v>42788</v>
          </cell>
          <cell r="B1235">
            <v>230</v>
          </cell>
          <cell r="C1235">
            <v>0</v>
          </cell>
          <cell r="D1235">
            <v>27494.999999999993</v>
          </cell>
          <cell r="E1235">
            <v>0</v>
          </cell>
          <cell r="F1235">
            <v>0</v>
          </cell>
          <cell r="G1235">
            <v>225</v>
          </cell>
          <cell r="H1235">
            <v>0</v>
          </cell>
          <cell r="I1235">
            <v>0</v>
          </cell>
          <cell r="J1235">
            <v>0</v>
          </cell>
          <cell r="K1235">
            <v>2299</v>
          </cell>
          <cell r="L1235">
            <v>2413.1</v>
          </cell>
          <cell r="M1235">
            <v>2459.0000000000005</v>
          </cell>
          <cell r="N1235">
            <v>0</v>
          </cell>
          <cell r="O1235">
            <v>0</v>
          </cell>
          <cell r="P1235">
            <v>1499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13980.1</v>
          </cell>
          <cell r="W1235">
            <v>0</v>
          </cell>
          <cell r="X1235">
            <v>0</v>
          </cell>
          <cell r="Y1235">
            <v>1.8019363778876141E-11</v>
          </cell>
          <cell r="Z1235">
            <v>0</v>
          </cell>
          <cell r="AA1235">
            <v>0</v>
          </cell>
          <cell r="AB1235">
            <v>6650</v>
          </cell>
          <cell r="AC1235">
            <v>0</v>
          </cell>
          <cell r="AD1235">
            <v>0</v>
          </cell>
          <cell r="AE1235">
            <v>4804.7</v>
          </cell>
          <cell r="AF1235">
            <v>0</v>
          </cell>
          <cell r="AG1235">
            <v>0</v>
          </cell>
          <cell r="AH1235">
            <v>1600</v>
          </cell>
          <cell r="AI1235">
            <v>0</v>
          </cell>
          <cell r="AJ1235">
            <v>0</v>
          </cell>
          <cell r="AK1235">
            <v>0</v>
          </cell>
          <cell r="AL1235">
            <v>0</v>
          </cell>
          <cell r="AM1235">
            <v>0</v>
          </cell>
          <cell r="AN1235">
            <v>0</v>
          </cell>
          <cell r="AO1235">
            <v>0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</row>
        <row r="1236">
          <cell r="A1236">
            <v>42789</v>
          </cell>
          <cell r="B1236">
            <v>230</v>
          </cell>
          <cell r="C1236">
            <v>0</v>
          </cell>
          <cell r="D1236">
            <v>27724.999999999993</v>
          </cell>
          <cell r="E1236">
            <v>0</v>
          </cell>
          <cell r="F1236">
            <v>0</v>
          </cell>
          <cell r="G1236">
            <v>225</v>
          </cell>
          <cell r="H1236">
            <v>0</v>
          </cell>
          <cell r="I1236">
            <v>0</v>
          </cell>
          <cell r="J1236">
            <v>0</v>
          </cell>
          <cell r="K1236">
            <v>2313.4</v>
          </cell>
          <cell r="L1236">
            <v>2104</v>
          </cell>
          <cell r="M1236">
            <v>2668.4000000000005</v>
          </cell>
          <cell r="N1236">
            <v>0</v>
          </cell>
          <cell r="O1236">
            <v>0</v>
          </cell>
          <cell r="P1236">
            <v>1499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13980.1</v>
          </cell>
          <cell r="W1236">
            <v>0</v>
          </cell>
          <cell r="X1236">
            <v>0</v>
          </cell>
          <cell r="Y1236">
            <v>1.8019363778876141E-11</v>
          </cell>
          <cell r="Z1236">
            <v>0</v>
          </cell>
          <cell r="AA1236">
            <v>0</v>
          </cell>
          <cell r="AB1236">
            <v>6650</v>
          </cell>
          <cell r="AC1236">
            <v>0</v>
          </cell>
          <cell r="AD1236">
            <v>0</v>
          </cell>
          <cell r="AE1236">
            <v>4804.7</v>
          </cell>
          <cell r="AF1236">
            <v>0</v>
          </cell>
          <cell r="AG1236">
            <v>0</v>
          </cell>
          <cell r="AH1236">
            <v>1600</v>
          </cell>
          <cell r="AI1236">
            <v>0</v>
          </cell>
          <cell r="AJ1236">
            <v>0</v>
          </cell>
          <cell r="AK1236">
            <v>0</v>
          </cell>
          <cell r="AL1236">
            <v>0</v>
          </cell>
          <cell r="AM1236">
            <v>0</v>
          </cell>
          <cell r="AN1236">
            <v>0</v>
          </cell>
          <cell r="AO1236">
            <v>0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</row>
        <row r="1237">
          <cell r="A1237">
            <v>42790</v>
          </cell>
          <cell r="B1237">
            <v>200</v>
          </cell>
          <cell r="C1237">
            <v>0</v>
          </cell>
          <cell r="D1237">
            <v>27924.999999999993</v>
          </cell>
          <cell r="E1237">
            <v>0</v>
          </cell>
          <cell r="F1237">
            <v>0</v>
          </cell>
          <cell r="G1237">
            <v>225</v>
          </cell>
          <cell r="H1237">
            <v>0</v>
          </cell>
          <cell r="I1237">
            <v>0</v>
          </cell>
          <cell r="J1237">
            <v>0</v>
          </cell>
          <cell r="K1237">
            <v>2197.3000000000002</v>
          </cell>
          <cell r="L1237">
            <v>2203.4</v>
          </cell>
          <cell r="M1237">
            <v>2662.3000000000006</v>
          </cell>
          <cell r="N1237">
            <v>0</v>
          </cell>
          <cell r="O1237">
            <v>0</v>
          </cell>
          <cell r="P1237">
            <v>1499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13980.1</v>
          </cell>
          <cell r="W1237">
            <v>0</v>
          </cell>
          <cell r="X1237">
            <v>0</v>
          </cell>
          <cell r="Y1237">
            <v>1.8019363778876141E-11</v>
          </cell>
          <cell r="Z1237">
            <v>0</v>
          </cell>
          <cell r="AA1237">
            <v>0</v>
          </cell>
          <cell r="AB1237">
            <v>6650</v>
          </cell>
          <cell r="AC1237">
            <v>0</v>
          </cell>
          <cell r="AD1237">
            <v>0</v>
          </cell>
          <cell r="AE1237">
            <v>4804.7</v>
          </cell>
          <cell r="AF1237">
            <v>0</v>
          </cell>
          <cell r="AG1237">
            <v>0</v>
          </cell>
          <cell r="AH1237">
            <v>1600</v>
          </cell>
          <cell r="AI1237">
            <v>0</v>
          </cell>
          <cell r="AJ1237">
            <v>0</v>
          </cell>
          <cell r="AK1237">
            <v>0</v>
          </cell>
          <cell r="AL1237">
            <v>0</v>
          </cell>
          <cell r="AM1237">
            <v>0</v>
          </cell>
          <cell r="AN1237">
            <v>0</v>
          </cell>
          <cell r="AO1237">
            <v>0</v>
          </cell>
          <cell r="AP1237">
            <v>0</v>
          </cell>
          <cell r="AQ1237">
            <v>0</v>
          </cell>
          <cell r="AR1237">
            <v>0</v>
          </cell>
          <cell r="AS1237">
            <v>0</v>
          </cell>
          <cell r="AT1237">
            <v>0</v>
          </cell>
        </row>
        <row r="1238">
          <cell r="A1238">
            <v>42793</v>
          </cell>
          <cell r="B1238">
            <v>330</v>
          </cell>
          <cell r="C1238">
            <v>0</v>
          </cell>
          <cell r="D1238">
            <v>28254.999999999993</v>
          </cell>
          <cell r="E1238">
            <v>0</v>
          </cell>
          <cell r="F1238">
            <v>0</v>
          </cell>
          <cell r="G1238">
            <v>225</v>
          </cell>
          <cell r="H1238">
            <v>0</v>
          </cell>
          <cell r="I1238">
            <v>0</v>
          </cell>
          <cell r="J1238">
            <v>0</v>
          </cell>
          <cell r="K1238">
            <v>2299</v>
          </cell>
          <cell r="L1238">
            <v>2197.3000000000002</v>
          </cell>
          <cell r="M1238">
            <v>2764.0000000000009</v>
          </cell>
          <cell r="N1238">
            <v>0</v>
          </cell>
          <cell r="O1238">
            <v>0</v>
          </cell>
          <cell r="P1238">
            <v>1499</v>
          </cell>
          <cell r="Q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13980.1</v>
          </cell>
          <cell r="W1238">
            <v>0</v>
          </cell>
          <cell r="X1238">
            <v>0</v>
          </cell>
          <cell r="Y1238">
            <v>1.8019363778876141E-11</v>
          </cell>
          <cell r="Z1238">
            <v>0</v>
          </cell>
          <cell r="AA1238">
            <v>0</v>
          </cell>
          <cell r="AB1238">
            <v>6650</v>
          </cell>
          <cell r="AC1238">
            <v>0</v>
          </cell>
          <cell r="AD1238">
            <v>0</v>
          </cell>
          <cell r="AE1238">
            <v>4804.7</v>
          </cell>
          <cell r="AF1238">
            <v>0</v>
          </cell>
          <cell r="AG1238">
            <v>0</v>
          </cell>
          <cell r="AH1238">
            <v>1600</v>
          </cell>
          <cell r="AI1238">
            <v>0</v>
          </cell>
          <cell r="AJ1238">
            <v>0</v>
          </cell>
          <cell r="AK1238">
            <v>0</v>
          </cell>
          <cell r="AL1238">
            <v>0</v>
          </cell>
          <cell r="AM1238">
            <v>0</v>
          </cell>
          <cell r="AN1238">
            <v>0</v>
          </cell>
          <cell r="AO1238">
            <v>0</v>
          </cell>
          <cell r="AP1238">
            <v>0</v>
          </cell>
          <cell r="AQ1238">
            <v>0</v>
          </cell>
          <cell r="AR1238">
            <v>0</v>
          </cell>
          <cell r="AS1238">
            <v>0</v>
          </cell>
          <cell r="AT1238">
            <v>0</v>
          </cell>
        </row>
        <row r="1239">
          <cell r="A1239">
            <v>42794</v>
          </cell>
          <cell r="B1239">
            <v>250</v>
          </cell>
          <cell r="C1239">
            <v>0</v>
          </cell>
          <cell r="D1239">
            <v>28504.999999999993</v>
          </cell>
          <cell r="E1239">
            <v>0</v>
          </cell>
          <cell r="F1239">
            <v>0</v>
          </cell>
          <cell r="G1239">
            <v>225</v>
          </cell>
          <cell r="H1239">
            <v>0</v>
          </cell>
          <cell r="I1239">
            <v>0</v>
          </cell>
          <cell r="J1239">
            <v>0</v>
          </cell>
          <cell r="K1239">
            <v>2134.8000000000002</v>
          </cell>
          <cell r="L1239">
            <v>2299</v>
          </cell>
          <cell r="M1239">
            <v>2599.8000000000011</v>
          </cell>
          <cell r="N1239">
            <v>0</v>
          </cell>
          <cell r="O1239">
            <v>0</v>
          </cell>
          <cell r="P1239">
            <v>1499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13980.1</v>
          </cell>
          <cell r="W1239">
            <v>0</v>
          </cell>
          <cell r="X1239">
            <v>0</v>
          </cell>
          <cell r="Y1239">
            <v>1.8019363778876141E-11</v>
          </cell>
          <cell r="Z1239">
            <v>0</v>
          </cell>
          <cell r="AA1239">
            <v>0</v>
          </cell>
          <cell r="AB1239">
            <v>6650</v>
          </cell>
          <cell r="AC1239">
            <v>0</v>
          </cell>
          <cell r="AD1239">
            <v>0</v>
          </cell>
          <cell r="AE1239">
            <v>4804.7</v>
          </cell>
          <cell r="AF1239">
            <v>0</v>
          </cell>
          <cell r="AG1239">
            <v>0</v>
          </cell>
          <cell r="AH1239">
            <v>1600</v>
          </cell>
          <cell r="AI1239">
            <v>0</v>
          </cell>
          <cell r="AJ1239">
            <v>0</v>
          </cell>
          <cell r="AK1239">
            <v>0</v>
          </cell>
          <cell r="AL1239">
            <v>0</v>
          </cell>
          <cell r="AM1239">
            <v>0</v>
          </cell>
          <cell r="AN1239">
            <v>0</v>
          </cell>
          <cell r="AO1239">
            <v>0</v>
          </cell>
          <cell r="AP1239">
            <v>0</v>
          </cell>
          <cell r="AQ1239">
            <v>0</v>
          </cell>
          <cell r="AR1239">
            <v>0</v>
          </cell>
          <cell r="AS1239">
            <v>0</v>
          </cell>
          <cell r="AT1239">
            <v>0</v>
          </cell>
        </row>
        <row r="1240">
          <cell r="A1240">
            <v>42795</v>
          </cell>
          <cell r="B1240">
            <v>30</v>
          </cell>
          <cell r="C1240">
            <v>0</v>
          </cell>
          <cell r="D1240">
            <v>28534.999999999993</v>
          </cell>
          <cell r="E1240">
            <v>0</v>
          </cell>
          <cell r="F1240">
            <v>0</v>
          </cell>
          <cell r="G1240">
            <v>225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2489.8000000000002</v>
          </cell>
          <cell r="M1240">
            <v>110.00000000000091</v>
          </cell>
          <cell r="N1240">
            <v>500</v>
          </cell>
          <cell r="O1240">
            <v>0</v>
          </cell>
          <cell r="P1240">
            <v>1999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13980.1</v>
          </cell>
          <cell r="W1240">
            <v>0</v>
          </cell>
          <cell r="X1240">
            <v>0</v>
          </cell>
          <cell r="Y1240">
            <v>1.8019363778876141E-11</v>
          </cell>
          <cell r="Z1240">
            <v>0</v>
          </cell>
          <cell r="AA1240">
            <v>0</v>
          </cell>
          <cell r="AB1240">
            <v>6650</v>
          </cell>
          <cell r="AC1240">
            <v>0</v>
          </cell>
          <cell r="AD1240">
            <v>0</v>
          </cell>
          <cell r="AE1240">
            <v>4804.7</v>
          </cell>
          <cell r="AF1240">
            <v>0</v>
          </cell>
          <cell r="AG1240">
            <v>0</v>
          </cell>
          <cell r="AH1240">
            <v>1600</v>
          </cell>
          <cell r="AI1240">
            <v>0</v>
          </cell>
          <cell r="AJ1240">
            <v>0</v>
          </cell>
          <cell r="AK1240">
            <v>0</v>
          </cell>
          <cell r="AL1240">
            <v>0</v>
          </cell>
          <cell r="AM1240">
            <v>0</v>
          </cell>
          <cell r="AN1240">
            <v>0</v>
          </cell>
          <cell r="AO1240">
            <v>0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</row>
        <row r="1241">
          <cell r="A1241">
            <v>42796</v>
          </cell>
          <cell r="B1241">
            <v>30</v>
          </cell>
          <cell r="C1241">
            <v>300</v>
          </cell>
          <cell r="D1241">
            <v>28264.999999999993</v>
          </cell>
          <cell r="E1241">
            <v>0</v>
          </cell>
          <cell r="F1241">
            <v>0</v>
          </cell>
          <cell r="G1241">
            <v>225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L1241">
            <v>110</v>
          </cell>
          <cell r="M1241">
            <v>9.0949470177292824E-13</v>
          </cell>
          <cell r="N1241">
            <v>500</v>
          </cell>
          <cell r="O1241">
            <v>500</v>
          </cell>
          <cell r="P1241">
            <v>1999</v>
          </cell>
          <cell r="Q1241">
            <v>0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13980.1</v>
          </cell>
          <cell r="W1241">
            <v>0</v>
          </cell>
          <cell r="X1241">
            <v>0</v>
          </cell>
          <cell r="Y1241">
            <v>1.8019363778876141E-11</v>
          </cell>
          <cell r="Z1241">
            <v>0</v>
          </cell>
          <cell r="AA1241">
            <v>0</v>
          </cell>
          <cell r="AB1241">
            <v>6650</v>
          </cell>
          <cell r="AC1241">
            <v>0</v>
          </cell>
          <cell r="AD1241">
            <v>0</v>
          </cell>
          <cell r="AE1241">
            <v>4804.7</v>
          </cell>
          <cell r="AF1241">
            <v>0</v>
          </cell>
          <cell r="AG1241">
            <v>0</v>
          </cell>
          <cell r="AH1241">
            <v>1600</v>
          </cell>
          <cell r="AI1241">
            <v>0</v>
          </cell>
          <cell r="AJ1241">
            <v>0</v>
          </cell>
          <cell r="AK1241">
            <v>0</v>
          </cell>
          <cell r="AL1241">
            <v>0</v>
          </cell>
          <cell r="AM1241">
            <v>0</v>
          </cell>
          <cell r="AN1241">
            <v>0</v>
          </cell>
          <cell r="AO1241">
            <v>0</v>
          </cell>
          <cell r="AP1241">
            <v>0</v>
          </cell>
          <cell r="AQ1241">
            <v>0</v>
          </cell>
          <cell r="AR1241">
            <v>0</v>
          </cell>
          <cell r="AS1241">
            <v>0</v>
          </cell>
          <cell r="AT1241">
            <v>0</v>
          </cell>
        </row>
        <row r="1242">
          <cell r="A1242">
            <v>42797</v>
          </cell>
          <cell r="B1242">
            <v>0</v>
          </cell>
          <cell r="C1242">
            <v>0</v>
          </cell>
          <cell r="D1242">
            <v>28264.999999999993</v>
          </cell>
          <cell r="E1242">
            <v>150</v>
          </cell>
          <cell r="F1242">
            <v>225</v>
          </cell>
          <cell r="G1242">
            <v>150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9.0949470177292824E-13</v>
          </cell>
          <cell r="N1242">
            <v>1000</v>
          </cell>
          <cell r="O1242">
            <v>500</v>
          </cell>
          <cell r="P1242">
            <v>2499</v>
          </cell>
          <cell r="Q1242">
            <v>0</v>
          </cell>
          <cell r="R1242">
            <v>0</v>
          </cell>
          <cell r="S1242">
            <v>0</v>
          </cell>
          <cell r="T1242">
            <v>0</v>
          </cell>
          <cell r="U1242">
            <v>0</v>
          </cell>
          <cell r="V1242">
            <v>13980.1</v>
          </cell>
          <cell r="W1242">
            <v>0</v>
          </cell>
          <cell r="X1242">
            <v>0</v>
          </cell>
          <cell r="Y1242">
            <v>1.8019363778876141E-11</v>
          </cell>
          <cell r="Z1242">
            <v>0</v>
          </cell>
          <cell r="AA1242">
            <v>300</v>
          </cell>
          <cell r="AB1242">
            <v>6350</v>
          </cell>
          <cell r="AC1242">
            <v>0</v>
          </cell>
          <cell r="AD1242">
            <v>0</v>
          </cell>
          <cell r="AE1242">
            <v>4804.7</v>
          </cell>
          <cell r="AF1242">
            <v>0</v>
          </cell>
          <cell r="AG1242">
            <v>0</v>
          </cell>
          <cell r="AH1242">
            <v>1600</v>
          </cell>
          <cell r="AI1242">
            <v>0</v>
          </cell>
          <cell r="AJ1242">
            <v>0</v>
          </cell>
          <cell r="AK1242">
            <v>0</v>
          </cell>
          <cell r="AL1242">
            <v>0</v>
          </cell>
          <cell r="AM1242">
            <v>0</v>
          </cell>
          <cell r="AN1242">
            <v>0</v>
          </cell>
          <cell r="AO1242">
            <v>0</v>
          </cell>
          <cell r="AP1242">
            <v>0</v>
          </cell>
          <cell r="AQ1242">
            <v>0</v>
          </cell>
          <cell r="AR1242">
            <v>0</v>
          </cell>
          <cell r="AS1242">
            <v>0</v>
          </cell>
          <cell r="AT1242">
            <v>0</v>
          </cell>
        </row>
        <row r="1243">
          <cell r="A1243">
            <v>42800</v>
          </cell>
          <cell r="B1243">
            <v>30</v>
          </cell>
          <cell r="C1243">
            <v>0</v>
          </cell>
          <cell r="D1243">
            <v>28294.999999999993</v>
          </cell>
          <cell r="E1243">
            <v>0</v>
          </cell>
          <cell r="F1243">
            <v>0</v>
          </cell>
          <cell r="G1243">
            <v>150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9.0949470177292824E-13</v>
          </cell>
          <cell r="N1243">
            <v>300</v>
          </cell>
          <cell r="O1243">
            <v>1000</v>
          </cell>
          <cell r="P1243">
            <v>1799</v>
          </cell>
          <cell r="Q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0</v>
          </cell>
          <cell r="V1243">
            <v>13980.1</v>
          </cell>
          <cell r="W1243">
            <v>0</v>
          </cell>
          <cell r="X1243">
            <v>0</v>
          </cell>
          <cell r="Y1243">
            <v>1.8019363778876141E-11</v>
          </cell>
          <cell r="Z1243">
            <v>0</v>
          </cell>
          <cell r="AA1243">
            <v>0</v>
          </cell>
          <cell r="AB1243">
            <v>6350</v>
          </cell>
          <cell r="AC1243">
            <v>0</v>
          </cell>
          <cell r="AD1243">
            <v>0</v>
          </cell>
          <cell r="AE1243">
            <v>4804.7</v>
          </cell>
          <cell r="AF1243">
            <v>0</v>
          </cell>
          <cell r="AG1243">
            <v>0</v>
          </cell>
          <cell r="AH1243">
            <v>1600</v>
          </cell>
          <cell r="AI1243">
            <v>0</v>
          </cell>
          <cell r="AJ1243">
            <v>0</v>
          </cell>
          <cell r="AK1243">
            <v>0</v>
          </cell>
          <cell r="AL1243">
            <v>0</v>
          </cell>
          <cell r="AM1243">
            <v>0</v>
          </cell>
          <cell r="AN1243">
            <v>0</v>
          </cell>
          <cell r="AO1243">
            <v>0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</row>
        <row r="1244">
          <cell r="A1244">
            <v>42801</v>
          </cell>
          <cell r="B1244">
            <v>0</v>
          </cell>
          <cell r="C1244">
            <v>100</v>
          </cell>
          <cell r="D1244">
            <v>28194.999999999993</v>
          </cell>
          <cell r="E1244">
            <v>0</v>
          </cell>
          <cell r="F1244">
            <v>0</v>
          </cell>
          <cell r="G1244">
            <v>150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9.0949470177292824E-13</v>
          </cell>
          <cell r="N1244">
            <v>0</v>
          </cell>
          <cell r="O1244">
            <v>300</v>
          </cell>
          <cell r="P1244">
            <v>1499</v>
          </cell>
          <cell r="Q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0</v>
          </cell>
          <cell r="V1244">
            <v>13980.1</v>
          </cell>
          <cell r="W1244">
            <v>0</v>
          </cell>
          <cell r="X1244">
            <v>0</v>
          </cell>
          <cell r="Y1244">
            <v>1.8019363778876141E-11</v>
          </cell>
          <cell r="Z1244">
            <v>0</v>
          </cell>
          <cell r="AA1244">
            <v>0</v>
          </cell>
          <cell r="AB1244">
            <v>6350</v>
          </cell>
          <cell r="AC1244">
            <v>0</v>
          </cell>
          <cell r="AD1244">
            <v>0</v>
          </cell>
          <cell r="AE1244">
            <v>4804.7</v>
          </cell>
          <cell r="AF1244">
            <v>0</v>
          </cell>
          <cell r="AG1244">
            <v>0</v>
          </cell>
          <cell r="AH1244">
            <v>1600</v>
          </cell>
          <cell r="AI1244">
            <v>0</v>
          </cell>
          <cell r="AJ1244">
            <v>0</v>
          </cell>
          <cell r="AK1244">
            <v>0</v>
          </cell>
          <cell r="AL1244">
            <v>0</v>
          </cell>
          <cell r="AM1244">
            <v>0</v>
          </cell>
          <cell r="AN1244">
            <v>0</v>
          </cell>
          <cell r="AO1244">
            <v>0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</row>
        <row r="1245">
          <cell r="A1245">
            <v>42802</v>
          </cell>
          <cell r="B1245">
            <v>130</v>
          </cell>
          <cell r="C1245">
            <v>200</v>
          </cell>
          <cell r="D1245">
            <v>28124.999999999993</v>
          </cell>
          <cell r="E1245">
            <v>0</v>
          </cell>
          <cell r="F1245">
            <v>0</v>
          </cell>
          <cell r="G1245">
            <v>150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9.0949470177292824E-13</v>
          </cell>
          <cell r="N1245">
            <v>0</v>
          </cell>
          <cell r="O1245">
            <v>0</v>
          </cell>
          <cell r="P1245">
            <v>1499</v>
          </cell>
          <cell r="Q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0</v>
          </cell>
          <cell r="V1245">
            <v>13980.1</v>
          </cell>
          <cell r="W1245">
            <v>0</v>
          </cell>
          <cell r="X1245">
            <v>0</v>
          </cell>
          <cell r="Y1245">
            <v>1.8019363778876141E-11</v>
          </cell>
          <cell r="Z1245">
            <v>0</v>
          </cell>
          <cell r="AA1245">
            <v>0</v>
          </cell>
          <cell r="AB1245">
            <v>6350</v>
          </cell>
          <cell r="AC1245">
            <v>0</v>
          </cell>
          <cell r="AD1245">
            <v>0</v>
          </cell>
          <cell r="AE1245">
            <v>4804.7</v>
          </cell>
          <cell r="AF1245">
            <v>0</v>
          </cell>
          <cell r="AG1245">
            <v>0</v>
          </cell>
          <cell r="AH1245">
            <v>1600</v>
          </cell>
          <cell r="AI1245">
            <v>0</v>
          </cell>
          <cell r="AJ1245">
            <v>0</v>
          </cell>
          <cell r="AK1245">
            <v>0</v>
          </cell>
          <cell r="AL1245">
            <v>0</v>
          </cell>
          <cell r="AM1245">
            <v>0</v>
          </cell>
          <cell r="AN1245">
            <v>0</v>
          </cell>
          <cell r="AO1245">
            <v>0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</row>
        <row r="1246">
          <cell r="A1246">
            <v>42803</v>
          </cell>
          <cell r="B1246">
            <v>230</v>
          </cell>
          <cell r="C1246">
            <v>889.2</v>
          </cell>
          <cell r="D1246">
            <v>27465.799999999992</v>
          </cell>
          <cell r="E1246">
            <v>0</v>
          </cell>
          <cell r="F1246">
            <v>0</v>
          </cell>
          <cell r="G1246">
            <v>150</v>
          </cell>
          <cell r="H1246">
            <v>0</v>
          </cell>
          <cell r="I1246">
            <v>0</v>
          </cell>
          <cell r="J1246">
            <v>0</v>
          </cell>
          <cell r="K1246">
            <v>1132.8</v>
          </cell>
          <cell r="L1246">
            <v>0</v>
          </cell>
          <cell r="M1246">
            <v>1132.8000000000009</v>
          </cell>
          <cell r="N1246">
            <v>0</v>
          </cell>
          <cell r="O1246">
            <v>0</v>
          </cell>
          <cell r="P1246">
            <v>1499</v>
          </cell>
          <cell r="Q1246">
            <v>0</v>
          </cell>
          <cell r="R1246">
            <v>0</v>
          </cell>
          <cell r="S1246">
            <v>0</v>
          </cell>
          <cell r="T1246">
            <v>0</v>
          </cell>
          <cell r="U1246">
            <v>0</v>
          </cell>
          <cell r="V1246">
            <v>13980.1</v>
          </cell>
          <cell r="W1246">
            <v>0</v>
          </cell>
          <cell r="X1246">
            <v>0</v>
          </cell>
          <cell r="Y1246">
            <v>1.8019363778876141E-11</v>
          </cell>
          <cell r="Z1246">
            <v>0</v>
          </cell>
          <cell r="AA1246">
            <v>0</v>
          </cell>
          <cell r="AB1246">
            <v>6350</v>
          </cell>
          <cell r="AC1246">
            <v>0</v>
          </cell>
          <cell r="AD1246">
            <v>0</v>
          </cell>
          <cell r="AE1246">
            <v>4804.7</v>
          </cell>
          <cell r="AF1246">
            <v>0</v>
          </cell>
          <cell r="AG1246">
            <v>0</v>
          </cell>
          <cell r="AH1246">
            <v>1600</v>
          </cell>
          <cell r="AI1246">
            <v>0</v>
          </cell>
          <cell r="AJ1246">
            <v>0</v>
          </cell>
          <cell r="AK1246">
            <v>0</v>
          </cell>
          <cell r="AL1246">
            <v>0</v>
          </cell>
          <cell r="AM1246">
            <v>0</v>
          </cell>
          <cell r="AN1246">
            <v>0</v>
          </cell>
          <cell r="AO1246">
            <v>0</v>
          </cell>
          <cell r="AP1246">
            <v>0</v>
          </cell>
          <cell r="AQ1246">
            <v>0</v>
          </cell>
          <cell r="AR1246">
            <v>0</v>
          </cell>
          <cell r="AS1246">
            <v>0</v>
          </cell>
          <cell r="AT1246">
            <v>0</v>
          </cell>
        </row>
        <row r="1247">
          <cell r="A1247">
            <v>42804</v>
          </cell>
          <cell r="B1247">
            <v>200</v>
          </cell>
          <cell r="C1247">
            <v>200</v>
          </cell>
          <cell r="D1247">
            <v>27465.799999999992</v>
          </cell>
          <cell r="E1247">
            <v>0</v>
          </cell>
          <cell r="F1247">
            <v>0</v>
          </cell>
          <cell r="G1247">
            <v>150</v>
          </cell>
          <cell r="H1247">
            <v>0</v>
          </cell>
          <cell r="I1247">
            <v>0</v>
          </cell>
          <cell r="J1247">
            <v>0</v>
          </cell>
          <cell r="K1247">
            <v>1363.5</v>
          </cell>
          <cell r="L1247">
            <v>1132.8</v>
          </cell>
          <cell r="M1247">
            <v>1363.5000000000011</v>
          </cell>
          <cell r="N1247">
            <v>0</v>
          </cell>
          <cell r="O1247">
            <v>0</v>
          </cell>
          <cell r="P1247">
            <v>1499</v>
          </cell>
          <cell r="Q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0</v>
          </cell>
          <cell r="V1247">
            <v>13980.1</v>
          </cell>
          <cell r="W1247">
            <v>0</v>
          </cell>
          <cell r="X1247">
            <v>0</v>
          </cell>
          <cell r="Y1247">
            <v>1.8019363778876141E-11</v>
          </cell>
          <cell r="Z1247">
            <v>0</v>
          </cell>
          <cell r="AA1247">
            <v>0</v>
          </cell>
          <cell r="AB1247">
            <v>6350</v>
          </cell>
          <cell r="AC1247">
            <v>0</v>
          </cell>
          <cell r="AD1247">
            <v>0</v>
          </cell>
          <cell r="AE1247">
            <v>4804.7</v>
          </cell>
          <cell r="AF1247">
            <v>0</v>
          </cell>
          <cell r="AG1247">
            <v>0</v>
          </cell>
          <cell r="AH1247">
            <v>1600</v>
          </cell>
          <cell r="AI1247">
            <v>0</v>
          </cell>
          <cell r="AJ1247">
            <v>0</v>
          </cell>
          <cell r="AK1247">
            <v>0</v>
          </cell>
          <cell r="AL1247">
            <v>0</v>
          </cell>
          <cell r="AM1247">
            <v>0</v>
          </cell>
          <cell r="AN1247">
            <v>0</v>
          </cell>
          <cell r="AO1247">
            <v>0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</row>
        <row r="1248">
          <cell r="A1248">
            <v>42807</v>
          </cell>
          <cell r="B1248">
            <v>430</v>
          </cell>
          <cell r="C1248">
            <v>186</v>
          </cell>
          <cell r="D1248">
            <v>27709.799999999992</v>
          </cell>
          <cell r="E1248">
            <v>0</v>
          </cell>
          <cell r="F1248">
            <v>0</v>
          </cell>
          <cell r="G1248">
            <v>150</v>
          </cell>
          <cell r="H1248">
            <v>0</v>
          </cell>
          <cell r="I1248">
            <v>0</v>
          </cell>
          <cell r="J1248">
            <v>0</v>
          </cell>
          <cell r="K1248">
            <v>1695.8</v>
          </cell>
          <cell r="L1248">
            <v>1100</v>
          </cell>
          <cell r="M1248">
            <v>1959.3000000000011</v>
          </cell>
          <cell r="N1248">
            <v>0</v>
          </cell>
          <cell r="O1248">
            <v>0</v>
          </cell>
          <cell r="P1248">
            <v>1499</v>
          </cell>
          <cell r="Q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0</v>
          </cell>
          <cell r="V1248">
            <v>13980.1</v>
          </cell>
          <cell r="W1248">
            <v>0</v>
          </cell>
          <cell r="X1248">
            <v>0</v>
          </cell>
          <cell r="Y1248">
            <v>1.8019363778876141E-11</v>
          </cell>
          <cell r="Z1248">
            <v>0</v>
          </cell>
          <cell r="AA1248">
            <v>0</v>
          </cell>
          <cell r="AB1248">
            <v>6350</v>
          </cell>
          <cell r="AC1248">
            <v>0</v>
          </cell>
          <cell r="AD1248">
            <v>0</v>
          </cell>
          <cell r="AE1248">
            <v>4804.7</v>
          </cell>
          <cell r="AF1248">
            <v>0</v>
          </cell>
          <cell r="AG1248">
            <v>0</v>
          </cell>
          <cell r="AH1248">
            <v>1600</v>
          </cell>
          <cell r="AI1248">
            <v>0</v>
          </cell>
          <cell r="AJ1248">
            <v>0</v>
          </cell>
          <cell r="AK1248">
            <v>0</v>
          </cell>
          <cell r="AL1248">
            <v>0</v>
          </cell>
          <cell r="AM1248">
            <v>0</v>
          </cell>
          <cell r="AN1248">
            <v>0</v>
          </cell>
          <cell r="AO1248">
            <v>0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</row>
        <row r="1249">
          <cell r="A1249">
            <v>42808</v>
          </cell>
          <cell r="B1249">
            <v>300</v>
          </cell>
          <cell r="C1249">
            <v>100</v>
          </cell>
          <cell r="D1249">
            <v>27909.799999999992</v>
          </cell>
          <cell r="E1249">
            <v>0</v>
          </cell>
          <cell r="F1249">
            <v>0</v>
          </cell>
          <cell r="G1249">
            <v>150</v>
          </cell>
          <cell r="H1249">
            <v>0</v>
          </cell>
          <cell r="I1249">
            <v>0</v>
          </cell>
          <cell r="J1249">
            <v>0</v>
          </cell>
          <cell r="K1249">
            <v>1699.8</v>
          </cell>
          <cell r="L1249">
            <v>1500</v>
          </cell>
          <cell r="M1249">
            <v>2159.1000000000013</v>
          </cell>
          <cell r="N1249">
            <v>0</v>
          </cell>
          <cell r="O1249">
            <v>0</v>
          </cell>
          <cell r="P1249">
            <v>1499</v>
          </cell>
          <cell r="Q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0</v>
          </cell>
          <cell r="V1249">
            <v>13980.1</v>
          </cell>
          <cell r="W1249">
            <v>0</v>
          </cell>
          <cell r="X1249">
            <v>0</v>
          </cell>
          <cell r="Y1249">
            <v>1.8019363778876141E-11</v>
          </cell>
          <cell r="Z1249">
            <v>0</v>
          </cell>
          <cell r="AA1249">
            <v>0</v>
          </cell>
          <cell r="AB1249">
            <v>6350</v>
          </cell>
          <cell r="AC1249">
            <v>0</v>
          </cell>
          <cell r="AD1249">
            <v>0</v>
          </cell>
          <cell r="AE1249">
            <v>4804.7</v>
          </cell>
          <cell r="AF1249">
            <v>0</v>
          </cell>
          <cell r="AG1249">
            <v>0</v>
          </cell>
          <cell r="AH1249">
            <v>1600</v>
          </cell>
          <cell r="AI1249">
            <v>0</v>
          </cell>
          <cell r="AJ1249">
            <v>0</v>
          </cell>
          <cell r="AK1249">
            <v>0</v>
          </cell>
          <cell r="AL1249">
            <v>0</v>
          </cell>
          <cell r="AM1249">
            <v>0</v>
          </cell>
          <cell r="AN1249">
            <v>0</v>
          </cell>
          <cell r="AO1249">
            <v>0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</row>
        <row r="1250">
          <cell r="A1250">
            <v>42809</v>
          </cell>
          <cell r="B1250">
            <v>230</v>
          </cell>
          <cell r="C1250">
            <v>100</v>
          </cell>
          <cell r="D1250">
            <v>28039.799999999992</v>
          </cell>
          <cell r="E1250">
            <v>0</v>
          </cell>
          <cell r="F1250">
            <v>0</v>
          </cell>
          <cell r="G1250">
            <v>150</v>
          </cell>
          <cell r="H1250">
            <v>0</v>
          </cell>
          <cell r="I1250">
            <v>0</v>
          </cell>
          <cell r="J1250">
            <v>0</v>
          </cell>
          <cell r="K1250">
            <v>1512</v>
          </cell>
          <cell r="L1250">
            <v>1699.8</v>
          </cell>
          <cell r="M1250">
            <v>1971.3000000000013</v>
          </cell>
          <cell r="N1250">
            <v>0</v>
          </cell>
          <cell r="O1250">
            <v>0</v>
          </cell>
          <cell r="P1250">
            <v>1499</v>
          </cell>
          <cell r="Q1250">
            <v>0</v>
          </cell>
          <cell r="R1250">
            <v>0</v>
          </cell>
          <cell r="S1250">
            <v>0</v>
          </cell>
          <cell r="T1250">
            <v>0</v>
          </cell>
          <cell r="U1250">
            <v>0</v>
          </cell>
          <cell r="V1250">
            <v>13980.1</v>
          </cell>
          <cell r="W1250">
            <v>0</v>
          </cell>
          <cell r="X1250">
            <v>0</v>
          </cell>
          <cell r="Y1250">
            <v>1.8019363778876141E-11</v>
          </cell>
          <cell r="Z1250">
            <v>0</v>
          </cell>
          <cell r="AA1250">
            <v>0</v>
          </cell>
          <cell r="AB1250">
            <v>6350</v>
          </cell>
          <cell r="AC1250">
            <v>0</v>
          </cell>
          <cell r="AD1250">
            <v>0</v>
          </cell>
          <cell r="AE1250">
            <v>4804.7</v>
          </cell>
          <cell r="AF1250">
            <v>0</v>
          </cell>
          <cell r="AG1250">
            <v>0</v>
          </cell>
          <cell r="AH1250">
            <v>1600</v>
          </cell>
          <cell r="AI1250">
            <v>0</v>
          </cell>
          <cell r="AJ1250">
            <v>0</v>
          </cell>
          <cell r="AK1250">
            <v>0</v>
          </cell>
          <cell r="AL1250">
            <v>0</v>
          </cell>
          <cell r="AM1250">
            <v>0</v>
          </cell>
          <cell r="AN1250">
            <v>0</v>
          </cell>
          <cell r="AO1250">
            <v>0</v>
          </cell>
          <cell r="AP1250">
            <v>0</v>
          </cell>
          <cell r="AQ1250">
            <v>0</v>
          </cell>
          <cell r="AR1250">
            <v>0</v>
          </cell>
          <cell r="AS1250">
            <v>0</v>
          </cell>
          <cell r="AT1250">
            <v>0</v>
          </cell>
        </row>
        <row r="1251">
          <cell r="A1251">
            <v>42810</v>
          </cell>
          <cell r="B1251">
            <v>330.1</v>
          </cell>
          <cell r="C1251">
            <v>100</v>
          </cell>
          <cell r="D1251">
            <v>28269.899999999991</v>
          </cell>
          <cell r="E1251">
            <v>0</v>
          </cell>
          <cell r="F1251">
            <v>0</v>
          </cell>
          <cell r="G1251">
            <v>150</v>
          </cell>
          <cell r="H1251">
            <v>0</v>
          </cell>
          <cell r="I1251">
            <v>0</v>
          </cell>
          <cell r="J1251">
            <v>0</v>
          </cell>
          <cell r="K1251">
            <v>1100</v>
          </cell>
          <cell r="L1251">
            <v>1512</v>
          </cell>
          <cell r="M1251">
            <v>1559.3000000000011</v>
          </cell>
          <cell r="N1251">
            <v>0</v>
          </cell>
          <cell r="O1251">
            <v>0</v>
          </cell>
          <cell r="P1251">
            <v>1499</v>
          </cell>
          <cell r="Q1251">
            <v>0</v>
          </cell>
          <cell r="R1251">
            <v>0</v>
          </cell>
          <cell r="S1251">
            <v>0</v>
          </cell>
          <cell r="T1251">
            <v>0</v>
          </cell>
          <cell r="U1251">
            <v>0</v>
          </cell>
          <cell r="V1251">
            <v>13980.1</v>
          </cell>
          <cell r="W1251">
            <v>0</v>
          </cell>
          <cell r="X1251">
            <v>0</v>
          </cell>
          <cell r="Y1251">
            <v>1.8019363778876141E-11</v>
          </cell>
          <cell r="Z1251">
            <v>0</v>
          </cell>
          <cell r="AA1251">
            <v>0</v>
          </cell>
          <cell r="AB1251">
            <v>6350</v>
          </cell>
          <cell r="AC1251">
            <v>0</v>
          </cell>
          <cell r="AD1251">
            <v>0</v>
          </cell>
          <cell r="AE1251">
            <v>4804.7</v>
          </cell>
          <cell r="AF1251">
            <v>0</v>
          </cell>
          <cell r="AG1251">
            <v>0</v>
          </cell>
          <cell r="AH1251">
            <v>1600</v>
          </cell>
          <cell r="AI1251">
            <v>0</v>
          </cell>
          <cell r="AJ1251">
            <v>0</v>
          </cell>
          <cell r="AK1251">
            <v>0</v>
          </cell>
          <cell r="AL1251">
            <v>0</v>
          </cell>
          <cell r="AM1251">
            <v>0</v>
          </cell>
          <cell r="AN1251">
            <v>0</v>
          </cell>
          <cell r="AO1251">
            <v>0</v>
          </cell>
          <cell r="AP1251">
            <v>0</v>
          </cell>
          <cell r="AQ1251">
            <v>0</v>
          </cell>
          <cell r="AR1251">
            <v>0</v>
          </cell>
          <cell r="AS1251">
            <v>0</v>
          </cell>
          <cell r="AT1251">
            <v>0</v>
          </cell>
        </row>
        <row r="1252">
          <cell r="A1252">
            <v>42811</v>
          </cell>
          <cell r="B1252">
            <v>200</v>
          </cell>
          <cell r="C1252">
            <v>100</v>
          </cell>
          <cell r="D1252">
            <v>28369.899999999991</v>
          </cell>
          <cell r="E1252">
            <v>0</v>
          </cell>
          <cell r="F1252">
            <v>0</v>
          </cell>
          <cell r="G1252">
            <v>150</v>
          </cell>
          <cell r="H1252">
            <v>0</v>
          </cell>
          <cell r="I1252">
            <v>0</v>
          </cell>
          <cell r="J1252">
            <v>0</v>
          </cell>
          <cell r="K1252">
            <v>500</v>
          </cell>
          <cell r="L1252">
            <v>1363.5</v>
          </cell>
          <cell r="M1252">
            <v>695.80000000000109</v>
          </cell>
          <cell r="N1252">
            <v>0</v>
          </cell>
          <cell r="O1252">
            <v>0</v>
          </cell>
          <cell r="P1252">
            <v>1499</v>
          </cell>
          <cell r="Q1252">
            <v>0</v>
          </cell>
          <cell r="R1252">
            <v>0</v>
          </cell>
          <cell r="S1252">
            <v>0</v>
          </cell>
          <cell r="T1252">
            <v>0</v>
          </cell>
          <cell r="U1252">
            <v>0</v>
          </cell>
          <cell r="V1252">
            <v>13980.1</v>
          </cell>
          <cell r="W1252">
            <v>0</v>
          </cell>
          <cell r="X1252">
            <v>0</v>
          </cell>
          <cell r="Y1252">
            <v>1.8019363778876141E-11</v>
          </cell>
          <cell r="Z1252">
            <v>0</v>
          </cell>
          <cell r="AA1252">
            <v>0</v>
          </cell>
          <cell r="AB1252">
            <v>6350</v>
          </cell>
          <cell r="AC1252">
            <v>0</v>
          </cell>
          <cell r="AD1252">
            <v>0</v>
          </cell>
          <cell r="AE1252">
            <v>4804.7</v>
          </cell>
          <cell r="AF1252">
            <v>0</v>
          </cell>
          <cell r="AG1252">
            <v>0</v>
          </cell>
          <cell r="AH1252">
            <v>1600</v>
          </cell>
          <cell r="AI1252">
            <v>0</v>
          </cell>
          <cell r="AJ1252">
            <v>0</v>
          </cell>
          <cell r="AK1252">
            <v>0</v>
          </cell>
          <cell r="AL1252">
            <v>0</v>
          </cell>
          <cell r="AM1252">
            <v>0</v>
          </cell>
          <cell r="AN1252">
            <v>0</v>
          </cell>
          <cell r="AO1252">
            <v>0</v>
          </cell>
          <cell r="AP1252">
            <v>0</v>
          </cell>
          <cell r="AQ1252">
            <v>0</v>
          </cell>
          <cell r="AR1252">
            <v>0</v>
          </cell>
          <cell r="AS1252">
            <v>0</v>
          </cell>
          <cell r="AT1252">
            <v>0</v>
          </cell>
        </row>
        <row r="1253">
          <cell r="A1253">
            <v>42814</v>
          </cell>
          <cell r="B1253">
            <v>130</v>
          </cell>
          <cell r="C1253">
            <v>100</v>
          </cell>
          <cell r="D1253">
            <v>28399.899999999991</v>
          </cell>
          <cell r="E1253">
            <v>0</v>
          </cell>
          <cell r="F1253">
            <v>0</v>
          </cell>
          <cell r="G1253">
            <v>150</v>
          </cell>
          <cell r="H1253">
            <v>0</v>
          </cell>
          <cell r="I1253">
            <v>0</v>
          </cell>
          <cell r="J1253">
            <v>0</v>
          </cell>
          <cell r="K1253">
            <v>400.1</v>
          </cell>
          <cell r="L1253">
            <v>695.8</v>
          </cell>
          <cell r="M1253">
            <v>400.10000000000105</v>
          </cell>
          <cell r="N1253">
            <v>0</v>
          </cell>
          <cell r="O1253">
            <v>0</v>
          </cell>
          <cell r="P1253">
            <v>1499</v>
          </cell>
          <cell r="Q1253">
            <v>0</v>
          </cell>
          <cell r="R1253">
            <v>0</v>
          </cell>
          <cell r="S1253">
            <v>0</v>
          </cell>
          <cell r="T1253">
            <v>0</v>
          </cell>
          <cell r="U1253">
            <v>0</v>
          </cell>
          <cell r="V1253">
            <v>13980.1</v>
          </cell>
          <cell r="W1253">
            <v>0</v>
          </cell>
          <cell r="X1253">
            <v>0</v>
          </cell>
          <cell r="Y1253">
            <v>1.8019363778876141E-11</v>
          </cell>
          <cell r="Z1253">
            <v>0</v>
          </cell>
          <cell r="AA1253">
            <v>0</v>
          </cell>
          <cell r="AB1253">
            <v>6350</v>
          </cell>
          <cell r="AC1253">
            <v>0</v>
          </cell>
          <cell r="AD1253">
            <v>0</v>
          </cell>
          <cell r="AE1253">
            <v>4804.7</v>
          </cell>
          <cell r="AF1253">
            <v>0</v>
          </cell>
          <cell r="AG1253">
            <v>0</v>
          </cell>
          <cell r="AH1253">
            <v>1600</v>
          </cell>
          <cell r="AI1253">
            <v>0</v>
          </cell>
          <cell r="AJ1253">
            <v>0</v>
          </cell>
          <cell r="AK1253">
            <v>0</v>
          </cell>
          <cell r="AL1253">
            <v>0</v>
          </cell>
          <cell r="AM1253">
            <v>0</v>
          </cell>
          <cell r="AN1253">
            <v>0</v>
          </cell>
          <cell r="AO1253">
            <v>0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</row>
        <row r="1254">
          <cell r="A1254">
            <v>42815</v>
          </cell>
          <cell r="B1254">
            <v>0</v>
          </cell>
          <cell r="C1254">
            <v>100</v>
          </cell>
          <cell r="D1254">
            <v>28299.899999999991</v>
          </cell>
          <cell r="E1254">
            <v>0</v>
          </cell>
          <cell r="F1254">
            <v>0</v>
          </cell>
          <cell r="G1254">
            <v>150</v>
          </cell>
          <cell r="H1254">
            <v>0</v>
          </cell>
          <cell r="I1254">
            <v>0</v>
          </cell>
          <cell r="J1254">
            <v>0</v>
          </cell>
          <cell r="K1254">
            <v>149.80000000000001</v>
          </cell>
          <cell r="L1254">
            <v>300</v>
          </cell>
          <cell r="M1254">
            <v>249.900000000001</v>
          </cell>
          <cell r="N1254">
            <v>0</v>
          </cell>
          <cell r="O1254">
            <v>0</v>
          </cell>
          <cell r="P1254">
            <v>1499</v>
          </cell>
          <cell r="Q1254">
            <v>0</v>
          </cell>
          <cell r="R1254">
            <v>0</v>
          </cell>
          <cell r="S1254">
            <v>0</v>
          </cell>
          <cell r="T1254">
            <v>0</v>
          </cell>
          <cell r="U1254">
            <v>0</v>
          </cell>
          <cell r="V1254">
            <v>13980.1</v>
          </cell>
          <cell r="W1254">
            <v>0</v>
          </cell>
          <cell r="X1254">
            <v>0</v>
          </cell>
          <cell r="Y1254">
            <v>1.8019363778876141E-11</v>
          </cell>
          <cell r="Z1254">
            <v>0</v>
          </cell>
          <cell r="AA1254">
            <v>0</v>
          </cell>
          <cell r="AB1254">
            <v>6350</v>
          </cell>
          <cell r="AC1254">
            <v>0</v>
          </cell>
          <cell r="AD1254">
            <v>0</v>
          </cell>
          <cell r="AE1254">
            <v>4804.7</v>
          </cell>
          <cell r="AF1254">
            <v>0</v>
          </cell>
          <cell r="AG1254">
            <v>0</v>
          </cell>
          <cell r="AH1254">
            <v>1600</v>
          </cell>
          <cell r="AI1254">
            <v>0</v>
          </cell>
          <cell r="AJ1254">
            <v>0</v>
          </cell>
          <cell r="AK1254">
            <v>0</v>
          </cell>
          <cell r="AL1254">
            <v>0</v>
          </cell>
          <cell r="AM1254">
            <v>0</v>
          </cell>
          <cell r="AN1254">
            <v>0</v>
          </cell>
          <cell r="AO1254">
            <v>0</v>
          </cell>
          <cell r="AP1254">
            <v>0</v>
          </cell>
          <cell r="AQ1254">
            <v>0</v>
          </cell>
          <cell r="AR1254">
            <v>0</v>
          </cell>
          <cell r="AS1254">
            <v>0</v>
          </cell>
          <cell r="AT1254">
            <v>0</v>
          </cell>
        </row>
        <row r="1255">
          <cell r="A1255">
            <v>42816</v>
          </cell>
          <cell r="B1255">
            <v>30</v>
          </cell>
          <cell r="C1255">
            <v>100</v>
          </cell>
          <cell r="D1255">
            <v>28229.899999999991</v>
          </cell>
          <cell r="E1255">
            <v>0</v>
          </cell>
          <cell r="F1255">
            <v>0</v>
          </cell>
          <cell r="G1255">
            <v>150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249.900000000001</v>
          </cell>
          <cell r="N1255">
            <v>400</v>
          </cell>
          <cell r="O1255">
            <v>0</v>
          </cell>
          <cell r="P1255">
            <v>1899</v>
          </cell>
          <cell r="Q1255">
            <v>0</v>
          </cell>
          <cell r="R1255">
            <v>0</v>
          </cell>
          <cell r="S1255">
            <v>0</v>
          </cell>
          <cell r="T1255">
            <v>0</v>
          </cell>
          <cell r="U1255">
            <v>0</v>
          </cell>
          <cell r="V1255">
            <v>13980.1</v>
          </cell>
          <cell r="W1255">
            <v>0</v>
          </cell>
          <cell r="X1255">
            <v>0</v>
          </cell>
          <cell r="Y1255">
            <v>1.8019363778876141E-11</v>
          </cell>
          <cell r="Z1255">
            <v>0</v>
          </cell>
          <cell r="AA1255">
            <v>0</v>
          </cell>
          <cell r="AB1255">
            <v>6350</v>
          </cell>
          <cell r="AC1255">
            <v>0</v>
          </cell>
          <cell r="AD1255">
            <v>0</v>
          </cell>
          <cell r="AE1255">
            <v>4804.7</v>
          </cell>
          <cell r="AF1255">
            <v>0</v>
          </cell>
          <cell r="AG1255">
            <v>0</v>
          </cell>
          <cell r="AH1255">
            <v>1600</v>
          </cell>
          <cell r="AI1255">
            <v>0</v>
          </cell>
          <cell r="AJ1255">
            <v>0</v>
          </cell>
          <cell r="AK1255">
            <v>0</v>
          </cell>
          <cell r="AL1255">
            <v>0</v>
          </cell>
          <cell r="AM1255">
            <v>0</v>
          </cell>
          <cell r="AN1255">
            <v>0</v>
          </cell>
          <cell r="AO1255">
            <v>0</v>
          </cell>
          <cell r="AP1255">
            <v>0</v>
          </cell>
          <cell r="AQ1255">
            <v>0</v>
          </cell>
          <cell r="AR1255">
            <v>0</v>
          </cell>
          <cell r="AS1255">
            <v>0</v>
          </cell>
          <cell r="AT1255">
            <v>0</v>
          </cell>
        </row>
        <row r="1256">
          <cell r="A1256">
            <v>42817</v>
          </cell>
          <cell r="B1256">
            <v>30</v>
          </cell>
          <cell r="C1256">
            <v>100</v>
          </cell>
          <cell r="D1256">
            <v>28159.899999999991</v>
          </cell>
          <cell r="E1256">
            <v>0</v>
          </cell>
          <cell r="F1256">
            <v>0</v>
          </cell>
          <cell r="G1256">
            <v>150</v>
          </cell>
          <cell r="H1256">
            <v>0</v>
          </cell>
          <cell r="I1256">
            <v>0</v>
          </cell>
          <cell r="J1256">
            <v>0</v>
          </cell>
          <cell r="K1256">
            <v>500</v>
          </cell>
          <cell r="L1256">
            <v>0</v>
          </cell>
          <cell r="M1256">
            <v>749.900000000001</v>
          </cell>
          <cell r="N1256">
            <v>0</v>
          </cell>
          <cell r="O1256">
            <v>400</v>
          </cell>
          <cell r="P1256">
            <v>1499</v>
          </cell>
          <cell r="Q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0</v>
          </cell>
          <cell r="V1256">
            <v>13980.1</v>
          </cell>
          <cell r="W1256">
            <v>0</v>
          </cell>
          <cell r="X1256">
            <v>0</v>
          </cell>
          <cell r="Y1256">
            <v>1.8019363778876141E-11</v>
          </cell>
          <cell r="Z1256">
            <v>0</v>
          </cell>
          <cell r="AA1256">
            <v>0</v>
          </cell>
          <cell r="AB1256">
            <v>6350</v>
          </cell>
          <cell r="AC1256">
            <v>0</v>
          </cell>
          <cell r="AD1256">
            <v>0</v>
          </cell>
          <cell r="AE1256">
            <v>4804.7</v>
          </cell>
          <cell r="AF1256">
            <v>0</v>
          </cell>
          <cell r="AG1256">
            <v>0</v>
          </cell>
          <cell r="AH1256">
            <v>1600</v>
          </cell>
          <cell r="AI1256">
            <v>0</v>
          </cell>
          <cell r="AJ1256">
            <v>0</v>
          </cell>
          <cell r="AK1256">
            <v>0</v>
          </cell>
          <cell r="AL1256">
            <v>0</v>
          </cell>
          <cell r="AM1256">
            <v>0</v>
          </cell>
          <cell r="AN1256">
            <v>0</v>
          </cell>
          <cell r="AO1256">
            <v>0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</row>
        <row r="1257">
          <cell r="A1257">
            <v>42818</v>
          </cell>
          <cell r="B1257">
            <v>199.9</v>
          </cell>
          <cell r="C1257">
            <v>100</v>
          </cell>
          <cell r="D1257">
            <v>28259.799999999992</v>
          </cell>
          <cell r="E1257">
            <v>0</v>
          </cell>
          <cell r="F1257">
            <v>0</v>
          </cell>
          <cell r="G1257">
            <v>150</v>
          </cell>
          <cell r="H1257">
            <v>0</v>
          </cell>
          <cell r="I1257">
            <v>0</v>
          </cell>
          <cell r="J1257">
            <v>0</v>
          </cell>
          <cell r="K1257">
            <v>1100</v>
          </cell>
          <cell r="L1257">
            <v>500</v>
          </cell>
          <cell r="M1257">
            <v>1349.900000000001</v>
          </cell>
          <cell r="N1257">
            <v>0</v>
          </cell>
          <cell r="O1257">
            <v>0</v>
          </cell>
          <cell r="P1257">
            <v>1499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13980.1</v>
          </cell>
          <cell r="W1257">
            <v>0</v>
          </cell>
          <cell r="X1257">
            <v>0</v>
          </cell>
          <cell r="Y1257">
            <v>1.8019363778876141E-11</v>
          </cell>
          <cell r="Z1257">
            <v>0</v>
          </cell>
          <cell r="AA1257">
            <v>0</v>
          </cell>
          <cell r="AB1257">
            <v>6350</v>
          </cell>
          <cell r="AC1257">
            <v>0</v>
          </cell>
          <cell r="AD1257">
            <v>0</v>
          </cell>
          <cell r="AE1257">
            <v>4804.7</v>
          </cell>
          <cell r="AF1257">
            <v>0</v>
          </cell>
          <cell r="AG1257">
            <v>0</v>
          </cell>
          <cell r="AH1257">
            <v>1600</v>
          </cell>
          <cell r="AI1257">
            <v>0</v>
          </cell>
          <cell r="AJ1257">
            <v>0</v>
          </cell>
          <cell r="AK1257">
            <v>0</v>
          </cell>
          <cell r="AL1257">
            <v>0</v>
          </cell>
          <cell r="AM1257">
            <v>0</v>
          </cell>
          <cell r="AN1257">
            <v>0</v>
          </cell>
          <cell r="AO1257">
            <v>0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</row>
        <row r="1258">
          <cell r="A1258">
            <v>42821</v>
          </cell>
          <cell r="B1258">
            <v>330</v>
          </cell>
          <cell r="C1258">
            <v>150</v>
          </cell>
          <cell r="D1258">
            <v>28439.799999999992</v>
          </cell>
          <cell r="E1258">
            <v>0</v>
          </cell>
          <cell r="F1258">
            <v>0</v>
          </cell>
          <cell r="G1258">
            <v>150</v>
          </cell>
          <cell r="H1258">
            <v>0</v>
          </cell>
          <cell r="I1258">
            <v>0</v>
          </cell>
          <cell r="J1258">
            <v>0</v>
          </cell>
          <cell r="K1258">
            <v>1636.5</v>
          </cell>
          <cell r="L1258">
            <v>1200.0999999999999</v>
          </cell>
          <cell r="M1258">
            <v>1786.3000000000011</v>
          </cell>
          <cell r="N1258">
            <v>0</v>
          </cell>
          <cell r="O1258">
            <v>0</v>
          </cell>
          <cell r="P1258">
            <v>1499</v>
          </cell>
          <cell r="Q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0</v>
          </cell>
          <cell r="V1258">
            <v>13980.1</v>
          </cell>
          <cell r="W1258">
            <v>0</v>
          </cell>
          <cell r="X1258">
            <v>0</v>
          </cell>
          <cell r="Y1258">
            <v>1.8019363778876141E-11</v>
          </cell>
          <cell r="Z1258">
            <v>0</v>
          </cell>
          <cell r="AA1258">
            <v>0</v>
          </cell>
          <cell r="AB1258">
            <v>6350</v>
          </cell>
          <cell r="AC1258">
            <v>0</v>
          </cell>
          <cell r="AD1258">
            <v>0</v>
          </cell>
          <cell r="AE1258">
            <v>4804.7</v>
          </cell>
          <cell r="AF1258">
            <v>0</v>
          </cell>
          <cell r="AG1258">
            <v>0</v>
          </cell>
          <cell r="AH1258">
            <v>1600</v>
          </cell>
          <cell r="AI1258">
            <v>0</v>
          </cell>
          <cell r="AJ1258">
            <v>0</v>
          </cell>
          <cell r="AK1258">
            <v>0</v>
          </cell>
          <cell r="AL1258">
            <v>0</v>
          </cell>
          <cell r="AM1258">
            <v>0</v>
          </cell>
          <cell r="AN1258">
            <v>0</v>
          </cell>
          <cell r="AO1258">
            <v>0</v>
          </cell>
          <cell r="AP1258">
            <v>0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</row>
        <row r="1259">
          <cell r="A1259">
            <v>42822</v>
          </cell>
          <cell r="B1259">
            <v>450</v>
          </cell>
          <cell r="C1259">
            <v>0</v>
          </cell>
          <cell r="D1259">
            <v>28889.799999999992</v>
          </cell>
          <cell r="E1259">
            <v>0</v>
          </cell>
          <cell r="F1259">
            <v>0</v>
          </cell>
          <cell r="G1259">
            <v>150</v>
          </cell>
          <cell r="H1259">
            <v>0</v>
          </cell>
          <cell r="I1259">
            <v>0</v>
          </cell>
          <cell r="J1259">
            <v>0</v>
          </cell>
          <cell r="K1259">
            <v>1600</v>
          </cell>
          <cell r="L1259">
            <v>1649.8</v>
          </cell>
          <cell r="M1259">
            <v>1736.5000000000011</v>
          </cell>
          <cell r="N1259">
            <v>0</v>
          </cell>
          <cell r="O1259">
            <v>0</v>
          </cell>
          <cell r="P1259">
            <v>1499</v>
          </cell>
          <cell r="Q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0</v>
          </cell>
          <cell r="V1259">
            <v>13980.1</v>
          </cell>
          <cell r="W1259">
            <v>0</v>
          </cell>
          <cell r="X1259">
            <v>0</v>
          </cell>
          <cell r="Y1259">
            <v>1.8019363778876141E-11</v>
          </cell>
          <cell r="Z1259">
            <v>0</v>
          </cell>
          <cell r="AA1259">
            <v>0</v>
          </cell>
          <cell r="AB1259">
            <v>6350</v>
          </cell>
          <cell r="AC1259">
            <v>0</v>
          </cell>
          <cell r="AD1259">
            <v>0</v>
          </cell>
          <cell r="AE1259">
            <v>4804.7</v>
          </cell>
          <cell r="AF1259">
            <v>0</v>
          </cell>
          <cell r="AG1259">
            <v>0</v>
          </cell>
          <cell r="AH1259">
            <v>1600</v>
          </cell>
          <cell r="AI1259">
            <v>0</v>
          </cell>
          <cell r="AJ1259">
            <v>0</v>
          </cell>
          <cell r="AK1259">
            <v>0</v>
          </cell>
          <cell r="AL1259">
            <v>0</v>
          </cell>
          <cell r="AM1259">
            <v>0</v>
          </cell>
          <cell r="AN1259">
            <v>0</v>
          </cell>
          <cell r="AO1259">
            <v>0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</row>
        <row r="1260">
          <cell r="A1260">
            <v>42823</v>
          </cell>
          <cell r="B1260">
            <v>430</v>
          </cell>
          <cell r="C1260">
            <v>0</v>
          </cell>
          <cell r="D1260">
            <v>29319.799999999992</v>
          </cell>
          <cell r="E1260">
            <v>0</v>
          </cell>
          <cell r="F1260">
            <v>0</v>
          </cell>
          <cell r="G1260">
            <v>150</v>
          </cell>
          <cell r="H1260">
            <v>0</v>
          </cell>
          <cell r="I1260">
            <v>0</v>
          </cell>
          <cell r="J1260">
            <v>0</v>
          </cell>
          <cell r="K1260">
            <v>1600</v>
          </cell>
          <cell r="L1260">
            <v>1600</v>
          </cell>
          <cell r="M1260">
            <v>1736.5000000000009</v>
          </cell>
          <cell r="N1260">
            <v>0</v>
          </cell>
          <cell r="O1260">
            <v>0</v>
          </cell>
          <cell r="P1260">
            <v>1499</v>
          </cell>
          <cell r="Q1260">
            <v>0</v>
          </cell>
          <cell r="R1260">
            <v>0</v>
          </cell>
          <cell r="S1260">
            <v>0</v>
          </cell>
          <cell r="T1260">
            <v>0</v>
          </cell>
          <cell r="U1260">
            <v>0</v>
          </cell>
          <cell r="V1260">
            <v>13980.1</v>
          </cell>
          <cell r="W1260">
            <v>0</v>
          </cell>
          <cell r="X1260">
            <v>0</v>
          </cell>
          <cell r="Y1260">
            <v>1.8019363778876141E-11</v>
          </cell>
          <cell r="Z1260">
            <v>0</v>
          </cell>
          <cell r="AA1260">
            <v>0</v>
          </cell>
          <cell r="AB1260">
            <v>6350</v>
          </cell>
          <cell r="AC1260">
            <v>0</v>
          </cell>
          <cell r="AD1260">
            <v>0</v>
          </cell>
          <cell r="AE1260">
            <v>4804.7</v>
          </cell>
          <cell r="AF1260">
            <v>0</v>
          </cell>
          <cell r="AG1260">
            <v>0</v>
          </cell>
          <cell r="AH1260">
            <v>1600</v>
          </cell>
          <cell r="AI1260">
            <v>0</v>
          </cell>
          <cell r="AJ1260">
            <v>0</v>
          </cell>
          <cell r="AK1260">
            <v>0</v>
          </cell>
          <cell r="AL1260">
            <v>0</v>
          </cell>
          <cell r="AM1260">
            <v>0</v>
          </cell>
          <cell r="AN1260">
            <v>0</v>
          </cell>
          <cell r="AO1260">
            <v>70</v>
          </cell>
          <cell r="AP1260">
            <v>0</v>
          </cell>
          <cell r="AQ1260">
            <v>70</v>
          </cell>
          <cell r="AR1260">
            <v>0</v>
          </cell>
          <cell r="AS1260">
            <v>0</v>
          </cell>
          <cell r="AT1260">
            <v>0</v>
          </cell>
        </row>
        <row r="1261">
          <cell r="A1261">
            <v>42824</v>
          </cell>
          <cell r="B1261">
            <v>630</v>
          </cell>
          <cell r="C1261">
            <v>0</v>
          </cell>
          <cell r="D1261">
            <v>29949.799999999992</v>
          </cell>
          <cell r="E1261">
            <v>0</v>
          </cell>
          <cell r="F1261">
            <v>0</v>
          </cell>
          <cell r="G1261">
            <v>150</v>
          </cell>
          <cell r="H1261">
            <v>0</v>
          </cell>
          <cell r="I1261">
            <v>0</v>
          </cell>
          <cell r="J1261">
            <v>0</v>
          </cell>
          <cell r="K1261">
            <v>1400</v>
          </cell>
          <cell r="L1261">
            <v>1600</v>
          </cell>
          <cell r="M1261">
            <v>1536.5000000000009</v>
          </cell>
          <cell r="N1261">
            <v>0</v>
          </cell>
          <cell r="O1261">
            <v>0</v>
          </cell>
          <cell r="P1261">
            <v>1499</v>
          </cell>
          <cell r="Q1261">
            <v>0</v>
          </cell>
          <cell r="R1261">
            <v>0</v>
          </cell>
          <cell r="S1261">
            <v>0</v>
          </cell>
          <cell r="T1261">
            <v>0</v>
          </cell>
          <cell r="U1261">
            <v>0</v>
          </cell>
          <cell r="V1261">
            <v>13980.1</v>
          </cell>
          <cell r="W1261">
            <v>0</v>
          </cell>
          <cell r="X1261">
            <v>0</v>
          </cell>
          <cell r="Y1261">
            <v>1.8019363778876141E-11</v>
          </cell>
          <cell r="Z1261">
            <v>0</v>
          </cell>
          <cell r="AA1261">
            <v>0</v>
          </cell>
          <cell r="AB1261">
            <v>6350</v>
          </cell>
          <cell r="AC1261">
            <v>0</v>
          </cell>
          <cell r="AD1261">
            <v>0</v>
          </cell>
          <cell r="AE1261">
            <v>4804.7</v>
          </cell>
          <cell r="AF1261">
            <v>0</v>
          </cell>
          <cell r="AG1261">
            <v>0</v>
          </cell>
          <cell r="AH1261">
            <v>1600</v>
          </cell>
          <cell r="AI1261">
            <v>0</v>
          </cell>
          <cell r="AJ1261">
            <v>0</v>
          </cell>
          <cell r="AK1261">
            <v>0</v>
          </cell>
          <cell r="AL1261">
            <v>0</v>
          </cell>
          <cell r="AM1261">
            <v>0</v>
          </cell>
          <cell r="AN1261">
            <v>0</v>
          </cell>
          <cell r="AO1261">
            <v>0</v>
          </cell>
          <cell r="AP1261">
            <v>0</v>
          </cell>
          <cell r="AQ1261">
            <v>70</v>
          </cell>
          <cell r="AR1261">
            <v>3.5</v>
          </cell>
          <cell r="AS1261">
            <v>0</v>
          </cell>
          <cell r="AT1261">
            <v>3.5</v>
          </cell>
        </row>
        <row r="1262">
          <cell r="A1262">
            <v>42825</v>
          </cell>
          <cell r="B1262">
            <v>0</v>
          </cell>
          <cell r="C1262">
            <v>0</v>
          </cell>
          <cell r="D1262">
            <v>29949.799999999992</v>
          </cell>
          <cell r="E1262">
            <v>0</v>
          </cell>
          <cell r="F1262">
            <v>0</v>
          </cell>
          <cell r="G1262">
            <v>150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1400</v>
          </cell>
          <cell r="M1262">
            <v>136.50000000000091</v>
          </cell>
          <cell r="N1262">
            <v>0</v>
          </cell>
          <cell r="O1262">
            <v>0</v>
          </cell>
          <cell r="P1262">
            <v>1499</v>
          </cell>
          <cell r="Q1262">
            <v>0</v>
          </cell>
          <cell r="R1262">
            <v>0</v>
          </cell>
          <cell r="S1262">
            <v>0</v>
          </cell>
          <cell r="T1262">
            <v>0</v>
          </cell>
          <cell r="U1262">
            <v>0</v>
          </cell>
          <cell r="V1262">
            <v>13980.1</v>
          </cell>
          <cell r="W1262">
            <v>0</v>
          </cell>
          <cell r="X1262">
            <v>0</v>
          </cell>
          <cell r="Y1262">
            <v>1.8019363778876141E-11</v>
          </cell>
          <cell r="Z1262">
            <v>0</v>
          </cell>
          <cell r="AA1262">
            <v>0</v>
          </cell>
          <cell r="AB1262">
            <v>6350</v>
          </cell>
          <cell r="AC1262">
            <v>0</v>
          </cell>
          <cell r="AD1262">
            <v>0</v>
          </cell>
          <cell r="AE1262">
            <v>4804.7</v>
          </cell>
          <cell r="AF1262">
            <v>0</v>
          </cell>
          <cell r="AG1262">
            <v>0</v>
          </cell>
          <cell r="AH1262">
            <v>1600</v>
          </cell>
          <cell r="AI1262">
            <v>0</v>
          </cell>
          <cell r="AJ1262">
            <v>0</v>
          </cell>
          <cell r="AK1262">
            <v>0</v>
          </cell>
          <cell r="AL1262">
            <v>0</v>
          </cell>
          <cell r="AM1262">
            <v>0</v>
          </cell>
          <cell r="AN1262">
            <v>0</v>
          </cell>
          <cell r="AO1262">
            <v>0</v>
          </cell>
          <cell r="AP1262">
            <v>0</v>
          </cell>
          <cell r="AQ1262">
            <v>70</v>
          </cell>
          <cell r="AR1262">
            <v>0</v>
          </cell>
          <cell r="AS1262">
            <v>0</v>
          </cell>
          <cell r="AT1262">
            <v>3.5</v>
          </cell>
        </row>
        <row r="1263">
          <cell r="A1263">
            <v>42828</v>
          </cell>
          <cell r="B1263">
            <v>30</v>
          </cell>
          <cell r="C1263">
            <v>0</v>
          </cell>
          <cell r="D1263">
            <v>29979.799999999992</v>
          </cell>
          <cell r="E1263">
            <v>0</v>
          </cell>
          <cell r="F1263">
            <v>0</v>
          </cell>
          <cell r="G1263">
            <v>150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136.5</v>
          </cell>
          <cell r="M1263">
            <v>9.0949470177292824E-13</v>
          </cell>
          <cell r="N1263">
            <v>2200</v>
          </cell>
          <cell r="O1263">
            <v>0</v>
          </cell>
          <cell r="P1263">
            <v>3699</v>
          </cell>
          <cell r="Q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0</v>
          </cell>
          <cell r="V1263">
            <v>13980.1</v>
          </cell>
          <cell r="W1263">
            <v>0</v>
          </cell>
          <cell r="X1263">
            <v>0</v>
          </cell>
          <cell r="Y1263">
            <v>1.8019363778876141E-11</v>
          </cell>
          <cell r="Z1263">
            <v>0</v>
          </cell>
          <cell r="AA1263">
            <v>0</v>
          </cell>
          <cell r="AB1263">
            <v>6350</v>
          </cell>
          <cell r="AC1263">
            <v>0</v>
          </cell>
          <cell r="AD1263">
            <v>0</v>
          </cell>
          <cell r="AE1263">
            <v>4804.7</v>
          </cell>
          <cell r="AF1263">
            <v>0</v>
          </cell>
          <cell r="AG1263">
            <v>0</v>
          </cell>
          <cell r="AH1263">
            <v>1600</v>
          </cell>
          <cell r="AI1263">
            <v>0</v>
          </cell>
          <cell r="AJ1263">
            <v>0</v>
          </cell>
          <cell r="AK1263">
            <v>0</v>
          </cell>
          <cell r="AL1263">
            <v>0</v>
          </cell>
          <cell r="AM1263">
            <v>0</v>
          </cell>
          <cell r="AN1263">
            <v>0</v>
          </cell>
          <cell r="AO1263">
            <v>0</v>
          </cell>
          <cell r="AP1263">
            <v>0</v>
          </cell>
          <cell r="AQ1263">
            <v>70</v>
          </cell>
          <cell r="AR1263">
            <v>0</v>
          </cell>
          <cell r="AS1263">
            <v>0</v>
          </cell>
          <cell r="AT1263">
            <v>3.5</v>
          </cell>
        </row>
        <row r="1264">
          <cell r="A1264">
            <v>42829</v>
          </cell>
          <cell r="B1264">
            <v>0</v>
          </cell>
          <cell r="C1264">
            <v>0</v>
          </cell>
          <cell r="D1264">
            <v>29979.799999999992</v>
          </cell>
          <cell r="E1264">
            <v>0</v>
          </cell>
          <cell r="F1264">
            <v>0</v>
          </cell>
          <cell r="G1264">
            <v>150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9.0949470177292824E-13</v>
          </cell>
          <cell r="N1264">
            <v>1650</v>
          </cell>
          <cell r="O1264">
            <v>2200</v>
          </cell>
          <cell r="P1264">
            <v>3149</v>
          </cell>
          <cell r="Q1264">
            <v>0</v>
          </cell>
          <cell r="R1264">
            <v>0</v>
          </cell>
          <cell r="S1264">
            <v>0</v>
          </cell>
          <cell r="T1264">
            <v>0</v>
          </cell>
          <cell r="U1264">
            <v>0</v>
          </cell>
          <cell r="V1264">
            <v>13980.1</v>
          </cell>
          <cell r="W1264">
            <v>0</v>
          </cell>
          <cell r="X1264">
            <v>0</v>
          </cell>
          <cell r="Y1264">
            <v>1.8019363778876141E-11</v>
          </cell>
          <cell r="Z1264">
            <v>0</v>
          </cell>
          <cell r="AA1264">
            <v>0</v>
          </cell>
          <cell r="AB1264">
            <v>6350</v>
          </cell>
          <cell r="AC1264">
            <v>0</v>
          </cell>
          <cell r="AD1264">
            <v>0</v>
          </cell>
          <cell r="AE1264">
            <v>4804.7</v>
          </cell>
          <cell r="AF1264">
            <v>0</v>
          </cell>
          <cell r="AG1264">
            <v>0</v>
          </cell>
          <cell r="AH1264">
            <v>1600</v>
          </cell>
          <cell r="AI1264">
            <v>0</v>
          </cell>
          <cell r="AJ1264">
            <v>0</v>
          </cell>
          <cell r="AK1264">
            <v>0</v>
          </cell>
          <cell r="AL1264">
            <v>0</v>
          </cell>
          <cell r="AM1264">
            <v>0</v>
          </cell>
          <cell r="AN1264">
            <v>0</v>
          </cell>
          <cell r="AO1264">
            <v>0</v>
          </cell>
          <cell r="AP1264">
            <v>0</v>
          </cell>
          <cell r="AQ1264">
            <v>70</v>
          </cell>
          <cell r="AR1264">
            <v>0</v>
          </cell>
          <cell r="AS1264">
            <v>0</v>
          </cell>
          <cell r="AT1264">
            <v>3.5</v>
          </cell>
        </row>
        <row r="1265">
          <cell r="A1265">
            <v>42830</v>
          </cell>
          <cell r="B1265">
            <v>30</v>
          </cell>
          <cell r="C1265">
            <v>0</v>
          </cell>
          <cell r="D1265">
            <v>30009.799999999992</v>
          </cell>
          <cell r="E1265">
            <v>0</v>
          </cell>
          <cell r="F1265">
            <v>0</v>
          </cell>
          <cell r="G1265">
            <v>150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L1265">
            <v>0</v>
          </cell>
          <cell r="M1265">
            <v>9.0949470177292824E-13</v>
          </cell>
          <cell r="N1265">
            <v>1650</v>
          </cell>
          <cell r="O1265">
            <v>1650</v>
          </cell>
          <cell r="P1265">
            <v>3149</v>
          </cell>
          <cell r="Q1265">
            <v>0</v>
          </cell>
          <cell r="R1265">
            <v>0</v>
          </cell>
          <cell r="S1265">
            <v>0</v>
          </cell>
          <cell r="T1265">
            <v>0</v>
          </cell>
          <cell r="U1265">
            <v>0</v>
          </cell>
          <cell r="V1265">
            <v>13980.1</v>
          </cell>
          <cell r="W1265">
            <v>0</v>
          </cell>
          <cell r="X1265">
            <v>0</v>
          </cell>
          <cell r="Y1265">
            <v>1.8019363778876141E-11</v>
          </cell>
          <cell r="Z1265">
            <v>0</v>
          </cell>
          <cell r="AA1265">
            <v>0</v>
          </cell>
          <cell r="AB1265">
            <v>6350</v>
          </cell>
          <cell r="AC1265">
            <v>0</v>
          </cell>
          <cell r="AD1265">
            <v>0</v>
          </cell>
          <cell r="AE1265">
            <v>4804.7</v>
          </cell>
          <cell r="AF1265">
            <v>0</v>
          </cell>
          <cell r="AG1265">
            <v>0</v>
          </cell>
          <cell r="AH1265">
            <v>1600</v>
          </cell>
          <cell r="AI1265">
            <v>0</v>
          </cell>
          <cell r="AJ1265">
            <v>0</v>
          </cell>
          <cell r="AK1265">
            <v>0</v>
          </cell>
          <cell r="AL1265">
            <v>0</v>
          </cell>
          <cell r="AM1265">
            <v>0</v>
          </cell>
          <cell r="AN1265">
            <v>0</v>
          </cell>
          <cell r="AO1265">
            <v>0</v>
          </cell>
          <cell r="AP1265">
            <v>0</v>
          </cell>
          <cell r="AQ1265">
            <v>70</v>
          </cell>
          <cell r="AR1265">
            <v>0</v>
          </cell>
          <cell r="AS1265">
            <v>0</v>
          </cell>
          <cell r="AT1265">
            <v>3.5</v>
          </cell>
        </row>
        <row r="1266">
          <cell r="A1266">
            <v>42831</v>
          </cell>
          <cell r="B1266">
            <v>30</v>
          </cell>
          <cell r="C1266">
            <v>1186.4000000000001</v>
          </cell>
          <cell r="D1266">
            <v>28853.399999999991</v>
          </cell>
          <cell r="E1266">
            <v>0</v>
          </cell>
          <cell r="F1266">
            <v>0</v>
          </cell>
          <cell r="G1266">
            <v>150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9.0949470177292824E-13</v>
          </cell>
          <cell r="N1266">
            <v>850</v>
          </cell>
          <cell r="O1266">
            <v>1650</v>
          </cell>
          <cell r="P1266">
            <v>2349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13980.1</v>
          </cell>
          <cell r="W1266">
            <v>0</v>
          </cell>
          <cell r="X1266">
            <v>0</v>
          </cell>
          <cell r="Y1266">
            <v>1.8019363778876141E-11</v>
          </cell>
          <cell r="Z1266">
            <v>0</v>
          </cell>
          <cell r="AA1266">
            <v>0</v>
          </cell>
          <cell r="AB1266">
            <v>6350</v>
          </cell>
          <cell r="AC1266">
            <v>0</v>
          </cell>
          <cell r="AD1266">
            <v>0</v>
          </cell>
          <cell r="AE1266">
            <v>4804.7</v>
          </cell>
          <cell r="AF1266">
            <v>0</v>
          </cell>
          <cell r="AG1266">
            <v>0</v>
          </cell>
          <cell r="AH1266">
            <v>1600</v>
          </cell>
          <cell r="AI1266">
            <v>0</v>
          </cell>
          <cell r="AJ1266">
            <v>0</v>
          </cell>
          <cell r="AK1266">
            <v>0</v>
          </cell>
          <cell r="AL1266">
            <v>0</v>
          </cell>
          <cell r="AM1266">
            <v>0</v>
          </cell>
          <cell r="AN1266">
            <v>0</v>
          </cell>
          <cell r="AO1266">
            <v>0</v>
          </cell>
          <cell r="AP1266">
            <v>0</v>
          </cell>
          <cell r="AQ1266">
            <v>70</v>
          </cell>
          <cell r="AR1266">
            <v>0</v>
          </cell>
          <cell r="AS1266">
            <v>0</v>
          </cell>
          <cell r="AT1266">
            <v>3.5</v>
          </cell>
        </row>
        <row r="1267">
          <cell r="A1267">
            <v>42832</v>
          </cell>
          <cell r="B1267">
            <v>0</v>
          </cell>
          <cell r="C1267">
            <v>0</v>
          </cell>
          <cell r="D1267">
            <v>28853.399999999991</v>
          </cell>
          <cell r="E1267">
            <v>0</v>
          </cell>
          <cell r="F1267">
            <v>0</v>
          </cell>
          <cell r="G1267">
            <v>150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9.0949470177292824E-13</v>
          </cell>
          <cell r="N1267">
            <v>1350</v>
          </cell>
          <cell r="O1267">
            <v>850</v>
          </cell>
          <cell r="P1267">
            <v>2849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13980.1</v>
          </cell>
          <cell r="W1267">
            <v>0</v>
          </cell>
          <cell r="X1267">
            <v>0</v>
          </cell>
          <cell r="Y1267">
            <v>1.8019363778876141E-11</v>
          </cell>
          <cell r="Z1267">
            <v>0</v>
          </cell>
          <cell r="AA1267">
            <v>0</v>
          </cell>
          <cell r="AB1267">
            <v>6350</v>
          </cell>
          <cell r="AC1267">
            <v>0</v>
          </cell>
          <cell r="AD1267">
            <v>0</v>
          </cell>
          <cell r="AE1267">
            <v>4804.7</v>
          </cell>
          <cell r="AF1267">
            <v>0</v>
          </cell>
          <cell r="AG1267">
            <v>0</v>
          </cell>
          <cell r="AH1267">
            <v>1600</v>
          </cell>
          <cell r="AI1267">
            <v>0</v>
          </cell>
          <cell r="AJ1267">
            <v>0</v>
          </cell>
          <cell r="AK1267">
            <v>0</v>
          </cell>
          <cell r="AL1267">
            <v>0</v>
          </cell>
          <cell r="AM1267">
            <v>0</v>
          </cell>
          <cell r="AN1267">
            <v>0</v>
          </cell>
          <cell r="AO1267">
            <v>0</v>
          </cell>
          <cell r="AP1267">
            <v>0</v>
          </cell>
          <cell r="AQ1267">
            <v>70</v>
          </cell>
          <cell r="AR1267">
            <v>0</v>
          </cell>
          <cell r="AS1267">
            <v>0</v>
          </cell>
          <cell r="AT1267">
            <v>3.5</v>
          </cell>
        </row>
        <row r="1268">
          <cell r="A1268">
            <v>42835</v>
          </cell>
          <cell r="B1268">
            <v>30</v>
          </cell>
          <cell r="C1268">
            <v>100</v>
          </cell>
          <cell r="D1268">
            <v>28783.399999999991</v>
          </cell>
          <cell r="E1268">
            <v>0</v>
          </cell>
          <cell r="F1268">
            <v>0</v>
          </cell>
          <cell r="G1268">
            <v>150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9.0949470177292824E-13</v>
          </cell>
          <cell r="N1268">
            <v>1100</v>
          </cell>
          <cell r="O1268">
            <v>1350</v>
          </cell>
          <cell r="P1268">
            <v>2599</v>
          </cell>
          <cell r="Q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0</v>
          </cell>
          <cell r="V1268">
            <v>13980.1</v>
          </cell>
          <cell r="W1268">
            <v>0</v>
          </cell>
          <cell r="X1268">
            <v>0</v>
          </cell>
          <cell r="Y1268">
            <v>1.8019363778876141E-11</v>
          </cell>
          <cell r="Z1268">
            <v>0</v>
          </cell>
          <cell r="AA1268">
            <v>0</v>
          </cell>
          <cell r="AB1268">
            <v>6350</v>
          </cell>
          <cell r="AC1268">
            <v>0</v>
          </cell>
          <cell r="AD1268">
            <v>0</v>
          </cell>
          <cell r="AE1268">
            <v>4804.7</v>
          </cell>
          <cell r="AF1268">
            <v>0</v>
          </cell>
          <cell r="AG1268">
            <v>0</v>
          </cell>
          <cell r="AH1268">
            <v>1600</v>
          </cell>
          <cell r="AI1268">
            <v>0</v>
          </cell>
          <cell r="AJ1268">
            <v>0</v>
          </cell>
          <cell r="AK1268">
            <v>0</v>
          </cell>
          <cell r="AL1268">
            <v>0</v>
          </cell>
          <cell r="AM1268">
            <v>0</v>
          </cell>
          <cell r="AN1268">
            <v>0</v>
          </cell>
          <cell r="AO1268">
            <v>0</v>
          </cell>
          <cell r="AP1268">
            <v>0</v>
          </cell>
          <cell r="AQ1268">
            <v>70</v>
          </cell>
          <cell r="AR1268">
            <v>0</v>
          </cell>
          <cell r="AS1268">
            <v>0</v>
          </cell>
          <cell r="AT1268">
            <v>3.5</v>
          </cell>
        </row>
        <row r="1269">
          <cell r="A1269">
            <v>42836</v>
          </cell>
          <cell r="B1269">
            <v>0</v>
          </cell>
          <cell r="C1269">
            <v>1776.5</v>
          </cell>
          <cell r="D1269">
            <v>27006.899999999991</v>
          </cell>
          <cell r="E1269">
            <v>0</v>
          </cell>
          <cell r="F1269">
            <v>0</v>
          </cell>
          <cell r="G1269">
            <v>150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9.0949470177292824E-13</v>
          </cell>
          <cell r="N1269">
            <v>300</v>
          </cell>
          <cell r="O1269">
            <v>1100</v>
          </cell>
          <cell r="P1269">
            <v>1799</v>
          </cell>
          <cell r="Q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0</v>
          </cell>
          <cell r="V1269">
            <v>13980.1</v>
          </cell>
          <cell r="W1269">
            <v>0</v>
          </cell>
          <cell r="X1269">
            <v>0</v>
          </cell>
          <cell r="Y1269">
            <v>1.8019363778876141E-11</v>
          </cell>
          <cell r="Z1269">
            <v>0</v>
          </cell>
          <cell r="AA1269">
            <v>0</v>
          </cell>
          <cell r="AB1269">
            <v>6350</v>
          </cell>
          <cell r="AC1269">
            <v>0</v>
          </cell>
          <cell r="AD1269">
            <v>0</v>
          </cell>
          <cell r="AE1269">
            <v>4804.7</v>
          </cell>
          <cell r="AF1269">
            <v>0</v>
          </cell>
          <cell r="AG1269">
            <v>0</v>
          </cell>
          <cell r="AH1269">
            <v>1600</v>
          </cell>
          <cell r="AI1269">
            <v>0</v>
          </cell>
          <cell r="AJ1269">
            <v>0</v>
          </cell>
          <cell r="AK1269">
            <v>0</v>
          </cell>
          <cell r="AL1269">
            <v>0</v>
          </cell>
          <cell r="AM1269">
            <v>0</v>
          </cell>
          <cell r="AN1269">
            <v>0</v>
          </cell>
          <cell r="AO1269">
            <v>0</v>
          </cell>
          <cell r="AP1269">
            <v>0</v>
          </cell>
          <cell r="AQ1269">
            <v>70</v>
          </cell>
          <cell r="AR1269">
            <v>0</v>
          </cell>
          <cell r="AS1269">
            <v>0</v>
          </cell>
          <cell r="AT1269">
            <v>3.5</v>
          </cell>
        </row>
        <row r="1270">
          <cell r="A1270">
            <v>42837</v>
          </cell>
          <cell r="B1270">
            <v>30</v>
          </cell>
          <cell r="C1270">
            <v>0</v>
          </cell>
          <cell r="D1270">
            <v>27036.899999999991</v>
          </cell>
          <cell r="E1270">
            <v>0</v>
          </cell>
          <cell r="F1270">
            <v>0</v>
          </cell>
          <cell r="G1270">
            <v>150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9.0949470177292824E-13</v>
          </cell>
          <cell r="N1270">
            <v>900</v>
          </cell>
          <cell r="O1270">
            <v>300</v>
          </cell>
          <cell r="P1270">
            <v>2399</v>
          </cell>
          <cell r="Q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0</v>
          </cell>
          <cell r="V1270">
            <v>13980.1</v>
          </cell>
          <cell r="W1270">
            <v>0</v>
          </cell>
          <cell r="X1270">
            <v>0</v>
          </cell>
          <cell r="Y1270">
            <v>1.8019363778876141E-11</v>
          </cell>
          <cell r="Z1270">
            <v>0</v>
          </cell>
          <cell r="AA1270">
            <v>0</v>
          </cell>
          <cell r="AB1270">
            <v>6350</v>
          </cell>
          <cell r="AC1270">
            <v>0</v>
          </cell>
          <cell r="AD1270">
            <v>0</v>
          </cell>
          <cell r="AE1270">
            <v>4804.7</v>
          </cell>
          <cell r="AF1270">
            <v>0</v>
          </cell>
          <cell r="AG1270">
            <v>0</v>
          </cell>
          <cell r="AH1270">
            <v>1600</v>
          </cell>
          <cell r="AI1270">
            <v>0</v>
          </cell>
          <cell r="AJ1270">
            <v>0</v>
          </cell>
          <cell r="AK1270">
            <v>0</v>
          </cell>
          <cell r="AL1270">
            <v>0</v>
          </cell>
          <cell r="AM1270">
            <v>0</v>
          </cell>
          <cell r="AN1270">
            <v>0</v>
          </cell>
          <cell r="AO1270">
            <v>0</v>
          </cell>
          <cell r="AP1270">
            <v>0</v>
          </cell>
          <cell r="AQ1270">
            <v>70</v>
          </cell>
          <cell r="AR1270">
            <v>0</v>
          </cell>
          <cell r="AS1270">
            <v>0</v>
          </cell>
          <cell r="AT1270">
            <v>3.5</v>
          </cell>
        </row>
        <row r="1271">
          <cell r="A1271">
            <v>42838</v>
          </cell>
          <cell r="B1271">
            <v>0</v>
          </cell>
          <cell r="C1271">
            <v>930</v>
          </cell>
          <cell r="D1271">
            <v>26106.899999999991</v>
          </cell>
          <cell r="E1271">
            <v>0</v>
          </cell>
          <cell r="F1271">
            <v>0</v>
          </cell>
          <cell r="G1271">
            <v>150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9.0949470177292824E-13</v>
          </cell>
          <cell r="N1271">
            <v>0</v>
          </cell>
          <cell r="O1271">
            <v>0</v>
          </cell>
          <cell r="P1271">
            <v>2399</v>
          </cell>
          <cell r="Q1271">
            <v>0</v>
          </cell>
          <cell r="R1271">
            <v>0</v>
          </cell>
          <cell r="S1271">
            <v>0</v>
          </cell>
          <cell r="T1271">
            <v>0</v>
          </cell>
          <cell r="U1271">
            <v>0</v>
          </cell>
          <cell r="V1271">
            <v>13980.1</v>
          </cell>
          <cell r="W1271">
            <v>0</v>
          </cell>
          <cell r="X1271">
            <v>0</v>
          </cell>
          <cell r="Y1271">
            <v>1.8019363778876141E-11</v>
          </cell>
          <cell r="Z1271">
            <v>0</v>
          </cell>
          <cell r="AA1271">
            <v>0</v>
          </cell>
          <cell r="AB1271">
            <v>6350</v>
          </cell>
          <cell r="AC1271">
            <v>0</v>
          </cell>
          <cell r="AD1271">
            <v>0</v>
          </cell>
          <cell r="AE1271">
            <v>4804.7</v>
          </cell>
          <cell r="AF1271">
            <v>0</v>
          </cell>
          <cell r="AG1271">
            <v>0</v>
          </cell>
          <cell r="AH1271">
            <v>1600</v>
          </cell>
          <cell r="AI1271">
            <v>0</v>
          </cell>
          <cell r="AJ1271">
            <v>0</v>
          </cell>
          <cell r="AK1271">
            <v>0</v>
          </cell>
          <cell r="AL1271">
            <v>0</v>
          </cell>
          <cell r="AM1271">
            <v>0</v>
          </cell>
          <cell r="AN1271">
            <v>0</v>
          </cell>
          <cell r="AO1271">
            <v>0</v>
          </cell>
          <cell r="AP1271">
            <v>0</v>
          </cell>
          <cell r="AQ1271">
            <v>70</v>
          </cell>
          <cell r="AR1271">
            <v>0</v>
          </cell>
          <cell r="AS1271">
            <v>0</v>
          </cell>
          <cell r="AT1271">
            <v>3.5</v>
          </cell>
        </row>
        <row r="1272">
          <cell r="A1272">
            <v>42839</v>
          </cell>
          <cell r="B1272">
            <v>0</v>
          </cell>
          <cell r="C1272">
            <v>0</v>
          </cell>
          <cell r="D1272">
            <v>26106.899999999991</v>
          </cell>
          <cell r="E1272">
            <v>0</v>
          </cell>
          <cell r="F1272">
            <v>0</v>
          </cell>
          <cell r="G1272">
            <v>150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9.0949470177292824E-13</v>
          </cell>
          <cell r="N1272">
            <v>0</v>
          </cell>
          <cell r="O1272">
            <v>0</v>
          </cell>
          <cell r="P1272">
            <v>2399</v>
          </cell>
          <cell r="Q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0</v>
          </cell>
          <cell r="V1272">
            <v>13980.1</v>
          </cell>
          <cell r="W1272">
            <v>0</v>
          </cell>
          <cell r="X1272">
            <v>0</v>
          </cell>
          <cell r="Y1272">
            <v>1.8019363778876141E-11</v>
          </cell>
          <cell r="Z1272">
            <v>0</v>
          </cell>
          <cell r="AA1272">
            <v>0</v>
          </cell>
          <cell r="AB1272">
            <v>6350</v>
          </cell>
          <cell r="AC1272">
            <v>0</v>
          </cell>
          <cell r="AD1272">
            <v>0</v>
          </cell>
          <cell r="AE1272">
            <v>4804.7</v>
          </cell>
          <cell r="AF1272">
            <v>0</v>
          </cell>
          <cell r="AG1272">
            <v>0</v>
          </cell>
          <cell r="AH1272">
            <v>1600</v>
          </cell>
          <cell r="AI1272">
            <v>0</v>
          </cell>
          <cell r="AJ1272">
            <v>0</v>
          </cell>
          <cell r="AK1272">
            <v>0</v>
          </cell>
          <cell r="AL1272">
            <v>0</v>
          </cell>
          <cell r="AM1272">
            <v>0</v>
          </cell>
          <cell r="AN1272">
            <v>0</v>
          </cell>
          <cell r="AO1272">
            <v>0</v>
          </cell>
          <cell r="AP1272">
            <v>0</v>
          </cell>
          <cell r="AQ1272">
            <v>70</v>
          </cell>
          <cell r="AR1272">
            <v>0</v>
          </cell>
          <cell r="AS1272">
            <v>0</v>
          </cell>
          <cell r="AT1272">
            <v>3.5</v>
          </cell>
        </row>
        <row r="1273">
          <cell r="A1273">
            <v>42842</v>
          </cell>
          <cell r="B1273">
            <v>330</v>
          </cell>
          <cell r="C1273">
            <v>100</v>
          </cell>
          <cell r="D1273">
            <v>26336.899999999991</v>
          </cell>
          <cell r="E1273">
            <v>0</v>
          </cell>
          <cell r="F1273">
            <v>0</v>
          </cell>
          <cell r="G1273">
            <v>150</v>
          </cell>
          <cell r="H1273">
            <v>0</v>
          </cell>
          <cell r="I1273">
            <v>0</v>
          </cell>
          <cell r="J1273">
            <v>0</v>
          </cell>
          <cell r="K1273">
            <v>2000</v>
          </cell>
          <cell r="L1273">
            <v>0</v>
          </cell>
          <cell r="M1273">
            <v>2000.0000000000009</v>
          </cell>
          <cell r="N1273">
            <v>0</v>
          </cell>
          <cell r="O1273">
            <v>900</v>
          </cell>
          <cell r="P1273">
            <v>1499</v>
          </cell>
          <cell r="Q1273">
            <v>0</v>
          </cell>
          <cell r="R1273">
            <v>0</v>
          </cell>
          <cell r="S1273">
            <v>0</v>
          </cell>
          <cell r="T1273">
            <v>0</v>
          </cell>
          <cell r="U1273">
            <v>0</v>
          </cell>
          <cell r="V1273">
            <v>13980.1</v>
          </cell>
          <cell r="W1273">
            <v>0</v>
          </cell>
          <cell r="X1273">
            <v>0</v>
          </cell>
          <cell r="Y1273">
            <v>1.8019363778876141E-11</v>
          </cell>
          <cell r="Z1273">
            <v>0</v>
          </cell>
          <cell r="AA1273">
            <v>0</v>
          </cell>
          <cell r="AB1273">
            <v>6350</v>
          </cell>
          <cell r="AC1273">
            <v>0</v>
          </cell>
          <cell r="AD1273">
            <v>0</v>
          </cell>
          <cell r="AE1273">
            <v>4804.7</v>
          </cell>
          <cell r="AF1273">
            <v>0</v>
          </cell>
          <cell r="AG1273">
            <v>0</v>
          </cell>
          <cell r="AH1273">
            <v>1600</v>
          </cell>
          <cell r="AI1273">
            <v>0</v>
          </cell>
          <cell r="AJ1273">
            <v>0</v>
          </cell>
          <cell r="AK1273">
            <v>0</v>
          </cell>
          <cell r="AL1273">
            <v>0</v>
          </cell>
          <cell r="AM1273">
            <v>0</v>
          </cell>
          <cell r="AN1273">
            <v>0</v>
          </cell>
          <cell r="AO1273">
            <v>0</v>
          </cell>
          <cell r="AP1273">
            <v>0</v>
          </cell>
          <cell r="AQ1273">
            <v>70</v>
          </cell>
          <cell r="AR1273">
            <v>0</v>
          </cell>
          <cell r="AS1273">
            <v>0</v>
          </cell>
          <cell r="AT1273">
            <v>3.5</v>
          </cell>
        </row>
        <row r="1274">
          <cell r="A1274">
            <v>42843</v>
          </cell>
          <cell r="B1274">
            <v>450</v>
          </cell>
          <cell r="C1274">
            <v>300</v>
          </cell>
          <cell r="D1274">
            <v>26486.899999999991</v>
          </cell>
          <cell r="E1274">
            <v>0</v>
          </cell>
          <cell r="F1274">
            <v>0</v>
          </cell>
          <cell r="G1274">
            <v>150</v>
          </cell>
          <cell r="H1274">
            <v>0</v>
          </cell>
          <cell r="I1274">
            <v>0</v>
          </cell>
          <cell r="J1274">
            <v>0</v>
          </cell>
          <cell r="K1274">
            <v>2700</v>
          </cell>
          <cell r="L1274">
            <v>2000</v>
          </cell>
          <cell r="M1274">
            <v>2700.0000000000009</v>
          </cell>
          <cell r="N1274">
            <v>0</v>
          </cell>
          <cell r="O1274">
            <v>0</v>
          </cell>
          <cell r="P1274">
            <v>1499</v>
          </cell>
          <cell r="Q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0</v>
          </cell>
          <cell r="V1274">
            <v>13980.1</v>
          </cell>
          <cell r="W1274">
            <v>0</v>
          </cell>
          <cell r="X1274">
            <v>0</v>
          </cell>
          <cell r="Y1274">
            <v>1.8019363778876141E-11</v>
          </cell>
          <cell r="Z1274">
            <v>0</v>
          </cell>
          <cell r="AA1274">
            <v>0</v>
          </cell>
          <cell r="AB1274">
            <v>6350</v>
          </cell>
          <cell r="AC1274">
            <v>0</v>
          </cell>
          <cell r="AD1274">
            <v>0</v>
          </cell>
          <cell r="AE1274">
            <v>4804.7</v>
          </cell>
          <cell r="AF1274">
            <v>0</v>
          </cell>
          <cell r="AG1274">
            <v>0</v>
          </cell>
          <cell r="AH1274">
            <v>1600</v>
          </cell>
          <cell r="AI1274">
            <v>0</v>
          </cell>
          <cell r="AJ1274">
            <v>0</v>
          </cell>
          <cell r="AK1274">
            <v>0</v>
          </cell>
          <cell r="AL1274">
            <v>0</v>
          </cell>
          <cell r="AM1274">
            <v>0</v>
          </cell>
          <cell r="AN1274">
            <v>0</v>
          </cell>
          <cell r="AO1274">
            <v>0</v>
          </cell>
          <cell r="AP1274">
            <v>0</v>
          </cell>
          <cell r="AQ1274">
            <v>70</v>
          </cell>
          <cell r="AR1274">
            <v>0</v>
          </cell>
          <cell r="AS1274">
            <v>0</v>
          </cell>
          <cell r="AT1274">
            <v>3.5</v>
          </cell>
        </row>
        <row r="1275">
          <cell r="A1275">
            <v>42844</v>
          </cell>
          <cell r="B1275">
            <v>630</v>
          </cell>
          <cell r="C1275">
            <v>0</v>
          </cell>
          <cell r="D1275">
            <v>27116.899999999991</v>
          </cell>
          <cell r="E1275">
            <v>0</v>
          </cell>
          <cell r="F1275">
            <v>0</v>
          </cell>
          <cell r="G1275">
            <v>150</v>
          </cell>
          <cell r="H1275">
            <v>0</v>
          </cell>
          <cell r="I1275">
            <v>0</v>
          </cell>
          <cell r="J1275">
            <v>0</v>
          </cell>
          <cell r="K1275">
            <v>2200.1</v>
          </cell>
          <cell r="L1275">
            <v>2700</v>
          </cell>
          <cell r="M1275">
            <v>2200.1000000000004</v>
          </cell>
          <cell r="N1275">
            <v>0</v>
          </cell>
          <cell r="O1275">
            <v>0</v>
          </cell>
          <cell r="P1275">
            <v>1499</v>
          </cell>
          <cell r="Q1275">
            <v>0</v>
          </cell>
          <cell r="R1275">
            <v>0</v>
          </cell>
          <cell r="S1275">
            <v>0</v>
          </cell>
          <cell r="T1275">
            <v>0</v>
          </cell>
          <cell r="U1275">
            <v>0</v>
          </cell>
          <cell r="V1275">
            <v>13980.1</v>
          </cell>
          <cell r="W1275">
            <v>0</v>
          </cell>
          <cell r="X1275">
            <v>0</v>
          </cell>
          <cell r="Y1275">
            <v>1.8019363778876141E-11</v>
          </cell>
          <cell r="Z1275">
            <v>0</v>
          </cell>
          <cell r="AA1275">
            <v>0</v>
          </cell>
          <cell r="AB1275">
            <v>6350</v>
          </cell>
          <cell r="AC1275">
            <v>0</v>
          </cell>
          <cell r="AD1275">
            <v>0</v>
          </cell>
          <cell r="AE1275">
            <v>4804.7</v>
          </cell>
          <cell r="AF1275">
            <v>0</v>
          </cell>
          <cell r="AG1275">
            <v>0</v>
          </cell>
          <cell r="AH1275">
            <v>1600</v>
          </cell>
          <cell r="AI1275">
            <v>0</v>
          </cell>
          <cell r="AJ1275">
            <v>0</v>
          </cell>
          <cell r="AK1275">
            <v>0</v>
          </cell>
          <cell r="AL1275">
            <v>0</v>
          </cell>
          <cell r="AM1275">
            <v>0</v>
          </cell>
          <cell r="AN1275">
            <v>0</v>
          </cell>
          <cell r="AO1275">
            <v>0</v>
          </cell>
          <cell r="AP1275">
            <v>0</v>
          </cell>
          <cell r="AQ1275">
            <v>70</v>
          </cell>
          <cell r="AR1275">
            <v>0</v>
          </cell>
          <cell r="AS1275">
            <v>0</v>
          </cell>
          <cell r="AT1275">
            <v>3.5</v>
          </cell>
        </row>
        <row r="1276">
          <cell r="A1276">
            <v>42845</v>
          </cell>
          <cell r="B1276">
            <v>430</v>
          </cell>
          <cell r="C1276">
            <v>0</v>
          </cell>
          <cell r="D1276">
            <v>27546.899999999991</v>
          </cell>
          <cell r="E1276">
            <v>0</v>
          </cell>
          <cell r="F1276">
            <v>0</v>
          </cell>
          <cell r="G1276">
            <v>150</v>
          </cell>
          <cell r="H1276">
            <v>0</v>
          </cell>
          <cell r="I1276">
            <v>0</v>
          </cell>
          <cell r="J1276">
            <v>0</v>
          </cell>
          <cell r="K1276">
            <v>2000</v>
          </cell>
          <cell r="L1276">
            <v>2200.1</v>
          </cell>
          <cell r="M1276">
            <v>2000.0000000000005</v>
          </cell>
          <cell r="N1276">
            <v>0</v>
          </cell>
          <cell r="O1276">
            <v>0</v>
          </cell>
          <cell r="P1276">
            <v>1499</v>
          </cell>
          <cell r="Q1276">
            <v>0</v>
          </cell>
          <cell r="R1276">
            <v>0</v>
          </cell>
          <cell r="S1276">
            <v>0</v>
          </cell>
          <cell r="T1276">
            <v>0</v>
          </cell>
          <cell r="U1276">
            <v>0</v>
          </cell>
          <cell r="V1276">
            <v>13980.1</v>
          </cell>
          <cell r="W1276">
            <v>0</v>
          </cell>
          <cell r="X1276">
            <v>0</v>
          </cell>
          <cell r="Y1276">
            <v>1.8019363778876141E-11</v>
          </cell>
          <cell r="Z1276">
            <v>0</v>
          </cell>
          <cell r="AA1276">
            <v>0</v>
          </cell>
          <cell r="AB1276">
            <v>6350</v>
          </cell>
          <cell r="AC1276">
            <v>0</v>
          </cell>
          <cell r="AD1276">
            <v>0</v>
          </cell>
          <cell r="AE1276">
            <v>4804.7</v>
          </cell>
          <cell r="AF1276">
            <v>0</v>
          </cell>
          <cell r="AG1276">
            <v>0</v>
          </cell>
          <cell r="AH1276">
            <v>1600</v>
          </cell>
          <cell r="AI1276">
            <v>0</v>
          </cell>
          <cell r="AJ1276">
            <v>0</v>
          </cell>
          <cell r="AK1276">
            <v>0</v>
          </cell>
          <cell r="AL1276">
            <v>0</v>
          </cell>
          <cell r="AM1276">
            <v>0</v>
          </cell>
          <cell r="AN1276">
            <v>0</v>
          </cell>
          <cell r="AO1276">
            <v>100</v>
          </cell>
          <cell r="AP1276">
            <v>0</v>
          </cell>
          <cell r="AQ1276">
            <v>170</v>
          </cell>
          <cell r="AR1276">
            <v>3.5</v>
          </cell>
          <cell r="AS1276">
            <v>0</v>
          </cell>
          <cell r="AT1276">
            <v>7</v>
          </cell>
        </row>
        <row r="1277">
          <cell r="A1277">
            <v>42846</v>
          </cell>
          <cell r="B1277">
            <v>150</v>
          </cell>
          <cell r="C1277">
            <v>0</v>
          </cell>
          <cell r="D1277">
            <v>27696.899999999991</v>
          </cell>
          <cell r="E1277">
            <v>0</v>
          </cell>
          <cell r="F1277">
            <v>0</v>
          </cell>
          <cell r="G1277">
            <v>150</v>
          </cell>
          <cell r="H1277">
            <v>0</v>
          </cell>
          <cell r="I1277">
            <v>0</v>
          </cell>
          <cell r="J1277">
            <v>0</v>
          </cell>
          <cell r="K1277">
            <v>1300.0999999999999</v>
          </cell>
          <cell r="L1277">
            <v>2000</v>
          </cell>
          <cell r="M1277">
            <v>1300.1000000000004</v>
          </cell>
          <cell r="N1277">
            <v>0</v>
          </cell>
          <cell r="O1277">
            <v>0</v>
          </cell>
          <cell r="P1277">
            <v>1499</v>
          </cell>
          <cell r="Q1277">
            <v>0</v>
          </cell>
          <cell r="R1277">
            <v>0</v>
          </cell>
          <cell r="S1277">
            <v>0</v>
          </cell>
          <cell r="T1277">
            <v>0</v>
          </cell>
          <cell r="U1277">
            <v>0</v>
          </cell>
          <cell r="V1277">
            <v>13980.1</v>
          </cell>
          <cell r="W1277">
            <v>0</v>
          </cell>
          <cell r="X1277">
            <v>0</v>
          </cell>
          <cell r="Y1277">
            <v>1.8019363778876141E-11</v>
          </cell>
          <cell r="Z1277">
            <v>0</v>
          </cell>
          <cell r="AA1277">
            <v>0</v>
          </cell>
          <cell r="AB1277">
            <v>6350</v>
          </cell>
          <cell r="AC1277">
            <v>0</v>
          </cell>
          <cell r="AD1277">
            <v>0</v>
          </cell>
          <cell r="AE1277">
            <v>4804.7</v>
          </cell>
          <cell r="AF1277">
            <v>0</v>
          </cell>
          <cell r="AG1277">
            <v>0</v>
          </cell>
          <cell r="AH1277">
            <v>1600</v>
          </cell>
          <cell r="AI1277">
            <v>0</v>
          </cell>
          <cell r="AJ1277">
            <v>0</v>
          </cell>
          <cell r="AK1277">
            <v>0</v>
          </cell>
          <cell r="AL1277">
            <v>0</v>
          </cell>
          <cell r="AM1277">
            <v>0</v>
          </cell>
          <cell r="AN1277">
            <v>0</v>
          </cell>
          <cell r="AO1277">
            <v>200</v>
          </cell>
          <cell r="AP1277">
            <v>0</v>
          </cell>
          <cell r="AQ1277">
            <v>370</v>
          </cell>
          <cell r="AR1277">
            <v>0</v>
          </cell>
          <cell r="AS1277">
            <v>0</v>
          </cell>
          <cell r="AT1277">
            <v>7</v>
          </cell>
        </row>
        <row r="1278">
          <cell r="A1278">
            <v>42849</v>
          </cell>
          <cell r="B1278">
            <v>30</v>
          </cell>
          <cell r="C1278">
            <v>99.9</v>
          </cell>
          <cell r="D1278">
            <v>27626.999999999989</v>
          </cell>
          <cell r="E1278">
            <v>0</v>
          </cell>
          <cell r="F1278">
            <v>0</v>
          </cell>
          <cell r="G1278">
            <v>150</v>
          </cell>
          <cell r="H1278">
            <v>0</v>
          </cell>
          <cell r="I1278">
            <v>0</v>
          </cell>
          <cell r="J1278">
            <v>0</v>
          </cell>
          <cell r="K1278">
            <v>1600</v>
          </cell>
          <cell r="L1278">
            <v>1300.0999999999999</v>
          </cell>
          <cell r="M1278">
            <v>1600.0000000000005</v>
          </cell>
          <cell r="N1278">
            <v>0</v>
          </cell>
          <cell r="O1278">
            <v>0</v>
          </cell>
          <cell r="P1278">
            <v>1499</v>
          </cell>
          <cell r="Q1278">
            <v>0</v>
          </cell>
          <cell r="R1278">
            <v>0</v>
          </cell>
          <cell r="S1278">
            <v>0</v>
          </cell>
          <cell r="T1278">
            <v>0</v>
          </cell>
          <cell r="U1278">
            <v>0</v>
          </cell>
          <cell r="V1278">
            <v>13980.1</v>
          </cell>
          <cell r="W1278">
            <v>0</v>
          </cell>
          <cell r="X1278">
            <v>0</v>
          </cell>
          <cell r="Y1278">
            <v>1.8019363778876141E-11</v>
          </cell>
          <cell r="Z1278">
            <v>0</v>
          </cell>
          <cell r="AA1278">
            <v>0</v>
          </cell>
          <cell r="AB1278">
            <v>6350</v>
          </cell>
          <cell r="AC1278">
            <v>0</v>
          </cell>
          <cell r="AD1278">
            <v>0</v>
          </cell>
          <cell r="AE1278">
            <v>4804.7</v>
          </cell>
          <cell r="AF1278">
            <v>0</v>
          </cell>
          <cell r="AG1278">
            <v>0</v>
          </cell>
          <cell r="AH1278">
            <v>1600</v>
          </cell>
          <cell r="AI1278">
            <v>0</v>
          </cell>
          <cell r="AJ1278">
            <v>0</v>
          </cell>
          <cell r="AK1278">
            <v>0</v>
          </cell>
          <cell r="AL1278">
            <v>0</v>
          </cell>
          <cell r="AM1278">
            <v>0</v>
          </cell>
          <cell r="AN1278">
            <v>0</v>
          </cell>
          <cell r="AO1278">
            <v>150</v>
          </cell>
          <cell r="AP1278">
            <v>0</v>
          </cell>
          <cell r="AQ1278">
            <v>520</v>
          </cell>
          <cell r="AR1278">
            <v>0</v>
          </cell>
          <cell r="AS1278">
            <v>0</v>
          </cell>
          <cell r="AT1278">
            <v>7</v>
          </cell>
        </row>
        <row r="1279">
          <cell r="A1279">
            <v>42850</v>
          </cell>
          <cell r="B1279">
            <v>200</v>
          </cell>
          <cell r="C1279">
            <v>0</v>
          </cell>
          <cell r="D1279">
            <v>27826.999999999989</v>
          </cell>
          <cell r="E1279">
            <v>0</v>
          </cell>
          <cell r="F1279">
            <v>0</v>
          </cell>
          <cell r="G1279">
            <v>150</v>
          </cell>
          <cell r="H1279">
            <v>0</v>
          </cell>
          <cell r="I1279">
            <v>0</v>
          </cell>
          <cell r="J1279">
            <v>0</v>
          </cell>
          <cell r="K1279">
            <v>1158.0999999999999</v>
          </cell>
          <cell r="L1279">
            <v>1600</v>
          </cell>
          <cell r="M1279">
            <v>1158.1000000000004</v>
          </cell>
          <cell r="N1279">
            <v>0</v>
          </cell>
          <cell r="O1279">
            <v>0</v>
          </cell>
          <cell r="P1279">
            <v>1499</v>
          </cell>
          <cell r="Q1279">
            <v>0</v>
          </cell>
          <cell r="R1279">
            <v>0</v>
          </cell>
          <cell r="S1279">
            <v>0</v>
          </cell>
          <cell r="T1279">
            <v>0</v>
          </cell>
          <cell r="U1279">
            <v>0</v>
          </cell>
          <cell r="V1279">
            <v>13980.1</v>
          </cell>
          <cell r="W1279">
            <v>0</v>
          </cell>
          <cell r="X1279">
            <v>0</v>
          </cell>
          <cell r="Y1279">
            <v>1.8019363778876141E-11</v>
          </cell>
          <cell r="Z1279">
            <v>0</v>
          </cell>
          <cell r="AA1279">
            <v>0</v>
          </cell>
          <cell r="AB1279">
            <v>6350</v>
          </cell>
          <cell r="AC1279">
            <v>0</v>
          </cell>
          <cell r="AD1279">
            <v>0</v>
          </cell>
          <cell r="AE1279">
            <v>4804.7</v>
          </cell>
          <cell r="AF1279">
            <v>0</v>
          </cell>
          <cell r="AG1279">
            <v>0</v>
          </cell>
          <cell r="AH1279">
            <v>1600</v>
          </cell>
          <cell r="AI1279">
            <v>0</v>
          </cell>
          <cell r="AJ1279">
            <v>0</v>
          </cell>
          <cell r="AK1279">
            <v>0</v>
          </cell>
          <cell r="AL1279">
            <v>0</v>
          </cell>
          <cell r="AM1279">
            <v>0</v>
          </cell>
          <cell r="AN1279">
            <v>0</v>
          </cell>
          <cell r="AO1279">
            <v>0</v>
          </cell>
          <cell r="AP1279">
            <v>0</v>
          </cell>
          <cell r="AQ1279">
            <v>520</v>
          </cell>
          <cell r="AR1279">
            <v>0</v>
          </cell>
          <cell r="AS1279">
            <v>0</v>
          </cell>
          <cell r="AT1279">
            <v>7</v>
          </cell>
        </row>
        <row r="1280">
          <cell r="A1280">
            <v>42851</v>
          </cell>
          <cell r="B1280">
            <v>230</v>
          </cell>
          <cell r="C1280">
            <v>0</v>
          </cell>
          <cell r="D1280">
            <v>28056.999999999989</v>
          </cell>
          <cell r="E1280">
            <v>0</v>
          </cell>
          <cell r="F1280">
            <v>0</v>
          </cell>
          <cell r="G1280">
            <v>150</v>
          </cell>
          <cell r="H1280">
            <v>0</v>
          </cell>
          <cell r="I1280">
            <v>0</v>
          </cell>
          <cell r="J1280">
            <v>0</v>
          </cell>
          <cell r="K1280">
            <v>1300</v>
          </cell>
          <cell r="L1280">
            <v>1158.0999999999999</v>
          </cell>
          <cell r="M1280">
            <v>1300.0000000000005</v>
          </cell>
          <cell r="N1280">
            <v>0</v>
          </cell>
          <cell r="O1280">
            <v>0</v>
          </cell>
          <cell r="P1280">
            <v>1499</v>
          </cell>
          <cell r="Q1280">
            <v>0</v>
          </cell>
          <cell r="R1280">
            <v>0</v>
          </cell>
          <cell r="S1280">
            <v>0</v>
          </cell>
          <cell r="T1280">
            <v>0</v>
          </cell>
          <cell r="U1280">
            <v>0</v>
          </cell>
          <cell r="V1280">
            <v>13980.1</v>
          </cell>
          <cell r="W1280">
            <v>0</v>
          </cell>
          <cell r="X1280">
            <v>0</v>
          </cell>
          <cell r="Y1280">
            <v>1.8019363778876141E-11</v>
          </cell>
          <cell r="Z1280">
            <v>0</v>
          </cell>
          <cell r="AA1280">
            <v>0</v>
          </cell>
          <cell r="AB1280">
            <v>6350</v>
          </cell>
          <cell r="AC1280">
            <v>0</v>
          </cell>
          <cell r="AD1280">
            <v>0</v>
          </cell>
          <cell r="AE1280">
            <v>4804.7</v>
          </cell>
          <cell r="AF1280">
            <v>0</v>
          </cell>
          <cell r="AG1280">
            <v>0</v>
          </cell>
          <cell r="AH1280">
            <v>1600</v>
          </cell>
          <cell r="AI1280">
            <v>0</v>
          </cell>
          <cell r="AJ1280">
            <v>0</v>
          </cell>
          <cell r="AK1280">
            <v>0</v>
          </cell>
          <cell r="AL1280">
            <v>0</v>
          </cell>
          <cell r="AM1280">
            <v>0</v>
          </cell>
          <cell r="AN1280">
            <v>0</v>
          </cell>
          <cell r="AO1280">
            <v>0</v>
          </cell>
          <cell r="AP1280">
            <v>0</v>
          </cell>
          <cell r="AQ1280">
            <v>520</v>
          </cell>
          <cell r="AR1280">
            <v>0</v>
          </cell>
          <cell r="AS1280">
            <v>0</v>
          </cell>
          <cell r="AT1280">
            <v>7</v>
          </cell>
        </row>
        <row r="1281">
          <cell r="A1281">
            <v>42852</v>
          </cell>
          <cell r="B1281">
            <v>230</v>
          </cell>
          <cell r="C1281">
            <v>0</v>
          </cell>
          <cell r="D1281">
            <v>28286.999999999989</v>
          </cell>
          <cell r="E1281">
            <v>0</v>
          </cell>
          <cell r="F1281">
            <v>0</v>
          </cell>
          <cell r="G1281">
            <v>150</v>
          </cell>
          <cell r="H1281">
            <v>0</v>
          </cell>
          <cell r="I1281">
            <v>0</v>
          </cell>
          <cell r="J1281">
            <v>0</v>
          </cell>
          <cell r="K1281">
            <v>1043.0999999999999</v>
          </cell>
          <cell r="L1281">
            <v>1300</v>
          </cell>
          <cell r="M1281">
            <v>1043.1000000000004</v>
          </cell>
          <cell r="N1281">
            <v>0</v>
          </cell>
          <cell r="O1281">
            <v>0</v>
          </cell>
          <cell r="P1281">
            <v>1499</v>
          </cell>
          <cell r="Q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0</v>
          </cell>
          <cell r="V1281">
            <v>13980.1</v>
          </cell>
          <cell r="W1281">
            <v>0</v>
          </cell>
          <cell r="X1281">
            <v>0</v>
          </cell>
          <cell r="Y1281">
            <v>1.8019363778876141E-11</v>
          </cell>
          <cell r="Z1281">
            <v>0</v>
          </cell>
          <cell r="AA1281">
            <v>0</v>
          </cell>
          <cell r="AB1281">
            <v>6350</v>
          </cell>
          <cell r="AC1281">
            <v>0</v>
          </cell>
          <cell r="AD1281">
            <v>0</v>
          </cell>
          <cell r="AE1281">
            <v>4804.7</v>
          </cell>
          <cell r="AF1281">
            <v>0</v>
          </cell>
          <cell r="AG1281">
            <v>0</v>
          </cell>
          <cell r="AH1281">
            <v>1600</v>
          </cell>
          <cell r="AI1281">
            <v>0</v>
          </cell>
          <cell r="AJ1281">
            <v>0</v>
          </cell>
          <cell r="AK1281">
            <v>0</v>
          </cell>
          <cell r="AL1281">
            <v>0</v>
          </cell>
          <cell r="AM1281">
            <v>0</v>
          </cell>
          <cell r="AN1281">
            <v>0</v>
          </cell>
          <cell r="AO1281">
            <v>200</v>
          </cell>
          <cell r="AP1281">
            <v>0</v>
          </cell>
          <cell r="AQ1281">
            <v>720</v>
          </cell>
          <cell r="AR1281">
            <v>0</v>
          </cell>
          <cell r="AS1281">
            <v>0</v>
          </cell>
          <cell r="AT1281">
            <v>7</v>
          </cell>
        </row>
        <row r="1282">
          <cell r="A1282">
            <v>42853</v>
          </cell>
          <cell r="B1282">
            <v>0</v>
          </cell>
          <cell r="C1282">
            <v>150</v>
          </cell>
          <cell r="D1282">
            <v>28136.999999999989</v>
          </cell>
          <cell r="E1282">
            <v>0</v>
          </cell>
          <cell r="F1282">
            <v>0</v>
          </cell>
          <cell r="G1282">
            <v>150</v>
          </cell>
          <cell r="H1282">
            <v>0</v>
          </cell>
          <cell r="I1282">
            <v>0</v>
          </cell>
          <cell r="J1282">
            <v>0</v>
          </cell>
          <cell r="K1282">
            <v>800</v>
          </cell>
          <cell r="L1282">
            <v>1043.0999999999999</v>
          </cell>
          <cell r="M1282">
            <v>800.00000000000045</v>
          </cell>
          <cell r="N1282">
            <v>0</v>
          </cell>
          <cell r="O1282">
            <v>0</v>
          </cell>
          <cell r="P1282">
            <v>1499</v>
          </cell>
          <cell r="Q1282">
            <v>0</v>
          </cell>
          <cell r="R1282">
            <v>0</v>
          </cell>
          <cell r="S1282">
            <v>0</v>
          </cell>
          <cell r="T1282">
            <v>0</v>
          </cell>
          <cell r="U1282">
            <v>0</v>
          </cell>
          <cell r="V1282">
            <v>13980.1</v>
          </cell>
          <cell r="W1282">
            <v>0</v>
          </cell>
          <cell r="X1282">
            <v>0</v>
          </cell>
          <cell r="Y1282">
            <v>1.8019363778876141E-11</v>
          </cell>
          <cell r="Z1282">
            <v>0</v>
          </cell>
          <cell r="AA1282">
            <v>0</v>
          </cell>
          <cell r="AB1282">
            <v>6350</v>
          </cell>
          <cell r="AC1282">
            <v>0</v>
          </cell>
          <cell r="AD1282">
            <v>0</v>
          </cell>
          <cell r="AE1282">
            <v>4804.7</v>
          </cell>
          <cell r="AF1282">
            <v>0</v>
          </cell>
          <cell r="AG1282">
            <v>0</v>
          </cell>
          <cell r="AH1282">
            <v>1600</v>
          </cell>
          <cell r="AI1282">
            <v>0</v>
          </cell>
          <cell r="AJ1282">
            <v>0</v>
          </cell>
          <cell r="AK1282">
            <v>0</v>
          </cell>
          <cell r="AL1282">
            <v>0</v>
          </cell>
          <cell r="AM1282">
            <v>0</v>
          </cell>
          <cell r="AN1282">
            <v>0</v>
          </cell>
          <cell r="AO1282">
            <v>400</v>
          </cell>
          <cell r="AP1282">
            <v>0</v>
          </cell>
          <cell r="AQ1282">
            <v>1120</v>
          </cell>
          <cell r="AR1282">
            <v>0</v>
          </cell>
          <cell r="AS1282">
            <v>0</v>
          </cell>
          <cell r="AT1282">
            <v>7</v>
          </cell>
        </row>
        <row r="1283">
          <cell r="A1283">
            <v>42856</v>
          </cell>
          <cell r="B1283">
            <v>0</v>
          </cell>
          <cell r="C1283">
            <v>0</v>
          </cell>
          <cell r="D1283">
            <v>28136.999999999989</v>
          </cell>
          <cell r="E1283">
            <v>0</v>
          </cell>
          <cell r="F1283">
            <v>0</v>
          </cell>
          <cell r="G1283">
            <v>150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800.00000000000045</v>
          </cell>
          <cell r="N1283">
            <v>0</v>
          </cell>
          <cell r="O1283">
            <v>0</v>
          </cell>
          <cell r="P1283">
            <v>1499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13980.1</v>
          </cell>
          <cell r="W1283">
            <v>0</v>
          </cell>
          <cell r="X1283">
            <v>0</v>
          </cell>
          <cell r="Y1283">
            <v>1.8019363778876141E-11</v>
          </cell>
          <cell r="Z1283">
            <v>0</v>
          </cell>
          <cell r="AA1283">
            <v>0</v>
          </cell>
          <cell r="AB1283">
            <v>6350</v>
          </cell>
          <cell r="AC1283">
            <v>0</v>
          </cell>
          <cell r="AD1283">
            <v>0</v>
          </cell>
          <cell r="AE1283">
            <v>4804.7</v>
          </cell>
          <cell r="AF1283">
            <v>0</v>
          </cell>
          <cell r="AG1283">
            <v>0</v>
          </cell>
          <cell r="AH1283">
            <v>1600</v>
          </cell>
          <cell r="AI1283">
            <v>0</v>
          </cell>
          <cell r="AJ1283">
            <v>0</v>
          </cell>
          <cell r="AK1283">
            <v>0</v>
          </cell>
          <cell r="AL1283">
            <v>0</v>
          </cell>
          <cell r="AM1283">
            <v>0</v>
          </cell>
          <cell r="AN1283">
            <v>0</v>
          </cell>
          <cell r="AO1283">
            <v>0</v>
          </cell>
          <cell r="AP1283">
            <v>0</v>
          </cell>
          <cell r="AQ1283">
            <v>1120</v>
          </cell>
          <cell r="AR1283">
            <v>0</v>
          </cell>
          <cell r="AS1283">
            <v>0</v>
          </cell>
          <cell r="AT1283">
            <v>7</v>
          </cell>
        </row>
        <row r="1284">
          <cell r="A1284">
            <v>42857</v>
          </cell>
          <cell r="B1284">
            <v>0</v>
          </cell>
          <cell r="C1284">
            <v>400</v>
          </cell>
          <cell r="D1284">
            <v>27736.999999999989</v>
          </cell>
          <cell r="E1284">
            <v>0</v>
          </cell>
          <cell r="F1284">
            <v>0</v>
          </cell>
          <cell r="G1284">
            <v>150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800</v>
          </cell>
          <cell r="M1284">
            <v>0</v>
          </cell>
          <cell r="N1284">
            <v>1000</v>
          </cell>
          <cell r="O1284">
            <v>0</v>
          </cell>
          <cell r="P1284">
            <v>2499</v>
          </cell>
          <cell r="Q1284">
            <v>0</v>
          </cell>
          <cell r="R1284">
            <v>0</v>
          </cell>
          <cell r="S1284">
            <v>0</v>
          </cell>
          <cell r="T1284">
            <v>0</v>
          </cell>
          <cell r="U1284">
            <v>0</v>
          </cell>
          <cell r="V1284">
            <v>13980.1</v>
          </cell>
          <cell r="W1284">
            <v>0</v>
          </cell>
          <cell r="X1284">
            <v>0</v>
          </cell>
          <cell r="Y1284">
            <v>1.8019363778876141E-11</v>
          </cell>
          <cell r="Z1284">
            <v>0</v>
          </cell>
          <cell r="AA1284">
            <v>0</v>
          </cell>
          <cell r="AB1284">
            <v>6350</v>
          </cell>
          <cell r="AC1284">
            <v>0</v>
          </cell>
          <cell r="AD1284">
            <v>0</v>
          </cell>
          <cell r="AE1284">
            <v>4804.7</v>
          </cell>
          <cell r="AF1284">
            <v>0</v>
          </cell>
          <cell r="AG1284">
            <v>0</v>
          </cell>
          <cell r="AH1284">
            <v>1600</v>
          </cell>
          <cell r="AI1284">
            <v>0</v>
          </cell>
          <cell r="AJ1284">
            <v>0</v>
          </cell>
          <cell r="AK1284">
            <v>0</v>
          </cell>
          <cell r="AL1284">
            <v>0</v>
          </cell>
          <cell r="AM1284">
            <v>0</v>
          </cell>
          <cell r="AN1284">
            <v>0</v>
          </cell>
          <cell r="AO1284">
            <v>0</v>
          </cell>
          <cell r="AP1284">
            <v>0</v>
          </cell>
          <cell r="AQ1284">
            <v>1120</v>
          </cell>
          <cell r="AR1284">
            <v>0</v>
          </cell>
          <cell r="AS1284">
            <v>0</v>
          </cell>
          <cell r="AT1284">
            <v>7</v>
          </cell>
        </row>
        <row r="1285">
          <cell r="A1285">
            <v>42858</v>
          </cell>
          <cell r="B1285">
            <v>30</v>
          </cell>
          <cell r="C1285">
            <v>0</v>
          </cell>
          <cell r="D1285">
            <v>27766.999999999989</v>
          </cell>
          <cell r="E1285">
            <v>0</v>
          </cell>
          <cell r="F1285">
            <v>150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1875</v>
          </cell>
          <cell r="O1285">
            <v>1000</v>
          </cell>
          <cell r="P1285">
            <v>3374</v>
          </cell>
          <cell r="Q1285">
            <v>0</v>
          </cell>
          <cell r="R1285">
            <v>0</v>
          </cell>
          <cell r="S1285">
            <v>0</v>
          </cell>
          <cell r="T1285">
            <v>0</v>
          </cell>
          <cell r="U1285">
            <v>0</v>
          </cell>
          <cell r="V1285">
            <v>13980.1</v>
          </cell>
          <cell r="W1285">
            <v>0</v>
          </cell>
          <cell r="X1285">
            <v>0</v>
          </cell>
          <cell r="Y1285">
            <v>1.8019363778876141E-11</v>
          </cell>
          <cell r="Z1285">
            <v>0</v>
          </cell>
          <cell r="AA1285">
            <v>0</v>
          </cell>
          <cell r="AB1285">
            <v>6350</v>
          </cell>
          <cell r="AC1285">
            <v>0</v>
          </cell>
          <cell r="AD1285">
            <v>0</v>
          </cell>
          <cell r="AE1285">
            <v>4804.7</v>
          </cell>
          <cell r="AF1285">
            <v>0</v>
          </cell>
          <cell r="AG1285">
            <v>0</v>
          </cell>
          <cell r="AH1285">
            <v>1600</v>
          </cell>
          <cell r="AI1285">
            <v>0</v>
          </cell>
          <cell r="AJ1285">
            <v>0</v>
          </cell>
          <cell r="AK1285">
            <v>0</v>
          </cell>
          <cell r="AL1285">
            <v>0</v>
          </cell>
          <cell r="AM1285">
            <v>0</v>
          </cell>
          <cell r="AN1285">
            <v>0</v>
          </cell>
          <cell r="AO1285">
            <v>200</v>
          </cell>
          <cell r="AP1285">
            <v>0</v>
          </cell>
          <cell r="AQ1285">
            <v>1320</v>
          </cell>
          <cell r="AR1285">
            <v>0</v>
          </cell>
          <cell r="AS1285">
            <v>0</v>
          </cell>
          <cell r="AT1285">
            <v>7</v>
          </cell>
        </row>
        <row r="1286">
          <cell r="A1286">
            <v>42859</v>
          </cell>
          <cell r="B1286">
            <v>30</v>
          </cell>
          <cell r="C1286">
            <v>400</v>
          </cell>
          <cell r="D1286">
            <v>27396.999999999989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500</v>
          </cell>
          <cell r="O1286">
            <v>1575</v>
          </cell>
          <cell r="P1286">
            <v>2299</v>
          </cell>
          <cell r="Q1286">
            <v>0</v>
          </cell>
          <cell r="R1286">
            <v>0</v>
          </cell>
          <cell r="S1286">
            <v>0</v>
          </cell>
          <cell r="T1286">
            <v>0</v>
          </cell>
          <cell r="U1286">
            <v>0</v>
          </cell>
          <cell r="V1286">
            <v>13980.1</v>
          </cell>
          <cell r="W1286">
            <v>0</v>
          </cell>
          <cell r="X1286">
            <v>0</v>
          </cell>
          <cell r="Y1286">
            <v>1.8019363778876141E-11</v>
          </cell>
          <cell r="Z1286">
            <v>0</v>
          </cell>
          <cell r="AA1286">
            <v>0</v>
          </cell>
          <cell r="AB1286">
            <v>6350</v>
          </cell>
          <cell r="AC1286">
            <v>0</v>
          </cell>
          <cell r="AD1286">
            <v>0</v>
          </cell>
          <cell r="AE1286">
            <v>4804.7</v>
          </cell>
          <cell r="AF1286">
            <v>0</v>
          </cell>
          <cell r="AG1286">
            <v>0</v>
          </cell>
          <cell r="AH1286">
            <v>1600</v>
          </cell>
          <cell r="AI1286">
            <v>0</v>
          </cell>
          <cell r="AJ1286">
            <v>0</v>
          </cell>
          <cell r="AK1286">
            <v>0</v>
          </cell>
          <cell r="AL1286">
            <v>0</v>
          </cell>
          <cell r="AM1286">
            <v>0</v>
          </cell>
          <cell r="AN1286">
            <v>0</v>
          </cell>
          <cell r="AO1286">
            <v>0</v>
          </cell>
          <cell r="AP1286">
            <v>0</v>
          </cell>
          <cell r="AQ1286">
            <v>1320</v>
          </cell>
          <cell r="AR1286">
            <v>0</v>
          </cell>
          <cell r="AS1286">
            <v>0</v>
          </cell>
          <cell r="AT1286">
            <v>7</v>
          </cell>
        </row>
        <row r="1287">
          <cell r="A1287">
            <v>42860</v>
          </cell>
          <cell r="B1287">
            <v>0</v>
          </cell>
          <cell r="C1287">
            <v>0</v>
          </cell>
          <cell r="D1287">
            <v>27396.999999999989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120</v>
          </cell>
          <cell r="O1287">
            <v>500</v>
          </cell>
          <cell r="P1287">
            <v>1919</v>
          </cell>
          <cell r="Q1287">
            <v>0</v>
          </cell>
          <cell r="R1287">
            <v>0</v>
          </cell>
          <cell r="S1287">
            <v>0</v>
          </cell>
          <cell r="T1287">
            <v>0</v>
          </cell>
          <cell r="U1287">
            <v>0</v>
          </cell>
          <cell r="V1287">
            <v>13980.1</v>
          </cell>
          <cell r="W1287">
            <v>0</v>
          </cell>
          <cell r="X1287">
            <v>0</v>
          </cell>
          <cell r="Y1287">
            <v>1.8019363778876141E-11</v>
          </cell>
          <cell r="Z1287">
            <v>0</v>
          </cell>
          <cell r="AA1287">
            <v>0</v>
          </cell>
          <cell r="AB1287">
            <v>6350</v>
          </cell>
          <cell r="AC1287">
            <v>0</v>
          </cell>
          <cell r="AD1287">
            <v>0</v>
          </cell>
          <cell r="AE1287">
            <v>4804.7</v>
          </cell>
          <cell r="AF1287">
            <v>0</v>
          </cell>
          <cell r="AG1287">
            <v>0</v>
          </cell>
          <cell r="AH1287">
            <v>1600</v>
          </cell>
          <cell r="AI1287">
            <v>0</v>
          </cell>
          <cell r="AJ1287">
            <v>0</v>
          </cell>
          <cell r="AK1287">
            <v>0</v>
          </cell>
          <cell r="AL1287">
            <v>0</v>
          </cell>
          <cell r="AM1287">
            <v>0</v>
          </cell>
          <cell r="AN1287">
            <v>0</v>
          </cell>
          <cell r="AO1287">
            <v>0</v>
          </cell>
          <cell r="AP1287">
            <v>0</v>
          </cell>
          <cell r="AQ1287">
            <v>1320</v>
          </cell>
          <cell r="AR1287">
            <v>0</v>
          </cell>
          <cell r="AS1287">
            <v>0</v>
          </cell>
          <cell r="AT1287">
            <v>7</v>
          </cell>
        </row>
        <row r="1288">
          <cell r="A1288">
            <v>42863</v>
          </cell>
          <cell r="B1288">
            <v>30</v>
          </cell>
          <cell r="C1288">
            <v>0</v>
          </cell>
          <cell r="D1288">
            <v>27426.999999999989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350</v>
          </cell>
          <cell r="O1288">
            <v>519</v>
          </cell>
          <cell r="P1288">
            <v>1750</v>
          </cell>
          <cell r="Q1288">
            <v>0</v>
          </cell>
          <cell r="R1288">
            <v>0</v>
          </cell>
          <cell r="S1288">
            <v>0</v>
          </cell>
          <cell r="T1288">
            <v>0</v>
          </cell>
          <cell r="U1288">
            <v>0</v>
          </cell>
          <cell r="V1288">
            <v>13980.1</v>
          </cell>
          <cell r="W1288">
            <v>60</v>
          </cell>
          <cell r="X1288">
            <v>0</v>
          </cell>
          <cell r="Y1288">
            <v>60.000000000018019</v>
          </cell>
          <cell r="Z1288">
            <v>0</v>
          </cell>
          <cell r="AA1288">
            <v>0</v>
          </cell>
          <cell r="AB1288">
            <v>6350</v>
          </cell>
          <cell r="AC1288">
            <v>0</v>
          </cell>
          <cell r="AD1288">
            <v>0</v>
          </cell>
          <cell r="AE1288">
            <v>4804.7</v>
          </cell>
          <cell r="AF1288">
            <v>0</v>
          </cell>
          <cell r="AG1288">
            <v>0</v>
          </cell>
          <cell r="AH1288">
            <v>1600</v>
          </cell>
          <cell r="AI1288">
            <v>0</v>
          </cell>
          <cell r="AJ1288">
            <v>0</v>
          </cell>
          <cell r="AK1288">
            <v>0</v>
          </cell>
          <cell r="AL1288">
            <v>0</v>
          </cell>
          <cell r="AM1288">
            <v>0</v>
          </cell>
          <cell r="AN1288">
            <v>0</v>
          </cell>
          <cell r="AO1288">
            <v>0</v>
          </cell>
          <cell r="AP1288">
            <v>0</v>
          </cell>
          <cell r="AQ1288">
            <v>1320</v>
          </cell>
          <cell r="AR1288">
            <v>0</v>
          </cell>
          <cell r="AS1288">
            <v>0</v>
          </cell>
          <cell r="AT1288">
            <v>7</v>
          </cell>
        </row>
        <row r="1289">
          <cell r="A1289">
            <v>42864</v>
          </cell>
          <cell r="B1289">
            <v>0</v>
          </cell>
          <cell r="C1289">
            <v>0</v>
          </cell>
          <cell r="D1289">
            <v>27426.999999999989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350</v>
          </cell>
          <cell r="P1289">
            <v>1400</v>
          </cell>
          <cell r="Q1289">
            <v>0</v>
          </cell>
          <cell r="R1289">
            <v>0</v>
          </cell>
          <cell r="S1289">
            <v>0</v>
          </cell>
          <cell r="T1289">
            <v>0</v>
          </cell>
          <cell r="U1289">
            <v>0</v>
          </cell>
          <cell r="V1289">
            <v>13980.1</v>
          </cell>
          <cell r="W1289">
            <v>200</v>
          </cell>
          <cell r="X1289">
            <v>0</v>
          </cell>
          <cell r="Y1289">
            <v>260.00000000001802</v>
          </cell>
          <cell r="Z1289">
            <v>0</v>
          </cell>
          <cell r="AA1289">
            <v>0</v>
          </cell>
          <cell r="AB1289">
            <v>6350</v>
          </cell>
          <cell r="AC1289">
            <v>0</v>
          </cell>
          <cell r="AD1289">
            <v>0</v>
          </cell>
          <cell r="AE1289">
            <v>4804.7</v>
          </cell>
          <cell r="AF1289">
            <v>0</v>
          </cell>
          <cell r="AG1289">
            <v>0</v>
          </cell>
          <cell r="AH1289">
            <v>1600</v>
          </cell>
          <cell r="AI1289">
            <v>0</v>
          </cell>
          <cell r="AJ1289">
            <v>0</v>
          </cell>
          <cell r="AK1289">
            <v>0</v>
          </cell>
          <cell r="AL1289">
            <v>0</v>
          </cell>
          <cell r="AM1289">
            <v>0</v>
          </cell>
          <cell r="AN1289">
            <v>0</v>
          </cell>
          <cell r="AO1289">
            <v>0</v>
          </cell>
          <cell r="AP1289">
            <v>0</v>
          </cell>
          <cell r="AQ1289">
            <v>1320</v>
          </cell>
          <cell r="AR1289">
            <v>0</v>
          </cell>
          <cell r="AS1289">
            <v>0</v>
          </cell>
          <cell r="AT1289">
            <v>7</v>
          </cell>
        </row>
        <row r="1290">
          <cell r="A1290">
            <v>42865</v>
          </cell>
          <cell r="B1290">
            <v>230</v>
          </cell>
          <cell r="C1290">
            <v>0</v>
          </cell>
          <cell r="D1290">
            <v>27656.999999999989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300</v>
          </cell>
          <cell r="P1290">
            <v>1100</v>
          </cell>
          <cell r="Q1290">
            <v>0</v>
          </cell>
          <cell r="R1290">
            <v>0</v>
          </cell>
          <cell r="S1290">
            <v>0</v>
          </cell>
          <cell r="T1290">
            <v>0</v>
          </cell>
          <cell r="U1290">
            <v>0</v>
          </cell>
          <cell r="V1290">
            <v>13980.1</v>
          </cell>
          <cell r="W1290">
            <v>300</v>
          </cell>
          <cell r="X1290">
            <v>0</v>
          </cell>
          <cell r="Y1290">
            <v>560.00000000001796</v>
          </cell>
          <cell r="Z1290">
            <v>0</v>
          </cell>
          <cell r="AA1290">
            <v>0</v>
          </cell>
          <cell r="AB1290">
            <v>6350</v>
          </cell>
          <cell r="AC1290">
            <v>0</v>
          </cell>
          <cell r="AD1290">
            <v>0</v>
          </cell>
          <cell r="AE1290">
            <v>4804.7</v>
          </cell>
          <cell r="AF1290">
            <v>0</v>
          </cell>
          <cell r="AG1290">
            <v>0</v>
          </cell>
          <cell r="AH1290">
            <v>1600</v>
          </cell>
          <cell r="AI1290">
            <v>0</v>
          </cell>
          <cell r="AJ1290">
            <v>0</v>
          </cell>
          <cell r="AK1290">
            <v>0</v>
          </cell>
          <cell r="AL1290">
            <v>0</v>
          </cell>
          <cell r="AM1290">
            <v>0</v>
          </cell>
          <cell r="AN1290">
            <v>0</v>
          </cell>
          <cell r="AO1290">
            <v>0</v>
          </cell>
          <cell r="AP1290">
            <v>0</v>
          </cell>
          <cell r="AQ1290">
            <v>1320</v>
          </cell>
          <cell r="AR1290">
            <v>0</v>
          </cell>
          <cell r="AS1290">
            <v>0</v>
          </cell>
          <cell r="AT1290">
            <v>7</v>
          </cell>
        </row>
        <row r="1291">
          <cell r="A1291">
            <v>42866</v>
          </cell>
          <cell r="B1291">
            <v>530</v>
          </cell>
          <cell r="C1291">
            <v>1047.0999999999999</v>
          </cell>
          <cell r="D1291">
            <v>27139.899999999991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800</v>
          </cell>
          <cell r="L1291">
            <v>0</v>
          </cell>
          <cell r="M1291">
            <v>800</v>
          </cell>
          <cell r="N1291">
            <v>0</v>
          </cell>
          <cell r="O1291">
            <v>0</v>
          </cell>
          <cell r="P1291">
            <v>1100</v>
          </cell>
          <cell r="Q1291">
            <v>0</v>
          </cell>
          <cell r="R1291">
            <v>0</v>
          </cell>
          <cell r="S1291">
            <v>0</v>
          </cell>
          <cell r="T1291">
            <v>0</v>
          </cell>
          <cell r="U1291">
            <v>0</v>
          </cell>
          <cell r="V1291">
            <v>13980.1</v>
          </cell>
          <cell r="W1291">
            <v>0</v>
          </cell>
          <cell r="X1291">
            <v>0</v>
          </cell>
          <cell r="Y1291">
            <v>560.00000000001796</v>
          </cell>
          <cell r="Z1291">
            <v>0</v>
          </cell>
          <cell r="AA1291">
            <v>0</v>
          </cell>
          <cell r="AB1291">
            <v>6350</v>
          </cell>
          <cell r="AC1291">
            <v>0</v>
          </cell>
          <cell r="AD1291">
            <v>0</v>
          </cell>
          <cell r="AE1291">
            <v>4804.7</v>
          </cell>
          <cell r="AF1291">
            <v>0</v>
          </cell>
          <cell r="AG1291">
            <v>0</v>
          </cell>
          <cell r="AH1291">
            <v>1600</v>
          </cell>
          <cell r="AI1291">
            <v>0</v>
          </cell>
          <cell r="AJ1291">
            <v>0</v>
          </cell>
          <cell r="AK1291">
            <v>0</v>
          </cell>
          <cell r="AL1291">
            <v>0</v>
          </cell>
          <cell r="AM1291">
            <v>0</v>
          </cell>
          <cell r="AN1291">
            <v>0</v>
          </cell>
          <cell r="AO1291">
            <v>0</v>
          </cell>
          <cell r="AP1291">
            <v>0</v>
          </cell>
          <cell r="AQ1291">
            <v>1320</v>
          </cell>
          <cell r="AR1291">
            <v>0</v>
          </cell>
          <cell r="AS1291">
            <v>0</v>
          </cell>
          <cell r="AT1291">
            <v>7</v>
          </cell>
        </row>
        <row r="1292">
          <cell r="A1292">
            <v>42867</v>
          </cell>
          <cell r="B1292">
            <v>300</v>
          </cell>
          <cell r="C1292">
            <v>0</v>
          </cell>
          <cell r="D1292">
            <v>27439.899999999991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400</v>
          </cell>
          <cell r="L1292">
            <v>800</v>
          </cell>
          <cell r="M1292">
            <v>400</v>
          </cell>
          <cell r="N1292">
            <v>0</v>
          </cell>
          <cell r="O1292">
            <v>0</v>
          </cell>
          <cell r="P1292">
            <v>1100</v>
          </cell>
          <cell r="Q1292">
            <v>0</v>
          </cell>
          <cell r="R1292">
            <v>0</v>
          </cell>
          <cell r="S1292">
            <v>0</v>
          </cell>
          <cell r="T1292">
            <v>0</v>
          </cell>
          <cell r="U1292">
            <v>0</v>
          </cell>
          <cell r="V1292">
            <v>13980.1</v>
          </cell>
          <cell r="W1292">
            <v>0</v>
          </cell>
          <cell r="X1292">
            <v>0</v>
          </cell>
          <cell r="Y1292">
            <v>560.00000000001796</v>
          </cell>
          <cell r="Z1292">
            <v>0</v>
          </cell>
          <cell r="AA1292">
            <v>0</v>
          </cell>
          <cell r="AB1292">
            <v>6350</v>
          </cell>
          <cell r="AC1292">
            <v>0</v>
          </cell>
          <cell r="AD1292">
            <v>0</v>
          </cell>
          <cell r="AE1292">
            <v>4804.7</v>
          </cell>
          <cell r="AF1292">
            <v>0</v>
          </cell>
          <cell r="AG1292">
            <v>0</v>
          </cell>
          <cell r="AH1292">
            <v>1600</v>
          </cell>
          <cell r="AI1292">
            <v>0</v>
          </cell>
          <cell r="AJ1292">
            <v>0</v>
          </cell>
          <cell r="AK1292">
            <v>0</v>
          </cell>
          <cell r="AL1292">
            <v>0</v>
          </cell>
          <cell r="AM1292">
            <v>0</v>
          </cell>
          <cell r="AN1292">
            <v>0</v>
          </cell>
          <cell r="AO1292">
            <v>0</v>
          </cell>
          <cell r="AP1292">
            <v>0</v>
          </cell>
          <cell r="AQ1292">
            <v>1320</v>
          </cell>
          <cell r="AR1292">
            <v>0</v>
          </cell>
          <cell r="AS1292">
            <v>0</v>
          </cell>
          <cell r="AT1292">
            <v>7</v>
          </cell>
        </row>
        <row r="1293">
          <cell r="A1293">
            <v>42870</v>
          </cell>
          <cell r="B1293">
            <v>230</v>
          </cell>
          <cell r="C1293">
            <v>0</v>
          </cell>
          <cell r="D1293">
            <v>27669.899999999991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400.1</v>
          </cell>
          <cell r="L1293">
            <v>400</v>
          </cell>
          <cell r="M1293">
            <v>400.1</v>
          </cell>
          <cell r="N1293">
            <v>0</v>
          </cell>
          <cell r="O1293">
            <v>0</v>
          </cell>
          <cell r="P1293">
            <v>1100</v>
          </cell>
          <cell r="Q1293">
            <v>0</v>
          </cell>
          <cell r="R1293">
            <v>0</v>
          </cell>
          <cell r="S1293">
            <v>0</v>
          </cell>
          <cell r="T1293">
            <v>0</v>
          </cell>
          <cell r="U1293">
            <v>0</v>
          </cell>
          <cell r="V1293">
            <v>13980.1</v>
          </cell>
          <cell r="W1293">
            <v>0</v>
          </cell>
          <cell r="X1293">
            <v>0</v>
          </cell>
          <cell r="Y1293">
            <v>560.00000000001796</v>
          </cell>
          <cell r="Z1293">
            <v>0</v>
          </cell>
          <cell r="AA1293">
            <v>0</v>
          </cell>
          <cell r="AB1293">
            <v>6350</v>
          </cell>
          <cell r="AC1293">
            <v>0</v>
          </cell>
          <cell r="AD1293">
            <v>0</v>
          </cell>
          <cell r="AE1293">
            <v>4804.7</v>
          </cell>
          <cell r="AF1293">
            <v>0</v>
          </cell>
          <cell r="AG1293">
            <v>0</v>
          </cell>
          <cell r="AH1293">
            <v>1600</v>
          </cell>
          <cell r="AI1293">
            <v>0</v>
          </cell>
          <cell r="AJ1293">
            <v>0</v>
          </cell>
          <cell r="AK1293">
            <v>0</v>
          </cell>
          <cell r="AL1293">
            <v>0</v>
          </cell>
          <cell r="AM1293">
            <v>0</v>
          </cell>
          <cell r="AN1293">
            <v>0</v>
          </cell>
          <cell r="AO1293">
            <v>0</v>
          </cell>
          <cell r="AP1293">
            <v>0</v>
          </cell>
          <cell r="AQ1293">
            <v>1320</v>
          </cell>
          <cell r="AR1293">
            <v>0</v>
          </cell>
          <cell r="AS1293">
            <v>0</v>
          </cell>
          <cell r="AT1293">
            <v>7</v>
          </cell>
        </row>
        <row r="1294">
          <cell r="A1294">
            <v>42871</v>
          </cell>
          <cell r="B1294">
            <v>300</v>
          </cell>
          <cell r="C1294">
            <v>900</v>
          </cell>
          <cell r="D1294">
            <v>27069.899999999991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916</v>
          </cell>
          <cell r="L1294">
            <v>400.1</v>
          </cell>
          <cell r="M1294">
            <v>915.99999999999989</v>
          </cell>
          <cell r="N1294">
            <v>0</v>
          </cell>
          <cell r="O1294">
            <v>0</v>
          </cell>
          <cell r="P1294">
            <v>1100</v>
          </cell>
          <cell r="Q1294">
            <v>0</v>
          </cell>
          <cell r="R1294">
            <v>0</v>
          </cell>
          <cell r="S1294">
            <v>0</v>
          </cell>
          <cell r="T1294">
            <v>0</v>
          </cell>
          <cell r="U1294">
            <v>0</v>
          </cell>
          <cell r="V1294">
            <v>13980.1</v>
          </cell>
          <cell r="W1294">
            <v>0</v>
          </cell>
          <cell r="X1294">
            <v>150</v>
          </cell>
          <cell r="Y1294">
            <v>410.00000000001796</v>
          </cell>
          <cell r="Z1294">
            <v>0</v>
          </cell>
          <cell r="AA1294">
            <v>0</v>
          </cell>
          <cell r="AB1294">
            <v>6350</v>
          </cell>
          <cell r="AC1294">
            <v>0</v>
          </cell>
          <cell r="AD1294">
            <v>0</v>
          </cell>
          <cell r="AE1294">
            <v>4804.7</v>
          </cell>
          <cell r="AF1294">
            <v>0</v>
          </cell>
          <cell r="AG1294">
            <v>0</v>
          </cell>
          <cell r="AH1294">
            <v>1600</v>
          </cell>
          <cell r="AI1294">
            <v>0</v>
          </cell>
          <cell r="AJ1294">
            <v>0</v>
          </cell>
          <cell r="AK1294">
            <v>0</v>
          </cell>
          <cell r="AL1294">
            <v>0</v>
          </cell>
          <cell r="AM1294">
            <v>0</v>
          </cell>
          <cell r="AN1294">
            <v>0</v>
          </cell>
          <cell r="AO1294">
            <v>0</v>
          </cell>
          <cell r="AP1294">
            <v>0</v>
          </cell>
          <cell r="AQ1294">
            <v>1320</v>
          </cell>
          <cell r="AR1294">
            <v>0</v>
          </cell>
          <cell r="AS1294">
            <v>0</v>
          </cell>
          <cell r="AT1294">
            <v>7</v>
          </cell>
        </row>
        <row r="1295">
          <cell r="A1295">
            <v>42872</v>
          </cell>
          <cell r="B1295">
            <v>263.5</v>
          </cell>
          <cell r="C1295">
            <v>0</v>
          </cell>
          <cell r="D1295">
            <v>27333.399999999991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800</v>
          </cell>
          <cell r="L1295">
            <v>916</v>
          </cell>
          <cell r="M1295">
            <v>800</v>
          </cell>
          <cell r="N1295">
            <v>0</v>
          </cell>
          <cell r="O1295">
            <v>0</v>
          </cell>
          <cell r="P1295">
            <v>1100</v>
          </cell>
          <cell r="Q1295">
            <v>0</v>
          </cell>
          <cell r="R1295">
            <v>0</v>
          </cell>
          <cell r="S1295">
            <v>0</v>
          </cell>
          <cell r="T1295">
            <v>0</v>
          </cell>
          <cell r="U1295">
            <v>0</v>
          </cell>
          <cell r="V1295">
            <v>13980.1</v>
          </cell>
          <cell r="W1295">
            <v>0</v>
          </cell>
          <cell r="X1295">
            <v>0</v>
          </cell>
          <cell r="Y1295">
            <v>410.00000000001796</v>
          </cell>
          <cell r="Z1295">
            <v>0</v>
          </cell>
          <cell r="AA1295">
            <v>0</v>
          </cell>
          <cell r="AB1295">
            <v>6350</v>
          </cell>
          <cell r="AC1295">
            <v>0</v>
          </cell>
          <cell r="AD1295">
            <v>0</v>
          </cell>
          <cell r="AE1295">
            <v>4804.7</v>
          </cell>
          <cell r="AF1295">
            <v>0</v>
          </cell>
          <cell r="AG1295">
            <v>0</v>
          </cell>
          <cell r="AH1295">
            <v>1600</v>
          </cell>
          <cell r="AI1295">
            <v>0</v>
          </cell>
          <cell r="AJ1295">
            <v>0</v>
          </cell>
          <cell r="AK1295">
            <v>0</v>
          </cell>
          <cell r="AL1295">
            <v>0</v>
          </cell>
          <cell r="AM1295">
            <v>0</v>
          </cell>
          <cell r="AN1295">
            <v>0</v>
          </cell>
          <cell r="AO1295">
            <v>0</v>
          </cell>
          <cell r="AP1295">
            <v>0</v>
          </cell>
          <cell r="AQ1295">
            <v>1320</v>
          </cell>
          <cell r="AR1295">
            <v>0</v>
          </cell>
          <cell r="AS1295">
            <v>0</v>
          </cell>
          <cell r="AT1295">
            <v>7</v>
          </cell>
        </row>
        <row r="1296">
          <cell r="A1296">
            <v>42873</v>
          </cell>
          <cell r="B1296">
            <v>230</v>
          </cell>
          <cell r="C1296">
            <v>0</v>
          </cell>
          <cell r="D1296">
            <v>27563.399999999991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670</v>
          </cell>
          <cell r="L1296">
            <v>800</v>
          </cell>
          <cell r="M1296">
            <v>670</v>
          </cell>
          <cell r="N1296">
            <v>0</v>
          </cell>
          <cell r="O1296">
            <v>0</v>
          </cell>
          <cell r="P1296">
            <v>1100</v>
          </cell>
          <cell r="Q1296">
            <v>0</v>
          </cell>
          <cell r="R1296">
            <v>0</v>
          </cell>
          <cell r="S1296">
            <v>0</v>
          </cell>
          <cell r="T1296">
            <v>0</v>
          </cell>
          <cell r="U1296">
            <v>0</v>
          </cell>
          <cell r="V1296">
            <v>13980.1</v>
          </cell>
          <cell r="W1296">
            <v>0</v>
          </cell>
          <cell r="X1296">
            <v>0</v>
          </cell>
          <cell r="Y1296">
            <v>410.00000000001796</v>
          </cell>
          <cell r="Z1296">
            <v>0</v>
          </cell>
          <cell r="AA1296">
            <v>0</v>
          </cell>
          <cell r="AB1296">
            <v>6350</v>
          </cell>
          <cell r="AC1296">
            <v>0</v>
          </cell>
          <cell r="AD1296">
            <v>0</v>
          </cell>
          <cell r="AE1296">
            <v>4804.7</v>
          </cell>
          <cell r="AF1296">
            <v>0</v>
          </cell>
          <cell r="AG1296">
            <v>0</v>
          </cell>
          <cell r="AH1296">
            <v>1600</v>
          </cell>
          <cell r="AI1296">
            <v>0</v>
          </cell>
          <cell r="AJ1296">
            <v>0</v>
          </cell>
          <cell r="AK1296">
            <v>0</v>
          </cell>
          <cell r="AL1296">
            <v>0</v>
          </cell>
          <cell r="AM1296">
            <v>0</v>
          </cell>
          <cell r="AN1296">
            <v>0</v>
          </cell>
          <cell r="AO1296">
            <v>0</v>
          </cell>
          <cell r="AP1296">
            <v>0</v>
          </cell>
          <cell r="AQ1296">
            <v>1320</v>
          </cell>
          <cell r="AR1296">
            <v>0</v>
          </cell>
          <cell r="AS1296">
            <v>0</v>
          </cell>
          <cell r="AT1296">
            <v>7</v>
          </cell>
        </row>
        <row r="1297">
          <cell r="A1297">
            <v>42874</v>
          </cell>
          <cell r="B1297">
            <v>0</v>
          </cell>
          <cell r="C1297">
            <v>0</v>
          </cell>
          <cell r="D1297">
            <v>27563.399999999991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670</v>
          </cell>
          <cell r="M1297">
            <v>0</v>
          </cell>
          <cell r="N1297">
            <v>200</v>
          </cell>
          <cell r="O1297">
            <v>0</v>
          </cell>
          <cell r="P1297">
            <v>1300</v>
          </cell>
          <cell r="Q1297">
            <v>0</v>
          </cell>
          <cell r="R1297">
            <v>0</v>
          </cell>
          <cell r="S1297">
            <v>0</v>
          </cell>
          <cell r="T1297">
            <v>0</v>
          </cell>
          <cell r="U1297">
            <v>0</v>
          </cell>
          <cell r="V1297">
            <v>13980.1</v>
          </cell>
          <cell r="W1297">
            <v>0</v>
          </cell>
          <cell r="X1297">
            <v>100</v>
          </cell>
          <cell r="Y1297">
            <v>310.00000000001796</v>
          </cell>
          <cell r="Z1297">
            <v>0</v>
          </cell>
          <cell r="AA1297">
            <v>0</v>
          </cell>
          <cell r="AB1297">
            <v>6350</v>
          </cell>
          <cell r="AC1297">
            <v>0</v>
          </cell>
          <cell r="AD1297">
            <v>0</v>
          </cell>
          <cell r="AE1297">
            <v>4804.7</v>
          </cell>
          <cell r="AF1297">
            <v>0</v>
          </cell>
          <cell r="AG1297">
            <v>0</v>
          </cell>
          <cell r="AH1297">
            <v>1600</v>
          </cell>
          <cell r="AI1297">
            <v>0</v>
          </cell>
          <cell r="AJ1297">
            <v>0</v>
          </cell>
          <cell r="AK1297">
            <v>0</v>
          </cell>
          <cell r="AL1297">
            <v>0</v>
          </cell>
          <cell r="AM1297">
            <v>0</v>
          </cell>
          <cell r="AN1297">
            <v>0</v>
          </cell>
          <cell r="AO1297">
            <v>0</v>
          </cell>
          <cell r="AP1297">
            <v>0</v>
          </cell>
          <cell r="AQ1297">
            <v>1320</v>
          </cell>
          <cell r="AR1297">
            <v>0</v>
          </cell>
          <cell r="AS1297">
            <v>0</v>
          </cell>
          <cell r="AT1297">
            <v>7</v>
          </cell>
        </row>
        <row r="1298">
          <cell r="A1298">
            <v>42877</v>
          </cell>
          <cell r="B1298">
            <v>30</v>
          </cell>
          <cell r="C1298">
            <v>0</v>
          </cell>
          <cell r="D1298">
            <v>27593.399999999991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600</v>
          </cell>
          <cell r="O1298">
            <v>200</v>
          </cell>
          <cell r="P1298">
            <v>1700</v>
          </cell>
          <cell r="Q1298">
            <v>0</v>
          </cell>
          <cell r="R1298">
            <v>0</v>
          </cell>
          <cell r="S1298">
            <v>0</v>
          </cell>
          <cell r="T1298">
            <v>0</v>
          </cell>
          <cell r="U1298">
            <v>0</v>
          </cell>
          <cell r="V1298">
            <v>13980.1</v>
          </cell>
          <cell r="W1298">
            <v>0</v>
          </cell>
          <cell r="X1298">
            <v>0</v>
          </cell>
          <cell r="Y1298">
            <v>310.00000000001796</v>
          </cell>
          <cell r="Z1298">
            <v>0</v>
          </cell>
          <cell r="AA1298">
            <v>0</v>
          </cell>
          <cell r="AB1298">
            <v>6350</v>
          </cell>
          <cell r="AC1298">
            <v>0</v>
          </cell>
          <cell r="AD1298">
            <v>0</v>
          </cell>
          <cell r="AE1298">
            <v>4804.7</v>
          </cell>
          <cell r="AF1298">
            <v>0</v>
          </cell>
          <cell r="AG1298">
            <v>0</v>
          </cell>
          <cell r="AH1298">
            <v>1600</v>
          </cell>
          <cell r="AI1298">
            <v>0</v>
          </cell>
          <cell r="AJ1298">
            <v>0</v>
          </cell>
          <cell r="AK1298">
            <v>0</v>
          </cell>
          <cell r="AL1298">
            <v>0</v>
          </cell>
          <cell r="AM1298">
            <v>0</v>
          </cell>
          <cell r="AN1298">
            <v>0</v>
          </cell>
          <cell r="AO1298">
            <v>0</v>
          </cell>
          <cell r="AP1298">
            <v>0</v>
          </cell>
          <cell r="AQ1298">
            <v>1320</v>
          </cell>
          <cell r="AR1298">
            <v>0</v>
          </cell>
          <cell r="AS1298">
            <v>0</v>
          </cell>
          <cell r="AT1298">
            <v>7</v>
          </cell>
        </row>
        <row r="1299">
          <cell r="A1299">
            <v>42878</v>
          </cell>
          <cell r="B1299">
            <v>0</v>
          </cell>
          <cell r="C1299">
            <v>0</v>
          </cell>
          <cell r="D1299">
            <v>27593.399999999991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400</v>
          </cell>
          <cell r="P1299">
            <v>1300</v>
          </cell>
          <cell r="Q1299">
            <v>0</v>
          </cell>
          <cell r="R1299">
            <v>0</v>
          </cell>
          <cell r="S1299">
            <v>0</v>
          </cell>
          <cell r="T1299">
            <v>0</v>
          </cell>
          <cell r="U1299">
            <v>0</v>
          </cell>
          <cell r="V1299">
            <v>13980.1</v>
          </cell>
          <cell r="W1299">
            <v>0</v>
          </cell>
          <cell r="X1299">
            <v>0</v>
          </cell>
          <cell r="Y1299">
            <v>310.00000000001796</v>
          </cell>
          <cell r="Z1299">
            <v>0</v>
          </cell>
          <cell r="AA1299">
            <v>0</v>
          </cell>
          <cell r="AB1299">
            <v>6350</v>
          </cell>
          <cell r="AC1299">
            <v>0</v>
          </cell>
          <cell r="AD1299">
            <v>0</v>
          </cell>
          <cell r="AE1299">
            <v>4804.7</v>
          </cell>
          <cell r="AF1299">
            <v>0</v>
          </cell>
          <cell r="AG1299">
            <v>0</v>
          </cell>
          <cell r="AH1299">
            <v>1600</v>
          </cell>
          <cell r="AI1299">
            <v>0</v>
          </cell>
          <cell r="AJ1299">
            <v>0</v>
          </cell>
          <cell r="AK1299">
            <v>0</v>
          </cell>
          <cell r="AL1299">
            <v>0</v>
          </cell>
          <cell r="AM1299">
            <v>0</v>
          </cell>
          <cell r="AN1299">
            <v>0</v>
          </cell>
          <cell r="AO1299">
            <v>0</v>
          </cell>
          <cell r="AP1299">
            <v>0</v>
          </cell>
          <cell r="AQ1299">
            <v>1320</v>
          </cell>
          <cell r="AR1299">
            <v>0</v>
          </cell>
          <cell r="AS1299">
            <v>0</v>
          </cell>
          <cell r="AT1299">
            <v>7</v>
          </cell>
        </row>
        <row r="1300">
          <cell r="A1300">
            <v>42879</v>
          </cell>
          <cell r="B1300">
            <v>30</v>
          </cell>
          <cell r="C1300">
            <v>0</v>
          </cell>
          <cell r="D1300">
            <v>27623.399999999991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1300</v>
          </cell>
          <cell r="Q1300">
            <v>0</v>
          </cell>
          <cell r="R1300">
            <v>0</v>
          </cell>
          <cell r="S1300">
            <v>0</v>
          </cell>
          <cell r="T1300">
            <v>0</v>
          </cell>
          <cell r="U1300">
            <v>0</v>
          </cell>
          <cell r="V1300">
            <v>13980.1</v>
          </cell>
          <cell r="W1300">
            <v>0</v>
          </cell>
          <cell r="X1300">
            <v>0</v>
          </cell>
          <cell r="Y1300">
            <v>310.00000000001796</v>
          </cell>
          <cell r="Z1300">
            <v>0</v>
          </cell>
          <cell r="AA1300">
            <v>0</v>
          </cell>
          <cell r="AB1300">
            <v>6350</v>
          </cell>
          <cell r="AC1300">
            <v>0</v>
          </cell>
          <cell r="AD1300">
            <v>0</v>
          </cell>
          <cell r="AE1300">
            <v>4804.7</v>
          </cell>
          <cell r="AF1300">
            <v>0</v>
          </cell>
          <cell r="AG1300">
            <v>0</v>
          </cell>
          <cell r="AH1300">
            <v>1600</v>
          </cell>
          <cell r="AI1300">
            <v>0</v>
          </cell>
          <cell r="AJ1300">
            <v>0</v>
          </cell>
          <cell r="AK1300">
            <v>0</v>
          </cell>
          <cell r="AL1300">
            <v>0</v>
          </cell>
          <cell r="AM1300">
            <v>0</v>
          </cell>
          <cell r="AN1300">
            <v>0</v>
          </cell>
          <cell r="AO1300">
            <v>0</v>
          </cell>
          <cell r="AP1300">
            <v>0</v>
          </cell>
          <cell r="AQ1300">
            <v>1320</v>
          </cell>
          <cell r="AR1300">
            <v>0</v>
          </cell>
          <cell r="AS1300">
            <v>0</v>
          </cell>
          <cell r="AT1300">
            <v>7</v>
          </cell>
        </row>
        <row r="1301">
          <cell r="A1301">
            <v>42880</v>
          </cell>
          <cell r="B1301">
            <v>30</v>
          </cell>
          <cell r="C1301">
            <v>0</v>
          </cell>
          <cell r="D1301">
            <v>27653.399999999991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400</v>
          </cell>
          <cell r="L1301">
            <v>0</v>
          </cell>
          <cell r="M1301">
            <v>400</v>
          </cell>
          <cell r="N1301">
            <v>0</v>
          </cell>
          <cell r="O1301">
            <v>0</v>
          </cell>
          <cell r="P1301">
            <v>1300</v>
          </cell>
          <cell r="Q1301">
            <v>0</v>
          </cell>
          <cell r="R1301">
            <v>0</v>
          </cell>
          <cell r="S1301">
            <v>0</v>
          </cell>
          <cell r="T1301">
            <v>0</v>
          </cell>
          <cell r="U1301">
            <v>0</v>
          </cell>
          <cell r="V1301">
            <v>13980.1</v>
          </cell>
          <cell r="W1301">
            <v>0</v>
          </cell>
          <cell r="X1301">
            <v>0</v>
          </cell>
          <cell r="Y1301">
            <v>310.00000000001796</v>
          </cell>
          <cell r="Z1301">
            <v>0</v>
          </cell>
          <cell r="AA1301">
            <v>0</v>
          </cell>
          <cell r="AB1301">
            <v>6350</v>
          </cell>
          <cell r="AC1301">
            <v>0</v>
          </cell>
          <cell r="AD1301">
            <v>0</v>
          </cell>
          <cell r="AE1301">
            <v>4804.7</v>
          </cell>
          <cell r="AF1301">
            <v>0</v>
          </cell>
          <cell r="AG1301">
            <v>0</v>
          </cell>
          <cell r="AH1301">
            <v>1600</v>
          </cell>
          <cell r="AI1301">
            <v>0</v>
          </cell>
          <cell r="AJ1301">
            <v>0</v>
          </cell>
          <cell r="AK1301">
            <v>0</v>
          </cell>
          <cell r="AL1301">
            <v>0</v>
          </cell>
          <cell r="AM1301">
            <v>0</v>
          </cell>
          <cell r="AN1301">
            <v>0</v>
          </cell>
          <cell r="AO1301">
            <v>0</v>
          </cell>
          <cell r="AP1301">
            <v>0</v>
          </cell>
          <cell r="AQ1301">
            <v>1320</v>
          </cell>
          <cell r="AR1301">
            <v>0</v>
          </cell>
          <cell r="AS1301">
            <v>0</v>
          </cell>
          <cell r="AT1301">
            <v>7</v>
          </cell>
        </row>
        <row r="1302">
          <cell r="A1302">
            <v>42881</v>
          </cell>
          <cell r="B1302">
            <v>0</v>
          </cell>
          <cell r="C1302">
            <v>0</v>
          </cell>
          <cell r="D1302">
            <v>27653.399999999991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650.1</v>
          </cell>
          <cell r="L1302">
            <v>400</v>
          </cell>
          <cell r="M1302">
            <v>650.09999999999991</v>
          </cell>
          <cell r="N1302">
            <v>0</v>
          </cell>
          <cell r="O1302">
            <v>0</v>
          </cell>
          <cell r="P1302">
            <v>1300</v>
          </cell>
          <cell r="Q1302">
            <v>0</v>
          </cell>
          <cell r="R1302">
            <v>0</v>
          </cell>
          <cell r="S1302">
            <v>0</v>
          </cell>
          <cell r="T1302">
            <v>0</v>
          </cell>
          <cell r="U1302">
            <v>0</v>
          </cell>
          <cell r="V1302">
            <v>13980.1</v>
          </cell>
          <cell r="W1302">
            <v>0</v>
          </cell>
          <cell r="X1302">
            <v>0</v>
          </cell>
          <cell r="Y1302">
            <v>310.00000000001796</v>
          </cell>
          <cell r="Z1302">
            <v>0</v>
          </cell>
          <cell r="AA1302">
            <v>0</v>
          </cell>
          <cell r="AB1302">
            <v>6350</v>
          </cell>
          <cell r="AC1302">
            <v>0</v>
          </cell>
          <cell r="AD1302">
            <v>243</v>
          </cell>
          <cell r="AE1302">
            <v>4561.7</v>
          </cell>
          <cell r="AF1302">
            <v>0</v>
          </cell>
          <cell r="AG1302">
            <v>0</v>
          </cell>
          <cell r="AH1302">
            <v>1600</v>
          </cell>
          <cell r="AI1302">
            <v>0</v>
          </cell>
          <cell r="AJ1302">
            <v>0</v>
          </cell>
          <cell r="AK1302">
            <v>0</v>
          </cell>
          <cell r="AL1302">
            <v>0</v>
          </cell>
          <cell r="AM1302">
            <v>0</v>
          </cell>
          <cell r="AN1302">
            <v>0</v>
          </cell>
          <cell r="AO1302">
            <v>0</v>
          </cell>
          <cell r="AP1302">
            <v>0</v>
          </cell>
          <cell r="AQ1302">
            <v>1320</v>
          </cell>
          <cell r="AR1302">
            <v>0</v>
          </cell>
          <cell r="AS1302">
            <v>0</v>
          </cell>
          <cell r="AT1302">
            <v>7</v>
          </cell>
        </row>
        <row r="1303">
          <cell r="A1303">
            <v>42884</v>
          </cell>
          <cell r="B1303">
            <v>30</v>
          </cell>
          <cell r="C1303">
            <v>0</v>
          </cell>
          <cell r="D1303">
            <v>27683.399999999991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900</v>
          </cell>
          <cell r="L1303">
            <v>650.1</v>
          </cell>
          <cell r="M1303">
            <v>899.99999999999989</v>
          </cell>
          <cell r="N1303">
            <v>0</v>
          </cell>
          <cell r="O1303">
            <v>200</v>
          </cell>
          <cell r="P1303">
            <v>1100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13980.1</v>
          </cell>
          <cell r="W1303">
            <v>0</v>
          </cell>
          <cell r="X1303">
            <v>0</v>
          </cell>
          <cell r="Y1303">
            <v>310.00000000001796</v>
          </cell>
          <cell r="Z1303">
            <v>0</v>
          </cell>
          <cell r="AA1303">
            <v>0</v>
          </cell>
          <cell r="AB1303">
            <v>6350</v>
          </cell>
          <cell r="AC1303">
            <v>0</v>
          </cell>
          <cell r="AD1303">
            <v>0</v>
          </cell>
          <cell r="AE1303">
            <v>4561.7</v>
          </cell>
          <cell r="AF1303">
            <v>0</v>
          </cell>
          <cell r="AG1303">
            <v>0</v>
          </cell>
          <cell r="AH1303">
            <v>1600</v>
          </cell>
          <cell r="AI1303">
            <v>0</v>
          </cell>
          <cell r="AJ1303">
            <v>0</v>
          </cell>
          <cell r="AK1303">
            <v>0</v>
          </cell>
          <cell r="AL1303">
            <v>0</v>
          </cell>
          <cell r="AM1303">
            <v>0</v>
          </cell>
          <cell r="AN1303">
            <v>0</v>
          </cell>
          <cell r="AO1303">
            <v>0</v>
          </cell>
          <cell r="AP1303">
            <v>70</v>
          </cell>
          <cell r="AQ1303">
            <v>1250</v>
          </cell>
          <cell r="AR1303">
            <v>0</v>
          </cell>
          <cell r="AS1303">
            <v>0</v>
          </cell>
          <cell r="AT1303">
            <v>7</v>
          </cell>
        </row>
        <row r="1304">
          <cell r="A1304">
            <v>42885</v>
          </cell>
          <cell r="B1304">
            <v>0</v>
          </cell>
          <cell r="C1304">
            <v>0</v>
          </cell>
          <cell r="D1304">
            <v>27683.399999999991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1500</v>
          </cell>
          <cell r="L1304">
            <v>900</v>
          </cell>
          <cell r="M1304">
            <v>1500</v>
          </cell>
          <cell r="N1304">
            <v>0</v>
          </cell>
          <cell r="O1304">
            <v>0</v>
          </cell>
          <cell r="P1304">
            <v>1100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13980.1</v>
          </cell>
          <cell r="W1304">
            <v>0</v>
          </cell>
          <cell r="X1304">
            <v>0</v>
          </cell>
          <cell r="Y1304">
            <v>310.00000000001796</v>
          </cell>
          <cell r="Z1304">
            <v>0</v>
          </cell>
          <cell r="AA1304">
            <v>0</v>
          </cell>
          <cell r="AB1304">
            <v>6350</v>
          </cell>
          <cell r="AC1304">
            <v>0</v>
          </cell>
          <cell r="AD1304">
            <v>0</v>
          </cell>
          <cell r="AE1304">
            <v>4561.7</v>
          </cell>
          <cell r="AF1304">
            <v>0</v>
          </cell>
          <cell r="AG1304">
            <v>0</v>
          </cell>
          <cell r="AH1304">
            <v>1600</v>
          </cell>
          <cell r="AI1304">
            <v>0</v>
          </cell>
          <cell r="AJ1304">
            <v>0</v>
          </cell>
          <cell r="AK1304">
            <v>0</v>
          </cell>
          <cell r="AL1304">
            <v>0</v>
          </cell>
          <cell r="AM1304">
            <v>0</v>
          </cell>
          <cell r="AN1304">
            <v>0</v>
          </cell>
          <cell r="AO1304">
            <v>0</v>
          </cell>
          <cell r="AP1304">
            <v>0</v>
          </cell>
          <cell r="AQ1304">
            <v>1250</v>
          </cell>
          <cell r="AR1304">
            <v>0</v>
          </cell>
          <cell r="AS1304">
            <v>3.5</v>
          </cell>
          <cell r="AT1304">
            <v>3.5</v>
          </cell>
        </row>
        <row r="1305">
          <cell r="A1305">
            <v>42886</v>
          </cell>
          <cell r="B1305">
            <v>30</v>
          </cell>
          <cell r="C1305">
            <v>0</v>
          </cell>
          <cell r="D1305">
            <v>27713.399999999991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1569</v>
          </cell>
          <cell r="L1305">
            <v>1500</v>
          </cell>
          <cell r="M1305">
            <v>1569</v>
          </cell>
          <cell r="N1305">
            <v>0</v>
          </cell>
          <cell r="O1305">
            <v>0</v>
          </cell>
          <cell r="P1305">
            <v>1100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13980.1</v>
          </cell>
          <cell r="W1305">
            <v>0</v>
          </cell>
          <cell r="X1305">
            <v>0</v>
          </cell>
          <cell r="Y1305">
            <v>310.00000000001796</v>
          </cell>
          <cell r="Z1305">
            <v>0</v>
          </cell>
          <cell r="AA1305">
            <v>0</v>
          </cell>
          <cell r="AB1305">
            <v>6350</v>
          </cell>
          <cell r="AC1305">
            <v>0</v>
          </cell>
          <cell r="AD1305">
            <v>0</v>
          </cell>
          <cell r="AE1305">
            <v>4561.7</v>
          </cell>
          <cell r="AF1305">
            <v>0</v>
          </cell>
          <cell r="AG1305">
            <v>0</v>
          </cell>
          <cell r="AH1305">
            <v>1600</v>
          </cell>
          <cell r="AI1305">
            <v>0</v>
          </cell>
          <cell r="AJ1305">
            <v>0</v>
          </cell>
          <cell r="AK1305">
            <v>0</v>
          </cell>
          <cell r="AL1305">
            <v>0</v>
          </cell>
          <cell r="AM1305">
            <v>0</v>
          </cell>
          <cell r="AN1305">
            <v>0</v>
          </cell>
          <cell r="AO1305">
            <v>0</v>
          </cell>
          <cell r="AP1305">
            <v>0</v>
          </cell>
          <cell r="AQ1305">
            <v>1250</v>
          </cell>
          <cell r="AR1305">
            <v>0</v>
          </cell>
          <cell r="AS1305">
            <v>0</v>
          </cell>
          <cell r="AT1305">
            <v>3.5</v>
          </cell>
        </row>
        <row r="1306">
          <cell r="A1306">
            <v>42887</v>
          </cell>
          <cell r="B1306">
            <v>30</v>
          </cell>
          <cell r="C1306">
            <v>0</v>
          </cell>
          <cell r="D1306">
            <v>27743.399999999991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1569</v>
          </cell>
          <cell r="M1306">
            <v>0</v>
          </cell>
          <cell r="N1306">
            <v>1500</v>
          </cell>
          <cell r="O1306">
            <v>0</v>
          </cell>
          <cell r="P1306">
            <v>2600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13980.1</v>
          </cell>
          <cell r="W1306">
            <v>0</v>
          </cell>
          <cell r="X1306">
            <v>0</v>
          </cell>
          <cell r="Y1306">
            <v>310.00000000001796</v>
          </cell>
          <cell r="Z1306">
            <v>0</v>
          </cell>
          <cell r="AA1306">
            <v>0</v>
          </cell>
          <cell r="AB1306">
            <v>6350</v>
          </cell>
          <cell r="AC1306">
            <v>0</v>
          </cell>
          <cell r="AD1306">
            <v>0</v>
          </cell>
          <cell r="AE1306">
            <v>4561.7</v>
          </cell>
          <cell r="AF1306">
            <v>0</v>
          </cell>
          <cell r="AG1306">
            <v>0</v>
          </cell>
          <cell r="AH1306">
            <v>1600</v>
          </cell>
          <cell r="AI1306">
            <v>0</v>
          </cell>
          <cell r="AJ1306">
            <v>0</v>
          </cell>
          <cell r="AK1306">
            <v>0</v>
          </cell>
          <cell r="AL1306">
            <v>0</v>
          </cell>
          <cell r="AM1306">
            <v>0</v>
          </cell>
          <cell r="AN1306">
            <v>0</v>
          </cell>
          <cell r="AO1306">
            <v>0</v>
          </cell>
          <cell r="AP1306">
            <v>0</v>
          </cell>
          <cell r="AQ1306">
            <v>1250</v>
          </cell>
          <cell r="AR1306">
            <v>0</v>
          </cell>
          <cell r="AS1306">
            <v>0</v>
          </cell>
          <cell r="AT1306">
            <v>3.5</v>
          </cell>
        </row>
        <row r="1307">
          <cell r="A1307">
            <v>42888</v>
          </cell>
          <cell r="B1307">
            <v>0</v>
          </cell>
          <cell r="C1307">
            <v>0</v>
          </cell>
          <cell r="D1307">
            <v>27743.399999999991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2600</v>
          </cell>
          <cell r="O1307">
            <v>1500</v>
          </cell>
          <cell r="P1307">
            <v>3700</v>
          </cell>
          <cell r="Q1307">
            <v>0</v>
          </cell>
          <cell r="R1307">
            <v>0</v>
          </cell>
          <cell r="S1307">
            <v>0</v>
          </cell>
          <cell r="T1307">
            <v>222</v>
          </cell>
          <cell r="U1307">
            <v>0</v>
          </cell>
          <cell r="V1307">
            <v>14202.1</v>
          </cell>
          <cell r="W1307">
            <v>0</v>
          </cell>
          <cell r="X1307">
            <v>0</v>
          </cell>
          <cell r="Y1307">
            <v>310.00000000001796</v>
          </cell>
          <cell r="Z1307">
            <v>0</v>
          </cell>
          <cell r="AA1307">
            <v>400</v>
          </cell>
          <cell r="AB1307">
            <v>5950</v>
          </cell>
          <cell r="AC1307">
            <v>0</v>
          </cell>
          <cell r="AD1307">
            <v>300</v>
          </cell>
          <cell r="AE1307">
            <v>4261.7</v>
          </cell>
          <cell r="AF1307">
            <v>0</v>
          </cell>
          <cell r="AG1307">
            <v>0</v>
          </cell>
          <cell r="AH1307">
            <v>1600</v>
          </cell>
          <cell r="AI1307">
            <v>0</v>
          </cell>
          <cell r="AJ1307">
            <v>0</v>
          </cell>
          <cell r="AK1307">
            <v>0</v>
          </cell>
          <cell r="AL1307">
            <v>0</v>
          </cell>
          <cell r="AM1307">
            <v>0</v>
          </cell>
          <cell r="AN1307">
            <v>0</v>
          </cell>
          <cell r="AO1307">
            <v>0</v>
          </cell>
          <cell r="AP1307">
            <v>0</v>
          </cell>
          <cell r="AQ1307">
            <v>1250</v>
          </cell>
          <cell r="AR1307">
            <v>0</v>
          </cell>
          <cell r="AS1307">
            <v>0</v>
          </cell>
          <cell r="AT1307">
            <v>3.5</v>
          </cell>
        </row>
        <row r="1308">
          <cell r="A1308">
            <v>42891</v>
          </cell>
          <cell r="B1308">
            <v>30</v>
          </cell>
          <cell r="C1308">
            <v>0</v>
          </cell>
          <cell r="D1308">
            <v>27773.399999999991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2000</v>
          </cell>
          <cell r="O1308">
            <v>2500</v>
          </cell>
          <cell r="P1308">
            <v>3200</v>
          </cell>
          <cell r="Q1308">
            <v>0</v>
          </cell>
          <cell r="R1308">
            <v>0</v>
          </cell>
          <cell r="S1308">
            <v>0</v>
          </cell>
          <cell r="T1308">
            <v>0</v>
          </cell>
          <cell r="U1308">
            <v>0</v>
          </cell>
          <cell r="V1308">
            <v>14202.1</v>
          </cell>
          <cell r="W1308">
            <v>0</v>
          </cell>
          <cell r="X1308">
            <v>0</v>
          </cell>
          <cell r="Y1308">
            <v>310.00000000001796</v>
          </cell>
          <cell r="Z1308">
            <v>0</v>
          </cell>
          <cell r="AA1308">
            <v>0</v>
          </cell>
          <cell r="AB1308">
            <v>5950</v>
          </cell>
          <cell r="AC1308">
            <v>0</v>
          </cell>
          <cell r="AD1308">
            <v>0</v>
          </cell>
          <cell r="AE1308">
            <v>4261.7</v>
          </cell>
          <cell r="AF1308">
            <v>0</v>
          </cell>
          <cell r="AG1308">
            <v>0</v>
          </cell>
          <cell r="AH1308">
            <v>1600</v>
          </cell>
          <cell r="AI1308">
            <v>0</v>
          </cell>
          <cell r="AJ1308">
            <v>0</v>
          </cell>
          <cell r="AK1308">
            <v>0</v>
          </cell>
          <cell r="AL1308">
            <v>0</v>
          </cell>
          <cell r="AM1308">
            <v>0</v>
          </cell>
          <cell r="AN1308">
            <v>0</v>
          </cell>
          <cell r="AO1308">
            <v>0</v>
          </cell>
          <cell r="AP1308">
            <v>0</v>
          </cell>
          <cell r="AQ1308">
            <v>1250</v>
          </cell>
          <cell r="AR1308">
            <v>0</v>
          </cell>
          <cell r="AS1308">
            <v>0</v>
          </cell>
          <cell r="AT1308">
            <v>3.5</v>
          </cell>
        </row>
        <row r="1309">
          <cell r="A1309">
            <v>42892</v>
          </cell>
          <cell r="B1309">
            <v>0</v>
          </cell>
          <cell r="C1309">
            <v>800</v>
          </cell>
          <cell r="D1309">
            <v>26973.399999999991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750</v>
          </cell>
          <cell r="O1309">
            <v>2000</v>
          </cell>
          <cell r="P1309">
            <v>1950</v>
          </cell>
          <cell r="Q1309">
            <v>0</v>
          </cell>
          <cell r="R1309">
            <v>0</v>
          </cell>
          <cell r="S1309">
            <v>0</v>
          </cell>
          <cell r="T1309">
            <v>0</v>
          </cell>
          <cell r="U1309">
            <v>0</v>
          </cell>
          <cell r="V1309">
            <v>14202.1</v>
          </cell>
          <cell r="W1309">
            <v>0</v>
          </cell>
          <cell r="X1309">
            <v>2</v>
          </cell>
          <cell r="Y1309">
            <v>308.00000000001796</v>
          </cell>
          <cell r="Z1309">
            <v>0</v>
          </cell>
          <cell r="AA1309">
            <v>0</v>
          </cell>
          <cell r="AB1309">
            <v>5950</v>
          </cell>
          <cell r="AC1309">
            <v>0</v>
          </cell>
          <cell r="AD1309">
            <v>0</v>
          </cell>
          <cell r="AE1309">
            <v>4261.7</v>
          </cell>
          <cell r="AF1309">
            <v>0</v>
          </cell>
          <cell r="AG1309">
            <v>0</v>
          </cell>
          <cell r="AH1309">
            <v>1600</v>
          </cell>
          <cell r="AI1309">
            <v>0</v>
          </cell>
          <cell r="AJ1309">
            <v>0</v>
          </cell>
          <cell r="AK1309">
            <v>0</v>
          </cell>
          <cell r="AL1309">
            <v>0</v>
          </cell>
          <cell r="AM1309">
            <v>0</v>
          </cell>
          <cell r="AN1309">
            <v>0</v>
          </cell>
          <cell r="AO1309">
            <v>0</v>
          </cell>
          <cell r="AP1309">
            <v>0</v>
          </cell>
          <cell r="AQ1309">
            <v>1250</v>
          </cell>
          <cell r="AR1309">
            <v>0</v>
          </cell>
          <cell r="AS1309">
            <v>0</v>
          </cell>
          <cell r="AT1309">
            <v>3.5</v>
          </cell>
        </row>
        <row r="1310">
          <cell r="A1310">
            <v>42893</v>
          </cell>
          <cell r="B1310">
            <v>30</v>
          </cell>
          <cell r="C1310">
            <v>0</v>
          </cell>
          <cell r="D1310">
            <v>27003.399999999991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400</v>
          </cell>
          <cell r="O1310">
            <v>750</v>
          </cell>
          <cell r="P1310">
            <v>1600</v>
          </cell>
          <cell r="Q1310">
            <v>0</v>
          </cell>
          <cell r="R1310">
            <v>0</v>
          </cell>
          <cell r="S1310">
            <v>0</v>
          </cell>
          <cell r="T1310">
            <v>0</v>
          </cell>
          <cell r="U1310">
            <v>0</v>
          </cell>
          <cell r="V1310">
            <v>14202.1</v>
          </cell>
          <cell r="W1310">
            <v>0</v>
          </cell>
          <cell r="X1310">
            <v>0</v>
          </cell>
          <cell r="Y1310">
            <v>308.00000000001796</v>
          </cell>
          <cell r="Z1310">
            <v>0</v>
          </cell>
          <cell r="AA1310">
            <v>0</v>
          </cell>
          <cell r="AB1310">
            <v>5950</v>
          </cell>
          <cell r="AC1310">
            <v>0</v>
          </cell>
          <cell r="AD1310">
            <v>0</v>
          </cell>
          <cell r="AE1310">
            <v>4261.7</v>
          </cell>
          <cell r="AF1310">
            <v>0</v>
          </cell>
          <cell r="AG1310">
            <v>0</v>
          </cell>
          <cell r="AH1310">
            <v>1600</v>
          </cell>
          <cell r="AI1310">
            <v>0</v>
          </cell>
          <cell r="AJ1310">
            <v>0</v>
          </cell>
          <cell r="AK1310">
            <v>0</v>
          </cell>
          <cell r="AL1310">
            <v>0</v>
          </cell>
          <cell r="AM1310">
            <v>0</v>
          </cell>
          <cell r="AN1310">
            <v>0</v>
          </cell>
          <cell r="AO1310">
            <v>0</v>
          </cell>
          <cell r="AP1310">
            <v>0</v>
          </cell>
          <cell r="AQ1310">
            <v>1250</v>
          </cell>
          <cell r="AR1310">
            <v>0</v>
          </cell>
          <cell r="AS1310">
            <v>0</v>
          </cell>
          <cell r="AT1310">
            <v>3.5</v>
          </cell>
        </row>
        <row r="1311">
          <cell r="A1311">
            <v>42894</v>
          </cell>
          <cell r="B1311">
            <v>30</v>
          </cell>
          <cell r="C1311">
            <v>1030.0999999999999</v>
          </cell>
          <cell r="D1311">
            <v>26003.299999999992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300</v>
          </cell>
          <cell r="L1311">
            <v>0</v>
          </cell>
          <cell r="M1311">
            <v>300</v>
          </cell>
          <cell r="N1311">
            <v>0</v>
          </cell>
          <cell r="O1311">
            <v>400</v>
          </cell>
          <cell r="P1311">
            <v>1200</v>
          </cell>
          <cell r="Q1311">
            <v>0</v>
          </cell>
          <cell r="R1311">
            <v>0</v>
          </cell>
          <cell r="S1311">
            <v>0</v>
          </cell>
          <cell r="T1311">
            <v>0</v>
          </cell>
          <cell r="U1311">
            <v>0</v>
          </cell>
          <cell r="V1311">
            <v>14202.1</v>
          </cell>
          <cell r="W1311">
            <v>0</v>
          </cell>
          <cell r="X1311">
            <v>0</v>
          </cell>
          <cell r="Y1311">
            <v>308.00000000001796</v>
          </cell>
          <cell r="Z1311">
            <v>0</v>
          </cell>
          <cell r="AA1311">
            <v>0</v>
          </cell>
          <cell r="AB1311">
            <v>5950</v>
          </cell>
          <cell r="AC1311">
            <v>0</v>
          </cell>
          <cell r="AD1311">
            <v>0</v>
          </cell>
          <cell r="AE1311">
            <v>4261.7</v>
          </cell>
          <cell r="AF1311">
            <v>0</v>
          </cell>
          <cell r="AG1311">
            <v>300</v>
          </cell>
          <cell r="AH1311">
            <v>1300</v>
          </cell>
          <cell r="AI1311">
            <v>0</v>
          </cell>
          <cell r="AJ1311">
            <v>0</v>
          </cell>
          <cell r="AK1311">
            <v>0</v>
          </cell>
          <cell r="AL1311">
            <v>0</v>
          </cell>
          <cell r="AM1311">
            <v>0</v>
          </cell>
          <cell r="AN1311">
            <v>0</v>
          </cell>
          <cell r="AO1311">
            <v>0</v>
          </cell>
          <cell r="AP1311">
            <v>0</v>
          </cell>
          <cell r="AQ1311">
            <v>1250</v>
          </cell>
          <cell r="AR1311">
            <v>0</v>
          </cell>
          <cell r="AS1311">
            <v>0</v>
          </cell>
          <cell r="AT1311">
            <v>3.5</v>
          </cell>
        </row>
        <row r="1312">
          <cell r="A1312">
            <v>42895</v>
          </cell>
          <cell r="B1312">
            <v>0</v>
          </cell>
          <cell r="C1312">
            <v>0</v>
          </cell>
          <cell r="D1312">
            <v>26003.299999999992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300</v>
          </cell>
          <cell r="M1312">
            <v>0</v>
          </cell>
          <cell r="N1312">
            <v>150</v>
          </cell>
          <cell r="O1312">
            <v>0</v>
          </cell>
          <cell r="P1312">
            <v>1350</v>
          </cell>
          <cell r="Q1312">
            <v>0</v>
          </cell>
          <cell r="R1312">
            <v>0</v>
          </cell>
          <cell r="S1312">
            <v>0</v>
          </cell>
          <cell r="T1312">
            <v>150</v>
          </cell>
          <cell r="U1312">
            <v>0</v>
          </cell>
          <cell r="V1312">
            <v>14352.1</v>
          </cell>
          <cell r="W1312">
            <v>0</v>
          </cell>
          <cell r="X1312">
            <v>0</v>
          </cell>
          <cell r="Y1312">
            <v>308.00000000001796</v>
          </cell>
          <cell r="Z1312">
            <v>0</v>
          </cell>
          <cell r="AA1312">
            <v>200</v>
          </cell>
          <cell r="AB1312">
            <v>5750</v>
          </cell>
          <cell r="AC1312">
            <v>0</v>
          </cell>
          <cell r="AD1312">
            <v>200</v>
          </cell>
          <cell r="AE1312">
            <v>4061.7</v>
          </cell>
          <cell r="AF1312">
            <v>0</v>
          </cell>
          <cell r="AG1312">
            <v>0</v>
          </cell>
          <cell r="AH1312">
            <v>1300</v>
          </cell>
          <cell r="AI1312">
            <v>0</v>
          </cell>
          <cell r="AJ1312">
            <v>0</v>
          </cell>
          <cell r="AK1312">
            <v>0</v>
          </cell>
          <cell r="AL1312">
            <v>0</v>
          </cell>
          <cell r="AM1312">
            <v>0</v>
          </cell>
          <cell r="AN1312">
            <v>0</v>
          </cell>
          <cell r="AO1312">
            <v>0</v>
          </cell>
          <cell r="AP1312">
            <v>0</v>
          </cell>
          <cell r="AQ1312">
            <v>1250</v>
          </cell>
          <cell r="AR1312">
            <v>0</v>
          </cell>
          <cell r="AS1312">
            <v>0</v>
          </cell>
          <cell r="AT1312">
            <v>3.5</v>
          </cell>
        </row>
        <row r="1313">
          <cell r="A1313">
            <v>42898</v>
          </cell>
          <cell r="B1313">
            <v>230</v>
          </cell>
          <cell r="C1313">
            <v>0</v>
          </cell>
          <cell r="D1313">
            <v>26233.299999999992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700</v>
          </cell>
          <cell r="L1313">
            <v>0</v>
          </cell>
          <cell r="M1313">
            <v>700</v>
          </cell>
          <cell r="N1313">
            <v>0</v>
          </cell>
          <cell r="O1313">
            <v>0</v>
          </cell>
          <cell r="P1313">
            <v>1350</v>
          </cell>
          <cell r="Q1313">
            <v>0</v>
          </cell>
          <cell r="R1313">
            <v>0</v>
          </cell>
          <cell r="S1313">
            <v>0</v>
          </cell>
          <cell r="T1313">
            <v>0</v>
          </cell>
          <cell r="U1313">
            <v>0</v>
          </cell>
          <cell r="V1313">
            <v>14352.1</v>
          </cell>
          <cell r="W1313">
            <v>0</v>
          </cell>
          <cell r="X1313">
            <v>0</v>
          </cell>
          <cell r="Y1313">
            <v>308.00000000001796</v>
          </cell>
          <cell r="Z1313">
            <v>0</v>
          </cell>
          <cell r="AA1313">
            <v>0</v>
          </cell>
          <cell r="AB1313">
            <v>5750</v>
          </cell>
          <cell r="AC1313">
            <v>0</v>
          </cell>
          <cell r="AD1313">
            <v>0</v>
          </cell>
          <cell r="AE1313">
            <v>4061.7</v>
          </cell>
          <cell r="AF1313">
            <v>0</v>
          </cell>
          <cell r="AG1313">
            <v>0</v>
          </cell>
          <cell r="AH1313">
            <v>1300</v>
          </cell>
          <cell r="AI1313">
            <v>0</v>
          </cell>
          <cell r="AJ1313">
            <v>0</v>
          </cell>
          <cell r="AK1313">
            <v>0</v>
          </cell>
          <cell r="AL1313">
            <v>0</v>
          </cell>
          <cell r="AM1313">
            <v>0</v>
          </cell>
          <cell r="AN1313">
            <v>0</v>
          </cell>
          <cell r="AO1313">
            <v>0</v>
          </cell>
          <cell r="AP1313">
            <v>0</v>
          </cell>
          <cell r="AQ1313">
            <v>1250</v>
          </cell>
          <cell r="AR1313">
            <v>0</v>
          </cell>
          <cell r="AS1313">
            <v>0</v>
          </cell>
          <cell r="AT1313">
            <v>3.5</v>
          </cell>
        </row>
        <row r="1314">
          <cell r="A1314">
            <v>42899</v>
          </cell>
          <cell r="B1314">
            <v>300.10000000000002</v>
          </cell>
          <cell r="C1314">
            <v>0</v>
          </cell>
          <cell r="D1314">
            <v>26533.399999999991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1000.1</v>
          </cell>
          <cell r="L1314">
            <v>700</v>
          </cell>
          <cell r="M1314">
            <v>1000.0999999999999</v>
          </cell>
          <cell r="N1314">
            <v>0</v>
          </cell>
          <cell r="O1314">
            <v>0</v>
          </cell>
          <cell r="P1314">
            <v>1350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0</v>
          </cell>
          <cell r="V1314">
            <v>14352.1</v>
          </cell>
          <cell r="W1314">
            <v>0</v>
          </cell>
          <cell r="X1314">
            <v>0</v>
          </cell>
          <cell r="Y1314">
            <v>308.00000000001796</v>
          </cell>
          <cell r="Z1314">
            <v>0</v>
          </cell>
          <cell r="AA1314">
            <v>0</v>
          </cell>
          <cell r="AB1314">
            <v>5750</v>
          </cell>
          <cell r="AC1314">
            <v>0</v>
          </cell>
          <cell r="AD1314">
            <v>0</v>
          </cell>
          <cell r="AE1314">
            <v>4061.7</v>
          </cell>
          <cell r="AF1314">
            <v>0</v>
          </cell>
          <cell r="AG1314">
            <v>0</v>
          </cell>
          <cell r="AH1314">
            <v>1300</v>
          </cell>
          <cell r="AI1314">
            <v>0</v>
          </cell>
          <cell r="AJ1314">
            <v>0</v>
          </cell>
          <cell r="AK1314">
            <v>0</v>
          </cell>
          <cell r="AL1314">
            <v>0</v>
          </cell>
          <cell r="AM1314">
            <v>0</v>
          </cell>
          <cell r="AN1314">
            <v>0</v>
          </cell>
          <cell r="AO1314">
            <v>0</v>
          </cell>
          <cell r="AP1314">
            <v>0</v>
          </cell>
          <cell r="AQ1314">
            <v>1250</v>
          </cell>
          <cell r="AR1314">
            <v>0</v>
          </cell>
          <cell r="AS1314">
            <v>0</v>
          </cell>
          <cell r="AT1314">
            <v>3.5</v>
          </cell>
        </row>
        <row r="1315">
          <cell r="A1315">
            <v>42900</v>
          </cell>
          <cell r="B1315">
            <v>330</v>
          </cell>
          <cell r="C1315">
            <v>0</v>
          </cell>
          <cell r="D1315">
            <v>26863.399999999991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1500</v>
          </cell>
          <cell r="L1315">
            <v>1000.1</v>
          </cell>
          <cell r="M1315">
            <v>1500</v>
          </cell>
          <cell r="N1315">
            <v>0</v>
          </cell>
          <cell r="O1315">
            <v>0</v>
          </cell>
          <cell r="P1315">
            <v>1350</v>
          </cell>
          <cell r="Q1315">
            <v>0</v>
          </cell>
          <cell r="R1315">
            <v>0</v>
          </cell>
          <cell r="S1315">
            <v>0</v>
          </cell>
          <cell r="T1315">
            <v>0</v>
          </cell>
          <cell r="U1315">
            <v>0</v>
          </cell>
          <cell r="V1315">
            <v>14352.1</v>
          </cell>
          <cell r="W1315">
            <v>0</v>
          </cell>
          <cell r="X1315">
            <v>0</v>
          </cell>
          <cell r="Y1315">
            <v>308.00000000001796</v>
          </cell>
          <cell r="Z1315">
            <v>0</v>
          </cell>
          <cell r="AA1315">
            <v>0</v>
          </cell>
          <cell r="AB1315">
            <v>5750</v>
          </cell>
          <cell r="AC1315">
            <v>0</v>
          </cell>
          <cell r="AD1315">
            <v>0</v>
          </cell>
          <cell r="AE1315">
            <v>4061.7</v>
          </cell>
          <cell r="AF1315">
            <v>0</v>
          </cell>
          <cell r="AG1315">
            <v>0</v>
          </cell>
          <cell r="AH1315">
            <v>1300</v>
          </cell>
          <cell r="AI1315">
            <v>0</v>
          </cell>
          <cell r="AJ1315">
            <v>0</v>
          </cell>
          <cell r="AK1315">
            <v>0</v>
          </cell>
          <cell r="AL1315">
            <v>0</v>
          </cell>
          <cell r="AM1315">
            <v>0</v>
          </cell>
          <cell r="AN1315">
            <v>0</v>
          </cell>
          <cell r="AO1315">
            <v>0</v>
          </cell>
          <cell r="AP1315">
            <v>0</v>
          </cell>
          <cell r="AQ1315">
            <v>1250</v>
          </cell>
          <cell r="AR1315">
            <v>0</v>
          </cell>
          <cell r="AS1315">
            <v>0</v>
          </cell>
          <cell r="AT1315">
            <v>3.5</v>
          </cell>
        </row>
        <row r="1316">
          <cell r="A1316">
            <v>42901</v>
          </cell>
          <cell r="B1316">
            <v>30</v>
          </cell>
          <cell r="C1316">
            <v>60</v>
          </cell>
          <cell r="D1316">
            <v>26833.399999999991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1299.9000000000001</v>
          </cell>
          <cell r="L1316">
            <v>1300</v>
          </cell>
          <cell r="M1316">
            <v>1499.9</v>
          </cell>
          <cell r="N1316">
            <v>0</v>
          </cell>
          <cell r="O1316">
            <v>0</v>
          </cell>
          <cell r="P1316">
            <v>1350</v>
          </cell>
          <cell r="Q1316">
            <v>0</v>
          </cell>
          <cell r="R1316">
            <v>0</v>
          </cell>
          <cell r="S1316">
            <v>0</v>
          </cell>
          <cell r="T1316">
            <v>0</v>
          </cell>
          <cell r="U1316">
            <v>0</v>
          </cell>
          <cell r="V1316">
            <v>14352.1</v>
          </cell>
          <cell r="W1316">
            <v>0</v>
          </cell>
          <cell r="X1316">
            <v>0</v>
          </cell>
          <cell r="Y1316">
            <v>308.00000000001796</v>
          </cell>
          <cell r="Z1316">
            <v>0</v>
          </cell>
          <cell r="AA1316">
            <v>0</v>
          </cell>
          <cell r="AB1316">
            <v>5750</v>
          </cell>
          <cell r="AC1316">
            <v>0</v>
          </cell>
          <cell r="AD1316">
            <v>0</v>
          </cell>
          <cell r="AE1316">
            <v>4061.7</v>
          </cell>
          <cell r="AF1316">
            <v>0</v>
          </cell>
          <cell r="AG1316">
            <v>0</v>
          </cell>
          <cell r="AH1316">
            <v>1300</v>
          </cell>
          <cell r="AI1316">
            <v>0</v>
          </cell>
          <cell r="AJ1316">
            <v>0</v>
          </cell>
          <cell r="AK1316">
            <v>0</v>
          </cell>
          <cell r="AL1316">
            <v>0</v>
          </cell>
          <cell r="AM1316">
            <v>0</v>
          </cell>
          <cell r="AN1316">
            <v>0</v>
          </cell>
          <cell r="AO1316">
            <v>0</v>
          </cell>
          <cell r="AP1316">
            <v>0</v>
          </cell>
          <cell r="AQ1316">
            <v>1250</v>
          </cell>
          <cell r="AR1316">
            <v>0</v>
          </cell>
          <cell r="AS1316">
            <v>0</v>
          </cell>
          <cell r="AT1316">
            <v>3.5</v>
          </cell>
        </row>
        <row r="1317">
          <cell r="A1317">
            <v>42902</v>
          </cell>
          <cell r="B1317">
            <v>0</v>
          </cell>
          <cell r="C1317">
            <v>100</v>
          </cell>
          <cell r="D1317">
            <v>26733.399999999991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500</v>
          </cell>
          <cell r="L1317">
            <v>1299.9000000000001</v>
          </cell>
          <cell r="M1317">
            <v>700</v>
          </cell>
          <cell r="N1317">
            <v>500</v>
          </cell>
          <cell r="O1317">
            <v>0</v>
          </cell>
          <cell r="P1317">
            <v>1850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400</v>
          </cell>
          <cell r="V1317">
            <v>13952.1</v>
          </cell>
          <cell r="W1317">
            <v>0</v>
          </cell>
          <cell r="X1317">
            <v>0</v>
          </cell>
          <cell r="Y1317">
            <v>308.00000000001796</v>
          </cell>
          <cell r="Z1317">
            <v>0</v>
          </cell>
          <cell r="AA1317">
            <v>0</v>
          </cell>
          <cell r="AB1317">
            <v>5750</v>
          </cell>
          <cell r="AC1317">
            <v>0</v>
          </cell>
          <cell r="AD1317">
            <v>200</v>
          </cell>
          <cell r="AE1317">
            <v>3861.7</v>
          </cell>
          <cell r="AF1317">
            <v>0</v>
          </cell>
          <cell r="AG1317">
            <v>0</v>
          </cell>
          <cell r="AH1317">
            <v>1300</v>
          </cell>
          <cell r="AI1317">
            <v>0</v>
          </cell>
          <cell r="AJ1317">
            <v>0</v>
          </cell>
          <cell r="AK1317">
            <v>0</v>
          </cell>
          <cell r="AL1317">
            <v>0</v>
          </cell>
          <cell r="AM1317">
            <v>0</v>
          </cell>
          <cell r="AN1317">
            <v>0</v>
          </cell>
          <cell r="AO1317">
            <v>0</v>
          </cell>
          <cell r="AP1317">
            <v>0</v>
          </cell>
          <cell r="AQ1317">
            <v>1250</v>
          </cell>
          <cell r="AR1317">
            <v>0</v>
          </cell>
          <cell r="AS1317">
            <v>0</v>
          </cell>
          <cell r="AT1317">
            <v>3.5</v>
          </cell>
        </row>
        <row r="1318">
          <cell r="A1318">
            <v>42905</v>
          </cell>
          <cell r="B1318">
            <v>29.9</v>
          </cell>
          <cell r="C1318">
            <v>100</v>
          </cell>
          <cell r="D1318">
            <v>26663.299999999992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L1318">
            <v>500</v>
          </cell>
          <cell r="M1318">
            <v>200</v>
          </cell>
          <cell r="N1318">
            <v>0</v>
          </cell>
          <cell r="O1318">
            <v>0</v>
          </cell>
          <cell r="P1318">
            <v>1850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13952.1</v>
          </cell>
          <cell r="W1318">
            <v>0</v>
          </cell>
          <cell r="X1318">
            <v>0</v>
          </cell>
          <cell r="Y1318">
            <v>308.00000000001796</v>
          </cell>
          <cell r="Z1318">
            <v>0</v>
          </cell>
          <cell r="AA1318">
            <v>0</v>
          </cell>
          <cell r="AB1318">
            <v>5750</v>
          </cell>
          <cell r="AC1318">
            <v>0</v>
          </cell>
          <cell r="AD1318">
            <v>0</v>
          </cell>
          <cell r="AE1318">
            <v>3861.7</v>
          </cell>
          <cell r="AF1318">
            <v>0</v>
          </cell>
          <cell r="AG1318">
            <v>0</v>
          </cell>
          <cell r="AH1318">
            <v>1300</v>
          </cell>
          <cell r="AI1318">
            <v>0</v>
          </cell>
          <cell r="AJ1318">
            <v>0</v>
          </cell>
          <cell r="AK1318">
            <v>0</v>
          </cell>
          <cell r="AL1318">
            <v>0</v>
          </cell>
          <cell r="AM1318">
            <v>0</v>
          </cell>
          <cell r="AN1318">
            <v>0</v>
          </cell>
          <cell r="AO1318">
            <v>0</v>
          </cell>
          <cell r="AP1318">
            <v>0</v>
          </cell>
          <cell r="AQ1318">
            <v>1250</v>
          </cell>
          <cell r="AR1318">
            <v>0</v>
          </cell>
          <cell r="AS1318">
            <v>0</v>
          </cell>
          <cell r="AT1318">
            <v>3.5</v>
          </cell>
        </row>
        <row r="1319">
          <cell r="A1319">
            <v>42906</v>
          </cell>
          <cell r="B1319">
            <v>0</v>
          </cell>
          <cell r="C1319">
            <v>0</v>
          </cell>
          <cell r="D1319">
            <v>26663.299999999992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200</v>
          </cell>
          <cell r="N1319">
            <v>200</v>
          </cell>
          <cell r="O1319">
            <v>300</v>
          </cell>
          <cell r="P1319">
            <v>1750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0</v>
          </cell>
          <cell r="V1319">
            <v>13952.1</v>
          </cell>
          <cell r="W1319">
            <v>0</v>
          </cell>
          <cell r="X1319">
            <v>0</v>
          </cell>
          <cell r="Y1319">
            <v>308.00000000001796</v>
          </cell>
          <cell r="Z1319">
            <v>0</v>
          </cell>
          <cell r="AA1319">
            <v>0</v>
          </cell>
          <cell r="AB1319">
            <v>5750</v>
          </cell>
          <cell r="AC1319">
            <v>0</v>
          </cell>
          <cell r="AD1319">
            <v>0</v>
          </cell>
          <cell r="AE1319">
            <v>3861.7</v>
          </cell>
          <cell r="AF1319">
            <v>300</v>
          </cell>
          <cell r="AG1319">
            <v>0</v>
          </cell>
          <cell r="AH1319">
            <v>1600</v>
          </cell>
          <cell r="AI1319">
            <v>0</v>
          </cell>
          <cell r="AJ1319">
            <v>0</v>
          </cell>
          <cell r="AK1319">
            <v>0</v>
          </cell>
          <cell r="AL1319">
            <v>0</v>
          </cell>
          <cell r="AM1319">
            <v>0</v>
          </cell>
          <cell r="AN1319">
            <v>0</v>
          </cell>
          <cell r="AO1319">
            <v>0</v>
          </cell>
          <cell r="AP1319">
            <v>100</v>
          </cell>
          <cell r="AQ1319">
            <v>1150</v>
          </cell>
          <cell r="AR1319">
            <v>0</v>
          </cell>
          <cell r="AS1319">
            <v>3.5</v>
          </cell>
          <cell r="AT1319">
            <v>0</v>
          </cell>
        </row>
        <row r="1320">
          <cell r="A1320">
            <v>42907</v>
          </cell>
          <cell r="B1320">
            <v>30</v>
          </cell>
          <cell r="C1320">
            <v>0</v>
          </cell>
          <cell r="D1320">
            <v>26693.299999999992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L1320">
            <v>200</v>
          </cell>
          <cell r="M1320">
            <v>0</v>
          </cell>
          <cell r="N1320">
            <v>200</v>
          </cell>
          <cell r="O1320">
            <v>0</v>
          </cell>
          <cell r="P1320">
            <v>1950</v>
          </cell>
          <cell r="Q1320">
            <v>0</v>
          </cell>
          <cell r="R1320">
            <v>0</v>
          </cell>
          <cell r="S1320">
            <v>0</v>
          </cell>
          <cell r="T1320">
            <v>0</v>
          </cell>
          <cell r="U1320">
            <v>0</v>
          </cell>
          <cell r="V1320">
            <v>13952.1</v>
          </cell>
          <cell r="W1320">
            <v>0</v>
          </cell>
          <cell r="X1320">
            <v>0</v>
          </cell>
          <cell r="Y1320">
            <v>308.00000000001796</v>
          </cell>
          <cell r="Z1320">
            <v>0</v>
          </cell>
          <cell r="AA1320">
            <v>0</v>
          </cell>
          <cell r="AB1320">
            <v>5750</v>
          </cell>
          <cell r="AC1320">
            <v>0</v>
          </cell>
          <cell r="AD1320">
            <v>0</v>
          </cell>
          <cell r="AE1320">
            <v>3861.7</v>
          </cell>
          <cell r="AF1320">
            <v>0</v>
          </cell>
          <cell r="AG1320">
            <v>0</v>
          </cell>
          <cell r="AH1320">
            <v>1600</v>
          </cell>
          <cell r="AI1320">
            <v>0</v>
          </cell>
          <cell r="AJ1320">
            <v>0</v>
          </cell>
          <cell r="AK1320">
            <v>0</v>
          </cell>
          <cell r="AL1320">
            <v>0</v>
          </cell>
          <cell r="AM1320">
            <v>0</v>
          </cell>
          <cell r="AN1320">
            <v>0</v>
          </cell>
          <cell r="AO1320">
            <v>0</v>
          </cell>
          <cell r="AP1320">
            <v>200</v>
          </cell>
          <cell r="AQ1320">
            <v>950</v>
          </cell>
          <cell r="AR1320">
            <v>0</v>
          </cell>
          <cell r="AS1320">
            <v>0</v>
          </cell>
          <cell r="AT1320">
            <v>0</v>
          </cell>
        </row>
        <row r="1321">
          <cell r="A1321">
            <v>42908</v>
          </cell>
          <cell r="B1321">
            <v>30</v>
          </cell>
          <cell r="C1321">
            <v>0</v>
          </cell>
          <cell r="D1321">
            <v>26723.299999999992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660</v>
          </cell>
          <cell r="O1321">
            <v>200</v>
          </cell>
          <cell r="P1321">
            <v>2410</v>
          </cell>
          <cell r="Q1321">
            <v>0</v>
          </cell>
          <cell r="R1321">
            <v>0</v>
          </cell>
          <cell r="S1321">
            <v>0</v>
          </cell>
          <cell r="T1321">
            <v>0</v>
          </cell>
          <cell r="U1321">
            <v>0</v>
          </cell>
          <cell r="V1321">
            <v>13952.1</v>
          </cell>
          <cell r="W1321">
            <v>0</v>
          </cell>
          <cell r="X1321">
            <v>0</v>
          </cell>
          <cell r="Y1321">
            <v>308.00000000001796</v>
          </cell>
          <cell r="Z1321">
            <v>0</v>
          </cell>
          <cell r="AA1321">
            <v>0</v>
          </cell>
          <cell r="AB1321">
            <v>5750</v>
          </cell>
          <cell r="AC1321">
            <v>0</v>
          </cell>
          <cell r="AD1321">
            <v>0</v>
          </cell>
          <cell r="AE1321">
            <v>3861.7</v>
          </cell>
          <cell r="AF1321">
            <v>0</v>
          </cell>
          <cell r="AG1321">
            <v>0</v>
          </cell>
          <cell r="AH1321">
            <v>1600</v>
          </cell>
          <cell r="AI1321">
            <v>0</v>
          </cell>
          <cell r="AJ1321">
            <v>0</v>
          </cell>
          <cell r="AK1321">
            <v>0</v>
          </cell>
          <cell r="AL1321">
            <v>0</v>
          </cell>
          <cell r="AM1321">
            <v>0</v>
          </cell>
          <cell r="AN1321">
            <v>0</v>
          </cell>
          <cell r="AO1321">
            <v>0</v>
          </cell>
          <cell r="AP1321">
            <v>0</v>
          </cell>
          <cell r="AQ1321">
            <v>950</v>
          </cell>
          <cell r="AR1321">
            <v>0</v>
          </cell>
          <cell r="AS1321">
            <v>0</v>
          </cell>
          <cell r="AT1321">
            <v>0</v>
          </cell>
        </row>
        <row r="1322">
          <cell r="A1322">
            <v>42909</v>
          </cell>
          <cell r="B1322">
            <v>0</v>
          </cell>
          <cell r="C1322">
            <v>0</v>
          </cell>
          <cell r="D1322">
            <v>26723.299999999992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500</v>
          </cell>
          <cell r="O1322">
            <v>0</v>
          </cell>
          <cell r="P1322">
            <v>2910</v>
          </cell>
          <cell r="Q1322">
            <v>0</v>
          </cell>
          <cell r="R1322">
            <v>0</v>
          </cell>
          <cell r="S1322">
            <v>0</v>
          </cell>
          <cell r="T1322">
            <v>131</v>
          </cell>
          <cell r="U1322">
            <v>400</v>
          </cell>
          <cell r="V1322">
            <v>13683.1</v>
          </cell>
          <cell r="W1322">
            <v>0</v>
          </cell>
          <cell r="X1322">
            <v>15</v>
          </cell>
          <cell r="Y1322">
            <v>293.00000000001796</v>
          </cell>
          <cell r="Z1322">
            <v>0</v>
          </cell>
          <cell r="AA1322">
            <v>0</v>
          </cell>
          <cell r="AB1322">
            <v>5750</v>
          </cell>
          <cell r="AC1322">
            <v>0</v>
          </cell>
          <cell r="AD1322">
            <v>131.69999999999999</v>
          </cell>
          <cell r="AE1322">
            <v>3730</v>
          </cell>
          <cell r="AF1322">
            <v>0</v>
          </cell>
          <cell r="AG1322">
            <v>0</v>
          </cell>
          <cell r="AH1322">
            <v>1600</v>
          </cell>
          <cell r="AI1322">
            <v>0</v>
          </cell>
          <cell r="AJ1322">
            <v>0</v>
          </cell>
          <cell r="AK1322">
            <v>0</v>
          </cell>
          <cell r="AL1322">
            <v>0</v>
          </cell>
          <cell r="AM1322">
            <v>0</v>
          </cell>
          <cell r="AN1322">
            <v>0</v>
          </cell>
          <cell r="AO1322">
            <v>0</v>
          </cell>
          <cell r="AP1322">
            <v>150</v>
          </cell>
          <cell r="AQ1322">
            <v>800</v>
          </cell>
          <cell r="AR1322">
            <v>0</v>
          </cell>
          <cell r="AS1322">
            <v>0</v>
          </cell>
          <cell r="AT1322">
            <v>0</v>
          </cell>
        </row>
        <row r="1323">
          <cell r="A1323">
            <v>42912</v>
          </cell>
          <cell r="B1323">
            <v>30</v>
          </cell>
          <cell r="C1323">
            <v>0</v>
          </cell>
          <cell r="D1323">
            <v>26753.299999999992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  <cell r="N1323">
            <v>400</v>
          </cell>
          <cell r="O1323">
            <v>0</v>
          </cell>
          <cell r="P1323">
            <v>3310</v>
          </cell>
          <cell r="Q1323">
            <v>0</v>
          </cell>
          <cell r="R1323">
            <v>0</v>
          </cell>
          <cell r="S1323">
            <v>0</v>
          </cell>
          <cell r="T1323">
            <v>200</v>
          </cell>
          <cell r="U1323">
            <v>700</v>
          </cell>
          <cell r="V1323">
            <v>13183.1</v>
          </cell>
          <cell r="W1323">
            <v>0</v>
          </cell>
          <cell r="X1323">
            <v>0</v>
          </cell>
          <cell r="Y1323">
            <v>293.00000000001796</v>
          </cell>
          <cell r="Z1323">
            <v>0</v>
          </cell>
          <cell r="AA1323">
            <v>0</v>
          </cell>
          <cell r="AB1323">
            <v>5750</v>
          </cell>
          <cell r="AC1323">
            <v>0</v>
          </cell>
          <cell r="AD1323">
            <v>0</v>
          </cell>
          <cell r="AE1323">
            <v>3730</v>
          </cell>
          <cell r="AF1323">
            <v>0</v>
          </cell>
          <cell r="AG1323">
            <v>0</v>
          </cell>
          <cell r="AH1323">
            <v>1600</v>
          </cell>
          <cell r="AI1323">
            <v>0</v>
          </cell>
          <cell r="AJ1323">
            <v>0</v>
          </cell>
          <cell r="AK1323">
            <v>0</v>
          </cell>
          <cell r="AL1323">
            <v>0</v>
          </cell>
          <cell r="AM1323">
            <v>0</v>
          </cell>
          <cell r="AN1323">
            <v>0</v>
          </cell>
          <cell r="AO1323">
            <v>0</v>
          </cell>
          <cell r="AP1323">
            <v>0</v>
          </cell>
          <cell r="AQ1323">
            <v>800</v>
          </cell>
          <cell r="AR1323">
            <v>0</v>
          </cell>
          <cell r="AS1323">
            <v>0</v>
          </cell>
          <cell r="AT1323">
            <v>0</v>
          </cell>
        </row>
        <row r="1324">
          <cell r="A1324">
            <v>42913</v>
          </cell>
          <cell r="B1324">
            <v>0</v>
          </cell>
          <cell r="C1324">
            <v>0</v>
          </cell>
          <cell r="D1324">
            <v>26753.299999999992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200</v>
          </cell>
          <cell r="O1324">
            <v>200</v>
          </cell>
          <cell r="P1324">
            <v>3310</v>
          </cell>
          <cell r="Q1324">
            <v>0</v>
          </cell>
          <cell r="R1324">
            <v>0</v>
          </cell>
          <cell r="S1324">
            <v>0</v>
          </cell>
          <cell r="T1324">
            <v>0</v>
          </cell>
          <cell r="U1324">
            <v>400</v>
          </cell>
          <cell r="V1324">
            <v>12783.1</v>
          </cell>
          <cell r="W1324">
            <v>0</v>
          </cell>
          <cell r="X1324">
            <v>0</v>
          </cell>
          <cell r="Y1324">
            <v>293.00000000001796</v>
          </cell>
          <cell r="Z1324">
            <v>0</v>
          </cell>
          <cell r="AA1324">
            <v>0</v>
          </cell>
          <cell r="AB1324">
            <v>5750</v>
          </cell>
          <cell r="AC1324">
            <v>0</v>
          </cell>
          <cell r="AD1324">
            <v>0</v>
          </cell>
          <cell r="AE1324">
            <v>3730</v>
          </cell>
          <cell r="AF1324">
            <v>0</v>
          </cell>
          <cell r="AG1324">
            <v>0</v>
          </cell>
          <cell r="AH1324">
            <v>1600</v>
          </cell>
          <cell r="AI1324">
            <v>0</v>
          </cell>
          <cell r="AJ1324">
            <v>0</v>
          </cell>
          <cell r="AK1324">
            <v>0</v>
          </cell>
          <cell r="AL1324">
            <v>0</v>
          </cell>
          <cell r="AM1324">
            <v>0</v>
          </cell>
          <cell r="AN1324">
            <v>0</v>
          </cell>
          <cell r="AO1324">
            <v>0</v>
          </cell>
          <cell r="AP1324">
            <v>200</v>
          </cell>
          <cell r="AQ1324">
            <v>600</v>
          </cell>
          <cell r="AR1324">
            <v>0</v>
          </cell>
          <cell r="AS1324">
            <v>0</v>
          </cell>
          <cell r="AT1324">
            <v>0</v>
          </cell>
        </row>
        <row r="1325">
          <cell r="A1325">
            <v>42914</v>
          </cell>
          <cell r="B1325">
            <v>30</v>
          </cell>
          <cell r="C1325">
            <v>0</v>
          </cell>
          <cell r="D1325">
            <v>26783.299999999992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1202</v>
          </cell>
          <cell r="O1325">
            <v>0</v>
          </cell>
          <cell r="P1325">
            <v>4512</v>
          </cell>
          <cell r="Q1325">
            <v>0</v>
          </cell>
          <cell r="R1325">
            <v>0</v>
          </cell>
          <cell r="S1325">
            <v>0</v>
          </cell>
          <cell r="T1325">
            <v>150</v>
          </cell>
          <cell r="U1325">
            <v>450</v>
          </cell>
          <cell r="V1325">
            <v>12483.1</v>
          </cell>
          <cell r="W1325">
            <v>0</v>
          </cell>
          <cell r="X1325">
            <v>0</v>
          </cell>
          <cell r="Y1325">
            <v>293.00000000001796</v>
          </cell>
          <cell r="Z1325">
            <v>0</v>
          </cell>
          <cell r="AA1325">
            <v>0</v>
          </cell>
          <cell r="AB1325">
            <v>5750</v>
          </cell>
          <cell r="AC1325">
            <v>0</v>
          </cell>
          <cell r="AD1325">
            <v>0</v>
          </cell>
          <cell r="AE1325">
            <v>3730</v>
          </cell>
          <cell r="AF1325">
            <v>0</v>
          </cell>
          <cell r="AG1325">
            <v>0</v>
          </cell>
          <cell r="AH1325">
            <v>1600</v>
          </cell>
          <cell r="AI1325">
            <v>0</v>
          </cell>
          <cell r="AJ1325">
            <v>0</v>
          </cell>
          <cell r="AK1325">
            <v>0</v>
          </cell>
          <cell r="AL1325">
            <v>0</v>
          </cell>
          <cell r="AM1325">
            <v>0</v>
          </cell>
          <cell r="AN1325">
            <v>0</v>
          </cell>
          <cell r="AO1325">
            <v>0</v>
          </cell>
          <cell r="AP1325">
            <v>400</v>
          </cell>
          <cell r="AQ1325">
            <v>200</v>
          </cell>
          <cell r="AR1325">
            <v>0</v>
          </cell>
          <cell r="AS1325">
            <v>0</v>
          </cell>
          <cell r="AT1325">
            <v>0</v>
          </cell>
        </row>
        <row r="1326">
          <cell r="A1326">
            <v>42915</v>
          </cell>
          <cell r="B1326">
            <v>0</v>
          </cell>
          <cell r="C1326">
            <v>0</v>
          </cell>
          <cell r="D1326">
            <v>26783.299999999992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4512</v>
          </cell>
          <cell r="Q1326">
            <v>0</v>
          </cell>
          <cell r="R1326">
            <v>0</v>
          </cell>
          <cell r="S1326">
            <v>0</v>
          </cell>
          <cell r="T1326">
            <v>0</v>
          </cell>
          <cell r="U1326">
            <v>0</v>
          </cell>
          <cell r="V1326">
            <v>12483.1</v>
          </cell>
          <cell r="W1326">
            <v>0</v>
          </cell>
          <cell r="X1326">
            <v>0</v>
          </cell>
          <cell r="Y1326">
            <v>293.00000000001796</v>
          </cell>
          <cell r="Z1326">
            <v>0</v>
          </cell>
          <cell r="AA1326">
            <v>0</v>
          </cell>
          <cell r="AB1326">
            <v>5750</v>
          </cell>
          <cell r="AC1326">
            <v>0</v>
          </cell>
          <cell r="AD1326">
            <v>0</v>
          </cell>
          <cell r="AE1326">
            <v>3730</v>
          </cell>
          <cell r="AF1326">
            <v>0</v>
          </cell>
          <cell r="AG1326">
            <v>0</v>
          </cell>
          <cell r="AH1326">
            <v>1600</v>
          </cell>
          <cell r="AI1326">
            <v>0</v>
          </cell>
          <cell r="AJ1326">
            <v>0</v>
          </cell>
          <cell r="AK1326">
            <v>0</v>
          </cell>
          <cell r="AL1326">
            <v>0</v>
          </cell>
          <cell r="AM1326">
            <v>0</v>
          </cell>
          <cell r="AN1326">
            <v>0</v>
          </cell>
          <cell r="AO1326">
            <v>0</v>
          </cell>
          <cell r="AP1326">
            <v>0</v>
          </cell>
          <cell r="AQ1326">
            <v>200</v>
          </cell>
          <cell r="AR1326">
            <v>0</v>
          </cell>
          <cell r="AS1326">
            <v>0</v>
          </cell>
          <cell r="AT1326">
            <v>0</v>
          </cell>
        </row>
        <row r="1327">
          <cell r="A1327">
            <v>42916</v>
          </cell>
          <cell r="B1327">
            <v>0</v>
          </cell>
          <cell r="C1327">
            <v>0</v>
          </cell>
          <cell r="D1327">
            <v>26783.299999999992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4512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0</v>
          </cell>
          <cell r="V1327">
            <v>12483.1</v>
          </cell>
          <cell r="W1327">
            <v>0</v>
          </cell>
          <cell r="X1327">
            <v>0</v>
          </cell>
          <cell r="Y1327">
            <v>293.00000000001796</v>
          </cell>
          <cell r="Z1327">
            <v>0</v>
          </cell>
          <cell r="AA1327">
            <v>0</v>
          </cell>
          <cell r="AB1327">
            <v>5750</v>
          </cell>
          <cell r="AC1327">
            <v>0</v>
          </cell>
          <cell r="AD1327">
            <v>0</v>
          </cell>
          <cell r="AE1327">
            <v>3730</v>
          </cell>
          <cell r="AF1327">
            <v>0</v>
          </cell>
          <cell r="AG1327">
            <v>0</v>
          </cell>
          <cell r="AH1327">
            <v>1600</v>
          </cell>
          <cell r="AI1327">
            <v>0</v>
          </cell>
          <cell r="AJ1327">
            <v>0</v>
          </cell>
          <cell r="AK1327">
            <v>0</v>
          </cell>
          <cell r="AL1327">
            <v>0</v>
          </cell>
          <cell r="AM1327">
            <v>0</v>
          </cell>
          <cell r="AN1327">
            <v>0</v>
          </cell>
          <cell r="AO1327">
            <v>0</v>
          </cell>
          <cell r="AP1327">
            <v>0</v>
          </cell>
          <cell r="AQ1327">
            <v>200</v>
          </cell>
          <cell r="AR1327">
            <v>0</v>
          </cell>
          <cell r="AS1327">
            <v>0</v>
          </cell>
          <cell r="AT1327">
            <v>0</v>
          </cell>
        </row>
        <row r="1328">
          <cell r="A1328">
            <v>42919</v>
          </cell>
          <cell r="B1328">
            <v>30</v>
          </cell>
          <cell r="C1328">
            <v>0</v>
          </cell>
          <cell r="D1328">
            <v>26813.299999999992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1725</v>
          </cell>
          <cell r="O1328">
            <v>602</v>
          </cell>
          <cell r="P1328">
            <v>5635</v>
          </cell>
          <cell r="Q1328">
            <v>0</v>
          </cell>
          <cell r="R1328">
            <v>0</v>
          </cell>
          <cell r="S1328">
            <v>0</v>
          </cell>
          <cell r="T1328">
            <v>300</v>
          </cell>
          <cell r="U1328">
            <v>0</v>
          </cell>
          <cell r="V1328">
            <v>12783.1</v>
          </cell>
          <cell r="W1328">
            <v>0</v>
          </cell>
          <cell r="X1328">
            <v>0</v>
          </cell>
          <cell r="Y1328">
            <v>293.00000000001796</v>
          </cell>
          <cell r="Z1328">
            <v>0</v>
          </cell>
          <cell r="AA1328">
            <v>0</v>
          </cell>
          <cell r="AB1328">
            <v>5750</v>
          </cell>
          <cell r="AC1328">
            <v>0</v>
          </cell>
          <cell r="AD1328">
            <v>0</v>
          </cell>
          <cell r="AE1328">
            <v>3730</v>
          </cell>
          <cell r="AF1328">
            <v>0</v>
          </cell>
          <cell r="AG1328">
            <v>0</v>
          </cell>
          <cell r="AH1328">
            <v>1600</v>
          </cell>
          <cell r="AI1328">
            <v>0</v>
          </cell>
          <cell r="AJ1328">
            <v>0</v>
          </cell>
          <cell r="AK1328">
            <v>0</v>
          </cell>
          <cell r="AL1328">
            <v>0</v>
          </cell>
          <cell r="AM1328">
            <v>0</v>
          </cell>
          <cell r="AN1328">
            <v>0</v>
          </cell>
          <cell r="AO1328">
            <v>0</v>
          </cell>
          <cell r="AP1328">
            <v>200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</row>
        <row r="1329">
          <cell r="A1329">
            <v>42920</v>
          </cell>
          <cell r="B1329">
            <v>0</v>
          </cell>
          <cell r="C1329">
            <v>0</v>
          </cell>
          <cell r="D1329">
            <v>26813.299999999992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970</v>
          </cell>
          <cell r="O1329">
            <v>1025</v>
          </cell>
          <cell r="P1329">
            <v>5580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0</v>
          </cell>
          <cell r="V1329">
            <v>12783.1</v>
          </cell>
          <cell r="W1329">
            <v>0</v>
          </cell>
          <cell r="X1329">
            <v>0</v>
          </cell>
          <cell r="Y1329">
            <v>293.00000000001796</v>
          </cell>
          <cell r="Z1329">
            <v>0</v>
          </cell>
          <cell r="AA1329">
            <v>0</v>
          </cell>
          <cell r="AB1329">
            <v>5750</v>
          </cell>
          <cell r="AC1329">
            <v>0</v>
          </cell>
          <cell r="AD1329">
            <v>0</v>
          </cell>
          <cell r="AE1329">
            <v>3730</v>
          </cell>
          <cell r="AF1329">
            <v>0</v>
          </cell>
          <cell r="AG1329">
            <v>0</v>
          </cell>
          <cell r="AH1329">
            <v>1600</v>
          </cell>
          <cell r="AI1329">
            <v>0</v>
          </cell>
          <cell r="AJ1329">
            <v>0</v>
          </cell>
          <cell r="AK1329">
            <v>0</v>
          </cell>
          <cell r="AL1329">
            <v>0</v>
          </cell>
          <cell r="AM1329">
            <v>0</v>
          </cell>
          <cell r="AN1329">
            <v>0</v>
          </cell>
          <cell r="AO1329">
            <v>0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</row>
        <row r="1330">
          <cell r="A1330">
            <v>42921</v>
          </cell>
          <cell r="B1330">
            <v>30</v>
          </cell>
          <cell r="C1330">
            <v>0</v>
          </cell>
          <cell r="D1330">
            <v>26843.299999999992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1110</v>
          </cell>
          <cell r="O1330">
            <v>1470</v>
          </cell>
          <cell r="P1330">
            <v>5220</v>
          </cell>
          <cell r="Q1330">
            <v>0</v>
          </cell>
          <cell r="R1330">
            <v>0</v>
          </cell>
          <cell r="S1330">
            <v>0</v>
          </cell>
          <cell r="T1330">
            <v>0</v>
          </cell>
          <cell r="U1330">
            <v>0</v>
          </cell>
          <cell r="V1330">
            <v>12783.1</v>
          </cell>
          <cell r="W1330">
            <v>0</v>
          </cell>
          <cell r="X1330">
            <v>0</v>
          </cell>
          <cell r="Y1330">
            <v>293.00000000001796</v>
          </cell>
          <cell r="Z1330">
            <v>0</v>
          </cell>
          <cell r="AA1330">
            <v>0</v>
          </cell>
          <cell r="AB1330">
            <v>5750</v>
          </cell>
          <cell r="AC1330">
            <v>0</v>
          </cell>
          <cell r="AD1330">
            <v>0</v>
          </cell>
          <cell r="AE1330">
            <v>3730</v>
          </cell>
          <cell r="AF1330">
            <v>0</v>
          </cell>
          <cell r="AG1330">
            <v>500</v>
          </cell>
          <cell r="AH1330">
            <v>1100</v>
          </cell>
          <cell r="AI1330">
            <v>0</v>
          </cell>
          <cell r="AJ1330">
            <v>0</v>
          </cell>
          <cell r="AK1330">
            <v>0</v>
          </cell>
          <cell r="AL1330">
            <v>0</v>
          </cell>
          <cell r="AM1330">
            <v>0</v>
          </cell>
          <cell r="AN1330">
            <v>0</v>
          </cell>
          <cell r="AO1330">
            <v>0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</row>
        <row r="1331">
          <cell r="A1331">
            <v>42922</v>
          </cell>
          <cell r="B1331">
            <v>30</v>
          </cell>
          <cell r="C1331">
            <v>1490.2</v>
          </cell>
          <cell r="D1331">
            <v>25383.099999999991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700</v>
          </cell>
          <cell r="O1331">
            <v>1610</v>
          </cell>
          <cell r="P1331">
            <v>4310</v>
          </cell>
          <cell r="Q1331">
            <v>0</v>
          </cell>
          <cell r="R1331">
            <v>0</v>
          </cell>
          <cell r="S1331">
            <v>0</v>
          </cell>
          <cell r="T1331">
            <v>0</v>
          </cell>
          <cell r="U1331">
            <v>0</v>
          </cell>
          <cell r="V1331">
            <v>12783.1</v>
          </cell>
          <cell r="W1331">
            <v>0</v>
          </cell>
          <cell r="X1331">
            <v>0</v>
          </cell>
          <cell r="Y1331">
            <v>293.00000000001796</v>
          </cell>
          <cell r="Z1331">
            <v>0</v>
          </cell>
          <cell r="AA1331">
            <v>0</v>
          </cell>
          <cell r="AB1331">
            <v>5750</v>
          </cell>
          <cell r="AC1331">
            <v>0</v>
          </cell>
          <cell r="AD1331">
            <v>0</v>
          </cell>
          <cell r="AE1331">
            <v>3730</v>
          </cell>
          <cell r="AF1331">
            <v>0</v>
          </cell>
          <cell r="AG1331">
            <v>0</v>
          </cell>
          <cell r="AH1331">
            <v>1100</v>
          </cell>
          <cell r="AI1331">
            <v>0</v>
          </cell>
          <cell r="AJ1331">
            <v>0</v>
          </cell>
          <cell r="AK1331">
            <v>0</v>
          </cell>
          <cell r="AL1331">
            <v>0</v>
          </cell>
          <cell r="AM1331">
            <v>0</v>
          </cell>
          <cell r="AN1331">
            <v>0</v>
          </cell>
          <cell r="AO1331">
            <v>0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</row>
        <row r="1332">
          <cell r="A1332">
            <v>42923</v>
          </cell>
          <cell r="B1332">
            <v>0</v>
          </cell>
          <cell r="C1332">
            <v>0</v>
          </cell>
          <cell r="D1332">
            <v>25383.099999999991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1050</v>
          </cell>
          <cell r="O1332">
            <v>900</v>
          </cell>
          <cell r="P1332">
            <v>4460</v>
          </cell>
          <cell r="Q1332">
            <v>0</v>
          </cell>
          <cell r="R1332">
            <v>0</v>
          </cell>
          <cell r="S1332">
            <v>0</v>
          </cell>
          <cell r="T1332">
            <v>0</v>
          </cell>
          <cell r="U1332">
            <v>0</v>
          </cell>
          <cell r="V1332">
            <v>12783.1</v>
          </cell>
          <cell r="W1332">
            <v>0</v>
          </cell>
          <cell r="X1332">
            <v>0</v>
          </cell>
          <cell r="Y1332">
            <v>293.00000000001796</v>
          </cell>
          <cell r="Z1332">
            <v>0</v>
          </cell>
          <cell r="AA1332">
            <v>800</v>
          </cell>
          <cell r="AB1332">
            <v>4950</v>
          </cell>
          <cell r="AC1332">
            <v>0</v>
          </cell>
          <cell r="AD1332">
            <v>0</v>
          </cell>
          <cell r="AE1332">
            <v>3730</v>
          </cell>
          <cell r="AF1332">
            <v>0</v>
          </cell>
          <cell r="AG1332">
            <v>0</v>
          </cell>
          <cell r="AH1332">
            <v>1100</v>
          </cell>
          <cell r="AI1332">
            <v>0</v>
          </cell>
          <cell r="AJ1332">
            <v>0</v>
          </cell>
          <cell r="AK1332">
            <v>0</v>
          </cell>
          <cell r="AL1332">
            <v>0</v>
          </cell>
          <cell r="AM1332">
            <v>0</v>
          </cell>
          <cell r="AN1332">
            <v>0</v>
          </cell>
          <cell r="AO1332">
            <v>0</v>
          </cell>
          <cell r="AP1332">
            <v>0</v>
          </cell>
          <cell r="AQ1332">
            <v>0</v>
          </cell>
          <cell r="AR1332">
            <v>0</v>
          </cell>
          <cell r="AS1332">
            <v>0</v>
          </cell>
          <cell r="AT1332">
            <v>0</v>
          </cell>
        </row>
        <row r="1333">
          <cell r="A1333">
            <v>42926</v>
          </cell>
          <cell r="B1333">
            <v>30</v>
          </cell>
          <cell r="C1333">
            <v>0</v>
          </cell>
          <cell r="D1333">
            <v>25413.099999999991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N1333">
            <v>1000</v>
          </cell>
          <cell r="O1333">
            <v>1350</v>
          </cell>
          <cell r="P1333">
            <v>4110</v>
          </cell>
          <cell r="Q1333">
            <v>0</v>
          </cell>
          <cell r="R1333">
            <v>0</v>
          </cell>
          <cell r="S1333">
            <v>0</v>
          </cell>
          <cell r="T1333">
            <v>0</v>
          </cell>
          <cell r="U1333">
            <v>0</v>
          </cell>
          <cell r="V1333">
            <v>12783.1</v>
          </cell>
          <cell r="W1333">
            <v>0</v>
          </cell>
          <cell r="X1333">
            <v>243</v>
          </cell>
          <cell r="Y1333">
            <v>50.000000000017963</v>
          </cell>
          <cell r="Z1333">
            <v>0</v>
          </cell>
          <cell r="AA1333">
            <v>0</v>
          </cell>
          <cell r="AB1333">
            <v>4950</v>
          </cell>
          <cell r="AC1333">
            <v>0</v>
          </cell>
          <cell r="AD1333">
            <v>0</v>
          </cell>
          <cell r="AE1333">
            <v>3730</v>
          </cell>
          <cell r="AF1333">
            <v>0</v>
          </cell>
          <cell r="AG1333">
            <v>0</v>
          </cell>
          <cell r="AH1333">
            <v>1100</v>
          </cell>
          <cell r="AI1333">
            <v>0</v>
          </cell>
          <cell r="AJ1333">
            <v>0</v>
          </cell>
          <cell r="AK1333">
            <v>0</v>
          </cell>
          <cell r="AL1333">
            <v>0</v>
          </cell>
          <cell r="AM1333">
            <v>0</v>
          </cell>
          <cell r="AN1333">
            <v>0</v>
          </cell>
          <cell r="AO1333">
            <v>0</v>
          </cell>
          <cell r="AP1333">
            <v>0</v>
          </cell>
          <cell r="AQ1333">
            <v>0</v>
          </cell>
          <cell r="AR1333">
            <v>0</v>
          </cell>
          <cell r="AS1333">
            <v>0</v>
          </cell>
          <cell r="AT1333">
            <v>0</v>
          </cell>
        </row>
        <row r="1334">
          <cell r="A1334">
            <v>42927</v>
          </cell>
          <cell r="B1334">
            <v>0</v>
          </cell>
          <cell r="C1334">
            <v>660.1</v>
          </cell>
          <cell r="D1334">
            <v>24752.999999999993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1200</v>
          </cell>
          <cell r="P1334">
            <v>2910</v>
          </cell>
          <cell r="Q1334">
            <v>0</v>
          </cell>
          <cell r="R1334">
            <v>0</v>
          </cell>
          <cell r="S1334">
            <v>0</v>
          </cell>
          <cell r="T1334">
            <v>0</v>
          </cell>
          <cell r="U1334">
            <v>0</v>
          </cell>
          <cell r="V1334">
            <v>12783.1</v>
          </cell>
          <cell r="W1334">
            <v>0</v>
          </cell>
          <cell r="X1334">
            <v>50</v>
          </cell>
          <cell r="Y1334">
            <v>1.7962520360015333E-11</v>
          </cell>
          <cell r="Z1334">
            <v>0</v>
          </cell>
          <cell r="AA1334">
            <v>0</v>
          </cell>
          <cell r="AB1334">
            <v>4950</v>
          </cell>
          <cell r="AC1334">
            <v>0</v>
          </cell>
          <cell r="AD1334">
            <v>0</v>
          </cell>
          <cell r="AE1334">
            <v>3730</v>
          </cell>
          <cell r="AF1334">
            <v>0</v>
          </cell>
          <cell r="AG1334">
            <v>0</v>
          </cell>
          <cell r="AH1334">
            <v>1100</v>
          </cell>
          <cell r="AI1334">
            <v>0</v>
          </cell>
          <cell r="AJ1334">
            <v>0</v>
          </cell>
          <cell r="AK1334">
            <v>0</v>
          </cell>
          <cell r="AL1334">
            <v>0</v>
          </cell>
          <cell r="AM1334">
            <v>0</v>
          </cell>
          <cell r="AN1334">
            <v>0</v>
          </cell>
          <cell r="AO1334">
            <v>0</v>
          </cell>
          <cell r="AP1334">
            <v>0</v>
          </cell>
          <cell r="AQ1334">
            <v>0</v>
          </cell>
          <cell r="AR1334">
            <v>0</v>
          </cell>
          <cell r="AS1334">
            <v>0</v>
          </cell>
          <cell r="AT1334">
            <v>0</v>
          </cell>
        </row>
        <row r="1335">
          <cell r="A1335">
            <v>42928</v>
          </cell>
          <cell r="B1335">
            <v>30</v>
          </cell>
          <cell r="C1335">
            <v>0</v>
          </cell>
          <cell r="D1335">
            <v>24782.999999999993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2910</v>
          </cell>
          <cell r="Q1335">
            <v>0</v>
          </cell>
          <cell r="R1335">
            <v>0</v>
          </cell>
          <cell r="S1335">
            <v>0</v>
          </cell>
          <cell r="T1335">
            <v>0</v>
          </cell>
          <cell r="U1335">
            <v>0</v>
          </cell>
          <cell r="V1335">
            <v>12783.1</v>
          </cell>
          <cell r="W1335">
            <v>0</v>
          </cell>
          <cell r="X1335">
            <v>0</v>
          </cell>
          <cell r="Y1335">
            <v>1.7962520360015333E-11</v>
          </cell>
          <cell r="Z1335">
            <v>0</v>
          </cell>
          <cell r="AA1335">
            <v>0</v>
          </cell>
          <cell r="AB1335">
            <v>4950</v>
          </cell>
          <cell r="AC1335">
            <v>0</v>
          </cell>
          <cell r="AD1335">
            <v>0</v>
          </cell>
          <cell r="AE1335">
            <v>3730</v>
          </cell>
          <cell r="AF1335">
            <v>0</v>
          </cell>
          <cell r="AG1335">
            <v>0</v>
          </cell>
          <cell r="AH1335">
            <v>1100</v>
          </cell>
          <cell r="AI1335">
            <v>0</v>
          </cell>
          <cell r="AJ1335">
            <v>0</v>
          </cell>
          <cell r="AK1335">
            <v>0</v>
          </cell>
          <cell r="AL1335">
            <v>0</v>
          </cell>
          <cell r="AM1335">
            <v>0</v>
          </cell>
          <cell r="AN1335">
            <v>0</v>
          </cell>
          <cell r="AO1335">
            <v>0</v>
          </cell>
          <cell r="AP1335">
            <v>0</v>
          </cell>
          <cell r="AQ1335">
            <v>0</v>
          </cell>
          <cell r="AR1335">
            <v>0</v>
          </cell>
          <cell r="AS1335">
            <v>0</v>
          </cell>
          <cell r="AT1335">
            <v>0</v>
          </cell>
        </row>
        <row r="1336">
          <cell r="A1336">
            <v>42929</v>
          </cell>
          <cell r="B1336">
            <v>30</v>
          </cell>
          <cell r="C1336">
            <v>1230</v>
          </cell>
          <cell r="D1336">
            <v>23582.999999999993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1100.5</v>
          </cell>
          <cell r="L1336">
            <v>0</v>
          </cell>
          <cell r="M1336">
            <v>1100.5</v>
          </cell>
          <cell r="N1336">
            <v>0</v>
          </cell>
          <cell r="O1336">
            <v>0</v>
          </cell>
          <cell r="P1336">
            <v>2910</v>
          </cell>
          <cell r="Q1336">
            <v>0</v>
          </cell>
          <cell r="R1336">
            <v>0</v>
          </cell>
          <cell r="S1336">
            <v>0</v>
          </cell>
          <cell r="T1336">
            <v>0</v>
          </cell>
          <cell r="U1336">
            <v>0</v>
          </cell>
          <cell r="V1336">
            <v>12783.1</v>
          </cell>
          <cell r="W1336">
            <v>0</v>
          </cell>
          <cell r="X1336">
            <v>0</v>
          </cell>
          <cell r="Y1336">
            <v>1.7962520360015333E-11</v>
          </cell>
          <cell r="Z1336">
            <v>0</v>
          </cell>
          <cell r="AA1336">
            <v>0</v>
          </cell>
          <cell r="AB1336">
            <v>4950</v>
          </cell>
          <cell r="AC1336">
            <v>0</v>
          </cell>
          <cell r="AD1336">
            <v>0</v>
          </cell>
          <cell r="AE1336">
            <v>3730</v>
          </cell>
          <cell r="AF1336">
            <v>0</v>
          </cell>
          <cell r="AG1336">
            <v>0</v>
          </cell>
          <cell r="AH1336">
            <v>1100</v>
          </cell>
          <cell r="AI1336">
            <v>0</v>
          </cell>
          <cell r="AJ1336">
            <v>0</v>
          </cell>
          <cell r="AK1336">
            <v>0</v>
          </cell>
          <cell r="AL1336">
            <v>0</v>
          </cell>
          <cell r="AM1336">
            <v>0</v>
          </cell>
          <cell r="AN1336">
            <v>0</v>
          </cell>
          <cell r="AO1336">
            <v>0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0</v>
          </cell>
        </row>
        <row r="1337">
          <cell r="A1337">
            <v>42930</v>
          </cell>
          <cell r="B1337">
            <v>0</v>
          </cell>
          <cell r="C1337">
            <v>0</v>
          </cell>
          <cell r="D1337">
            <v>23582.999999999993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556.5</v>
          </cell>
          <cell r="L1337">
            <v>1100.5</v>
          </cell>
          <cell r="M1337">
            <v>556.5</v>
          </cell>
          <cell r="N1337">
            <v>0</v>
          </cell>
          <cell r="O1337">
            <v>150</v>
          </cell>
          <cell r="P1337">
            <v>2760</v>
          </cell>
          <cell r="Q1337">
            <v>0</v>
          </cell>
          <cell r="R1337">
            <v>0</v>
          </cell>
          <cell r="S1337">
            <v>0</v>
          </cell>
          <cell r="T1337">
            <v>0</v>
          </cell>
          <cell r="U1337">
            <v>0</v>
          </cell>
          <cell r="V1337">
            <v>12783.1</v>
          </cell>
          <cell r="W1337">
            <v>0</v>
          </cell>
          <cell r="X1337">
            <v>0</v>
          </cell>
          <cell r="Y1337">
            <v>1.7962520360015333E-11</v>
          </cell>
          <cell r="Z1337">
            <v>0</v>
          </cell>
          <cell r="AA1337">
            <v>0</v>
          </cell>
          <cell r="AB1337">
            <v>4950</v>
          </cell>
          <cell r="AC1337">
            <v>0</v>
          </cell>
          <cell r="AD1337">
            <v>0</v>
          </cell>
          <cell r="AE1337">
            <v>3730</v>
          </cell>
          <cell r="AF1337">
            <v>0</v>
          </cell>
          <cell r="AG1337">
            <v>0</v>
          </cell>
          <cell r="AH1337">
            <v>1100</v>
          </cell>
          <cell r="AI1337">
            <v>0</v>
          </cell>
          <cell r="AJ1337">
            <v>0</v>
          </cell>
          <cell r="AK1337">
            <v>0</v>
          </cell>
          <cell r="AL1337">
            <v>0</v>
          </cell>
          <cell r="AM1337">
            <v>0</v>
          </cell>
          <cell r="AN1337">
            <v>0</v>
          </cell>
          <cell r="AO1337">
            <v>0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</row>
        <row r="1338">
          <cell r="A1338">
            <v>42933</v>
          </cell>
          <cell r="B1338">
            <v>30</v>
          </cell>
          <cell r="C1338">
            <v>0</v>
          </cell>
          <cell r="D1338">
            <v>23612.999999999993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1200</v>
          </cell>
          <cell r="L1338">
            <v>556.5</v>
          </cell>
          <cell r="M1338">
            <v>1200</v>
          </cell>
          <cell r="N1338">
            <v>0</v>
          </cell>
          <cell r="O1338">
            <v>0</v>
          </cell>
          <cell r="P1338">
            <v>2760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0</v>
          </cell>
          <cell r="V1338">
            <v>12783.1</v>
          </cell>
          <cell r="W1338">
            <v>0</v>
          </cell>
          <cell r="X1338">
            <v>0</v>
          </cell>
          <cell r="Y1338">
            <v>1.7962520360015333E-11</v>
          </cell>
          <cell r="Z1338">
            <v>0</v>
          </cell>
          <cell r="AA1338">
            <v>0</v>
          </cell>
          <cell r="AB1338">
            <v>4950</v>
          </cell>
          <cell r="AC1338">
            <v>0</v>
          </cell>
          <cell r="AD1338">
            <v>0</v>
          </cell>
          <cell r="AE1338">
            <v>3730</v>
          </cell>
          <cell r="AF1338">
            <v>0</v>
          </cell>
          <cell r="AG1338">
            <v>0</v>
          </cell>
          <cell r="AH1338">
            <v>1100</v>
          </cell>
          <cell r="AI1338">
            <v>0</v>
          </cell>
          <cell r="AJ1338">
            <v>0</v>
          </cell>
          <cell r="AK1338">
            <v>0</v>
          </cell>
          <cell r="AL1338">
            <v>0</v>
          </cell>
          <cell r="AM1338">
            <v>0</v>
          </cell>
          <cell r="AN1338">
            <v>0</v>
          </cell>
          <cell r="AO1338">
            <v>0</v>
          </cell>
          <cell r="AP1338">
            <v>0</v>
          </cell>
          <cell r="AQ1338">
            <v>0</v>
          </cell>
          <cell r="AR1338">
            <v>0</v>
          </cell>
          <cell r="AS1338">
            <v>0</v>
          </cell>
          <cell r="AT1338">
            <v>0</v>
          </cell>
        </row>
        <row r="1339">
          <cell r="A1339">
            <v>42934</v>
          </cell>
          <cell r="B1339">
            <v>0</v>
          </cell>
          <cell r="C1339">
            <v>0</v>
          </cell>
          <cell r="D1339">
            <v>23612.999999999993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1000</v>
          </cell>
          <cell r="L1339">
            <v>1200</v>
          </cell>
          <cell r="M1339">
            <v>1000</v>
          </cell>
          <cell r="N1339">
            <v>0</v>
          </cell>
          <cell r="O1339">
            <v>0</v>
          </cell>
          <cell r="P1339">
            <v>2760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0</v>
          </cell>
          <cell r="V1339">
            <v>12783.1</v>
          </cell>
          <cell r="W1339">
            <v>0</v>
          </cell>
          <cell r="X1339">
            <v>0</v>
          </cell>
          <cell r="Y1339">
            <v>1.7962520360015333E-11</v>
          </cell>
          <cell r="Z1339">
            <v>0</v>
          </cell>
          <cell r="AA1339">
            <v>0</v>
          </cell>
          <cell r="AB1339">
            <v>4950</v>
          </cell>
          <cell r="AC1339">
            <v>0</v>
          </cell>
          <cell r="AD1339">
            <v>0</v>
          </cell>
          <cell r="AE1339">
            <v>3730</v>
          </cell>
          <cell r="AF1339">
            <v>0</v>
          </cell>
          <cell r="AG1339">
            <v>0</v>
          </cell>
          <cell r="AH1339">
            <v>1100</v>
          </cell>
          <cell r="AI1339">
            <v>0</v>
          </cell>
          <cell r="AJ1339">
            <v>0</v>
          </cell>
          <cell r="AK1339">
            <v>0</v>
          </cell>
          <cell r="AL1339">
            <v>0</v>
          </cell>
          <cell r="AM1339">
            <v>0</v>
          </cell>
          <cell r="AN1339">
            <v>0</v>
          </cell>
          <cell r="AO1339">
            <v>0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</row>
        <row r="1340">
          <cell r="A1340">
            <v>42935</v>
          </cell>
          <cell r="B1340">
            <v>30</v>
          </cell>
          <cell r="C1340">
            <v>0</v>
          </cell>
          <cell r="D1340">
            <v>23642.999999999993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539.6</v>
          </cell>
          <cell r="L1340">
            <v>1000</v>
          </cell>
          <cell r="M1340">
            <v>539.59999999999991</v>
          </cell>
          <cell r="N1340">
            <v>0</v>
          </cell>
          <cell r="O1340">
            <v>0</v>
          </cell>
          <cell r="P1340">
            <v>2760</v>
          </cell>
          <cell r="Q1340">
            <v>0</v>
          </cell>
          <cell r="R1340">
            <v>0</v>
          </cell>
          <cell r="S1340">
            <v>0</v>
          </cell>
          <cell r="T1340">
            <v>0</v>
          </cell>
          <cell r="U1340">
            <v>0</v>
          </cell>
          <cell r="V1340">
            <v>12783.1</v>
          </cell>
          <cell r="W1340">
            <v>0</v>
          </cell>
          <cell r="X1340">
            <v>0</v>
          </cell>
          <cell r="Y1340">
            <v>1.7962520360015333E-11</v>
          </cell>
          <cell r="Z1340">
            <v>0</v>
          </cell>
          <cell r="AA1340">
            <v>0</v>
          </cell>
          <cell r="AB1340">
            <v>4950</v>
          </cell>
          <cell r="AC1340">
            <v>0</v>
          </cell>
          <cell r="AD1340">
            <v>0</v>
          </cell>
          <cell r="AE1340">
            <v>3730</v>
          </cell>
          <cell r="AF1340">
            <v>0</v>
          </cell>
          <cell r="AG1340">
            <v>0</v>
          </cell>
          <cell r="AH1340">
            <v>1100</v>
          </cell>
          <cell r="AI1340">
            <v>0</v>
          </cell>
          <cell r="AJ1340">
            <v>0</v>
          </cell>
          <cell r="AK1340">
            <v>0</v>
          </cell>
          <cell r="AL1340">
            <v>0</v>
          </cell>
          <cell r="AM1340">
            <v>0</v>
          </cell>
          <cell r="AN1340">
            <v>0</v>
          </cell>
          <cell r="AO1340">
            <v>0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</row>
        <row r="1341">
          <cell r="A1341">
            <v>42936</v>
          </cell>
          <cell r="B1341">
            <v>30</v>
          </cell>
          <cell r="C1341">
            <v>0</v>
          </cell>
          <cell r="D1341">
            <v>23672.999999999993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1216</v>
          </cell>
          <cell r="L1341">
            <v>539.6</v>
          </cell>
          <cell r="M1341">
            <v>1216</v>
          </cell>
          <cell r="N1341">
            <v>0</v>
          </cell>
          <cell r="O1341">
            <v>0</v>
          </cell>
          <cell r="P1341">
            <v>2760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0</v>
          </cell>
          <cell r="V1341">
            <v>12783.1</v>
          </cell>
          <cell r="W1341">
            <v>0</v>
          </cell>
          <cell r="X1341">
            <v>0</v>
          </cell>
          <cell r="Y1341">
            <v>1.7962520360015333E-11</v>
          </cell>
          <cell r="Z1341">
            <v>0</v>
          </cell>
          <cell r="AA1341">
            <v>0</v>
          </cell>
          <cell r="AB1341">
            <v>4950</v>
          </cell>
          <cell r="AC1341">
            <v>0</v>
          </cell>
          <cell r="AD1341">
            <v>0</v>
          </cell>
          <cell r="AE1341">
            <v>3730</v>
          </cell>
          <cell r="AF1341">
            <v>0</v>
          </cell>
          <cell r="AG1341">
            <v>0</v>
          </cell>
          <cell r="AH1341">
            <v>1100</v>
          </cell>
          <cell r="AI1341">
            <v>0</v>
          </cell>
          <cell r="AJ1341">
            <v>0</v>
          </cell>
          <cell r="AK1341">
            <v>0</v>
          </cell>
          <cell r="AL1341">
            <v>0</v>
          </cell>
          <cell r="AM1341">
            <v>0</v>
          </cell>
          <cell r="AN1341">
            <v>0</v>
          </cell>
          <cell r="AO1341">
            <v>0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</row>
        <row r="1342">
          <cell r="A1342">
            <v>42937</v>
          </cell>
          <cell r="B1342">
            <v>0</v>
          </cell>
          <cell r="C1342">
            <v>0</v>
          </cell>
          <cell r="D1342">
            <v>23672.999999999993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1216</v>
          </cell>
          <cell r="M1342">
            <v>0</v>
          </cell>
          <cell r="N1342">
            <v>2200</v>
          </cell>
          <cell r="O1342">
            <v>0</v>
          </cell>
          <cell r="P1342">
            <v>4960</v>
          </cell>
          <cell r="Q1342">
            <v>0</v>
          </cell>
          <cell r="R1342">
            <v>0</v>
          </cell>
          <cell r="S1342">
            <v>0</v>
          </cell>
          <cell r="T1342">
            <v>0</v>
          </cell>
          <cell r="U1342">
            <v>0</v>
          </cell>
          <cell r="V1342">
            <v>12783.1</v>
          </cell>
          <cell r="W1342">
            <v>0</v>
          </cell>
          <cell r="X1342">
            <v>0</v>
          </cell>
          <cell r="Y1342">
            <v>1.7962520360015333E-11</v>
          </cell>
          <cell r="Z1342">
            <v>0</v>
          </cell>
          <cell r="AA1342">
            <v>0</v>
          </cell>
          <cell r="AB1342">
            <v>4950</v>
          </cell>
          <cell r="AC1342">
            <v>0</v>
          </cell>
          <cell r="AD1342">
            <v>0</v>
          </cell>
          <cell r="AE1342">
            <v>3730</v>
          </cell>
          <cell r="AF1342">
            <v>0</v>
          </cell>
          <cell r="AG1342">
            <v>0</v>
          </cell>
          <cell r="AH1342">
            <v>1100</v>
          </cell>
          <cell r="AI1342">
            <v>0</v>
          </cell>
          <cell r="AJ1342">
            <v>0</v>
          </cell>
          <cell r="AK1342">
            <v>0</v>
          </cell>
          <cell r="AL1342">
            <v>0</v>
          </cell>
          <cell r="AM1342">
            <v>0</v>
          </cell>
          <cell r="AN1342">
            <v>0</v>
          </cell>
          <cell r="AO1342">
            <v>0</v>
          </cell>
          <cell r="AP1342">
            <v>0</v>
          </cell>
          <cell r="AQ1342">
            <v>0</v>
          </cell>
          <cell r="AR1342">
            <v>0</v>
          </cell>
          <cell r="AS1342">
            <v>0</v>
          </cell>
          <cell r="AT1342">
            <v>0</v>
          </cell>
        </row>
        <row r="1343">
          <cell r="A1343">
            <v>42940</v>
          </cell>
          <cell r="B1343">
            <v>30</v>
          </cell>
          <cell r="C1343">
            <v>0</v>
          </cell>
          <cell r="D1343">
            <v>23702.999999999993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1550</v>
          </cell>
          <cell r="O1343">
            <v>2200</v>
          </cell>
          <cell r="P1343">
            <v>4310</v>
          </cell>
          <cell r="Q1343">
            <v>0</v>
          </cell>
          <cell r="R1343">
            <v>0</v>
          </cell>
          <cell r="S1343">
            <v>0</v>
          </cell>
          <cell r="T1343">
            <v>0</v>
          </cell>
          <cell r="U1343">
            <v>0</v>
          </cell>
          <cell r="V1343">
            <v>12783.1</v>
          </cell>
          <cell r="W1343">
            <v>0</v>
          </cell>
          <cell r="X1343">
            <v>0</v>
          </cell>
          <cell r="Y1343">
            <v>1.7962520360015333E-11</v>
          </cell>
          <cell r="Z1343">
            <v>0</v>
          </cell>
          <cell r="AA1343">
            <v>0</v>
          </cell>
          <cell r="AB1343">
            <v>4950</v>
          </cell>
          <cell r="AC1343">
            <v>0</v>
          </cell>
          <cell r="AD1343">
            <v>0</v>
          </cell>
          <cell r="AE1343">
            <v>3730</v>
          </cell>
          <cell r="AF1343">
            <v>500</v>
          </cell>
          <cell r="AG1343">
            <v>0</v>
          </cell>
          <cell r="AH1343">
            <v>1600</v>
          </cell>
          <cell r="AI1343">
            <v>0</v>
          </cell>
          <cell r="AJ1343">
            <v>0</v>
          </cell>
          <cell r="AK1343">
            <v>0</v>
          </cell>
          <cell r="AL1343">
            <v>0</v>
          </cell>
          <cell r="AM1343">
            <v>0</v>
          </cell>
          <cell r="AN1343">
            <v>0</v>
          </cell>
          <cell r="AO1343">
            <v>0</v>
          </cell>
          <cell r="AP1343">
            <v>0</v>
          </cell>
          <cell r="AQ1343">
            <v>0</v>
          </cell>
          <cell r="AR1343">
            <v>0</v>
          </cell>
          <cell r="AS1343">
            <v>0</v>
          </cell>
          <cell r="AT1343">
            <v>0</v>
          </cell>
        </row>
        <row r="1344">
          <cell r="A1344">
            <v>42941</v>
          </cell>
          <cell r="B1344">
            <v>0</v>
          </cell>
          <cell r="C1344">
            <v>0</v>
          </cell>
          <cell r="D1344">
            <v>23702.999999999993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1000</v>
          </cell>
          <cell r="O1344">
            <v>1550</v>
          </cell>
          <cell r="P1344">
            <v>3760</v>
          </cell>
          <cell r="Q1344">
            <v>0</v>
          </cell>
          <cell r="R1344">
            <v>0</v>
          </cell>
          <cell r="S1344">
            <v>0</v>
          </cell>
          <cell r="T1344">
            <v>0</v>
          </cell>
          <cell r="U1344">
            <v>0</v>
          </cell>
          <cell r="V1344">
            <v>12783.1</v>
          </cell>
          <cell r="W1344">
            <v>0</v>
          </cell>
          <cell r="X1344">
            <v>0</v>
          </cell>
          <cell r="Y1344">
            <v>1.7962520360015333E-11</v>
          </cell>
          <cell r="Z1344">
            <v>0</v>
          </cell>
          <cell r="AA1344">
            <v>0</v>
          </cell>
          <cell r="AB1344">
            <v>4950</v>
          </cell>
          <cell r="AC1344">
            <v>0</v>
          </cell>
          <cell r="AD1344">
            <v>0</v>
          </cell>
          <cell r="AE1344">
            <v>3730</v>
          </cell>
          <cell r="AF1344">
            <v>400</v>
          </cell>
          <cell r="AG1344">
            <v>0</v>
          </cell>
          <cell r="AH1344">
            <v>2000</v>
          </cell>
          <cell r="AI1344">
            <v>0</v>
          </cell>
          <cell r="AJ1344">
            <v>0</v>
          </cell>
          <cell r="AK1344">
            <v>0</v>
          </cell>
          <cell r="AL1344">
            <v>0</v>
          </cell>
          <cell r="AM1344">
            <v>0</v>
          </cell>
          <cell r="AN1344">
            <v>0</v>
          </cell>
          <cell r="AO1344">
            <v>0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</row>
        <row r="1345">
          <cell r="A1345">
            <v>42942</v>
          </cell>
          <cell r="B1345">
            <v>30</v>
          </cell>
          <cell r="C1345">
            <v>0</v>
          </cell>
          <cell r="D1345">
            <v>23732.999999999993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2000</v>
          </cell>
          <cell r="O1345">
            <v>500</v>
          </cell>
          <cell r="P1345">
            <v>5260</v>
          </cell>
          <cell r="Q1345">
            <v>0</v>
          </cell>
          <cell r="R1345">
            <v>0</v>
          </cell>
          <cell r="S1345">
            <v>0</v>
          </cell>
          <cell r="T1345">
            <v>0</v>
          </cell>
          <cell r="U1345">
            <v>0</v>
          </cell>
          <cell r="V1345">
            <v>12783.1</v>
          </cell>
          <cell r="W1345">
            <v>0</v>
          </cell>
          <cell r="X1345">
            <v>0</v>
          </cell>
          <cell r="Y1345">
            <v>1.7962520360015333E-11</v>
          </cell>
          <cell r="Z1345">
            <v>0</v>
          </cell>
          <cell r="AA1345">
            <v>0</v>
          </cell>
          <cell r="AB1345">
            <v>4950</v>
          </cell>
          <cell r="AC1345">
            <v>0</v>
          </cell>
          <cell r="AD1345">
            <v>0</v>
          </cell>
          <cell r="AE1345">
            <v>3730</v>
          </cell>
          <cell r="AF1345">
            <v>0</v>
          </cell>
          <cell r="AG1345">
            <v>0</v>
          </cell>
          <cell r="AH1345">
            <v>2000</v>
          </cell>
          <cell r="AI1345">
            <v>0</v>
          </cell>
          <cell r="AJ1345">
            <v>0</v>
          </cell>
          <cell r="AK1345">
            <v>0</v>
          </cell>
          <cell r="AL1345">
            <v>0</v>
          </cell>
          <cell r="AM1345">
            <v>0</v>
          </cell>
          <cell r="AN1345">
            <v>0</v>
          </cell>
          <cell r="AO1345">
            <v>0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</row>
        <row r="1346">
          <cell r="A1346">
            <v>42943</v>
          </cell>
          <cell r="B1346">
            <v>0</v>
          </cell>
          <cell r="C1346">
            <v>0</v>
          </cell>
          <cell r="D1346">
            <v>23732.999999999993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5260</v>
          </cell>
          <cell r="Q1346">
            <v>0</v>
          </cell>
          <cell r="R1346">
            <v>0</v>
          </cell>
          <cell r="S1346">
            <v>0</v>
          </cell>
          <cell r="T1346">
            <v>0</v>
          </cell>
          <cell r="U1346">
            <v>0</v>
          </cell>
          <cell r="V1346">
            <v>12783.1</v>
          </cell>
          <cell r="W1346">
            <v>0</v>
          </cell>
          <cell r="X1346">
            <v>0</v>
          </cell>
          <cell r="Y1346">
            <v>1.7962520360015333E-11</v>
          </cell>
          <cell r="Z1346">
            <v>0</v>
          </cell>
          <cell r="AA1346">
            <v>0</v>
          </cell>
          <cell r="AB1346">
            <v>4950</v>
          </cell>
          <cell r="AC1346">
            <v>0</v>
          </cell>
          <cell r="AD1346">
            <v>0</v>
          </cell>
          <cell r="AE1346">
            <v>3730</v>
          </cell>
          <cell r="AF1346">
            <v>0</v>
          </cell>
          <cell r="AG1346">
            <v>0</v>
          </cell>
          <cell r="AH1346">
            <v>2000</v>
          </cell>
          <cell r="AI1346">
            <v>0</v>
          </cell>
          <cell r="AJ1346">
            <v>0</v>
          </cell>
          <cell r="AK1346">
            <v>0</v>
          </cell>
          <cell r="AL1346">
            <v>0</v>
          </cell>
          <cell r="AM1346">
            <v>0</v>
          </cell>
          <cell r="AN1346">
            <v>0</v>
          </cell>
          <cell r="AO1346">
            <v>0</v>
          </cell>
          <cell r="AP1346">
            <v>0</v>
          </cell>
          <cell r="AQ1346">
            <v>0</v>
          </cell>
          <cell r="AR1346">
            <v>0</v>
          </cell>
          <cell r="AS1346">
            <v>0</v>
          </cell>
          <cell r="AT1346">
            <v>0</v>
          </cell>
        </row>
        <row r="1347">
          <cell r="A1347">
            <v>42944</v>
          </cell>
          <cell r="B1347">
            <v>0</v>
          </cell>
          <cell r="C1347">
            <v>0</v>
          </cell>
          <cell r="D1347">
            <v>23732.999999999993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5260</v>
          </cell>
          <cell r="Q1347">
            <v>0</v>
          </cell>
          <cell r="R1347">
            <v>0</v>
          </cell>
          <cell r="S1347">
            <v>0</v>
          </cell>
          <cell r="T1347">
            <v>0</v>
          </cell>
          <cell r="U1347">
            <v>0</v>
          </cell>
          <cell r="V1347">
            <v>12783.1</v>
          </cell>
          <cell r="W1347">
            <v>0</v>
          </cell>
          <cell r="X1347">
            <v>0</v>
          </cell>
          <cell r="Y1347">
            <v>1.7962520360015333E-11</v>
          </cell>
          <cell r="Z1347">
            <v>0</v>
          </cell>
          <cell r="AA1347">
            <v>0</v>
          </cell>
          <cell r="AB1347">
            <v>4950</v>
          </cell>
          <cell r="AC1347">
            <v>0</v>
          </cell>
          <cell r="AD1347">
            <v>0</v>
          </cell>
          <cell r="AE1347">
            <v>3730</v>
          </cell>
          <cell r="AF1347">
            <v>0</v>
          </cell>
          <cell r="AG1347">
            <v>0</v>
          </cell>
          <cell r="AH1347">
            <v>2000</v>
          </cell>
          <cell r="AI1347">
            <v>0</v>
          </cell>
          <cell r="AJ1347">
            <v>0</v>
          </cell>
          <cell r="AK1347">
            <v>0</v>
          </cell>
          <cell r="AL1347">
            <v>0</v>
          </cell>
          <cell r="AM1347">
            <v>0</v>
          </cell>
          <cell r="AN1347">
            <v>0</v>
          </cell>
          <cell r="AO1347">
            <v>0</v>
          </cell>
          <cell r="AP1347">
            <v>0</v>
          </cell>
          <cell r="AQ1347">
            <v>0</v>
          </cell>
          <cell r="AR1347">
            <v>0</v>
          </cell>
          <cell r="AS1347">
            <v>0</v>
          </cell>
          <cell r="AT1347">
            <v>0</v>
          </cell>
        </row>
        <row r="1348">
          <cell r="A1348">
            <v>42947</v>
          </cell>
          <cell r="B1348">
            <v>30</v>
          </cell>
          <cell r="C1348">
            <v>0</v>
          </cell>
          <cell r="D1348">
            <v>23762.999999999993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900</v>
          </cell>
          <cell r="L1348">
            <v>0</v>
          </cell>
          <cell r="M1348">
            <v>900</v>
          </cell>
          <cell r="N1348">
            <v>0</v>
          </cell>
          <cell r="O1348">
            <v>800</v>
          </cell>
          <cell r="P1348">
            <v>4460</v>
          </cell>
          <cell r="Q1348">
            <v>0</v>
          </cell>
          <cell r="R1348">
            <v>0</v>
          </cell>
          <cell r="S1348">
            <v>0</v>
          </cell>
          <cell r="T1348">
            <v>0</v>
          </cell>
          <cell r="U1348">
            <v>0</v>
          </cell>
          <cell r="V1348">
            <v>12783.1</v>
          </cell>
          <cell r="W1348">
            <v>0</v>
          </cell>
          <cell r="X1348">
            <v>0</v>
          </cell>
          <cell r="Y1348">
            <v>1.7962520360015333E-11</v>
          </cell>
          <cell r="Z1348">
            <v>0</v>
          </cell>
          <cell r="AA1348">
            <v>0</v>
          </cell>
          <cell r="AB1348">
            <v>4950</v>
          </cell>
          <cell r="AC1348">
            <v>0</v>
          </cell>
          <cell r="AD1348">
            <v>0</v>
          </cell>
          <cell r="AE1348">
            <v>3730</v>
          </cell>
          <cell r="AF1348">
            <v>0</v>
          </cell>
          <cell r="AG1348">
            <v>0</v>
          </cell>
          <cell r="AH1348">
            <v>2000</v>
          </cell>
          <cell r="AI1348">
            <v>0</v>
          </cell>
          <cell r="AJ1348">
            <v>0</v>
          </cell>
          <cell r="AK1348">
            <v>0</v>
          </cell>
          <cell r="AL1348">
            <v>0</v>
          </cell>
          <cell r="AM1348">
            <v>0</v>
          </cell>
          <cell r="AN1348">
            <v>0</v>
          </cell>
          <cell r="AO1348">
            <v>0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</row>
        <row r="1349">
          <cell r="A1349">
            <v>42948</v>
          </cell>
          <cell r="B1349">
            <v>0</v>
          </cell>
          <cell r="C1349">
            <v>0</v>
          </cell>
          <cell r="D1349">
            <v>23762.999999999993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900</v>
          </cell>
          <cell r="M1349">
            <v>0</v>
          </cell>
          <cell r="N1349">
            <v>1100</v>
          </cell>
          <cell r="O1349">
            <v>500</v>
          </cell>
          <cell r="P1349">
            <v>5060</v>
          </cell>
          <cell r="Q1349">
            <v>0</v>
          </cell>
          <cell r="R1349">
            <v>0</v>
          </cell>
          <cell r="S1349">
            <v>0</v>
          </cell>
          <cell r="T1349">
            <v>0</v>
          </cell>
          <cell r="U1349">
            <v>0</v>
          </cell>
          <cell r="V1349">
            <v>12783.1</v>
          </cell>
          <cell r="W1349">
            <v>0</v>
          </cell>
          <cell r="X1349">
            <v>0</v>
          </cell>
          <cell r="Y1349">
            <v>1.7962520360015333E-11</v>
          </cell>
          <cell r="Z1349">
            <v>0</v>
          </cell>
          <cell r="AA1349">
            <v>0</v>
          </cell>
          <cell r="AB1349">
            <v>4950</v>
          </cell>
          <cell r="AC1349">
            <v>0</v>
          </cell>
          <cell r="AD1349">
            <v>0</v>
          </cell>
          <cell r="AE1349">
            <v>3730</v>
          </cell>
          <cell r="AF1349">
            <v>0</v>
          </cell>
          <cell r="AG1349">
            <v>0</v>
          </cell>
          <cell r="AH1349">
            <v>2000</v>
          </cell>
          <cell r="AI1349">
            <v>0</v>
          </cell>
          <cell r="AJ1349">
            <v>0</v>
          </cell>
          <cell r="AK1349">
            <v>0</v>
          </cell>
          <cell r="AL1349">
            <v>0</v>
          </cell>
          <cell r="AM1349">
            <v>0</v>
          </cell>
          <cell r="AN1349">
            <v>0</v>
          </cell>
          <cell r="AO1349">
            <v>0</v>
          </cell>
          <cell r="AP1349">
            <v>0</v>
          </cell>
          <cell r="AQ1349">
            <v>0</v>
          </cell>
          <cell r="AR1349">
            <v>0</v>
          </cell>
          <cell r="AS1349">
            <v>0</v>
          </cell>
          <cell r="AT1349">
            <v>0</v>
          </cell>
        </row>
        <row r="1350">
          <cell r="A1350">
            <v>42949</v>
          </cell>
          <cell r="B1350">
            <v>30</v>
          </cell>
          <cell r="C1350">
            <v>0</v>
          </cell>
          <cell r="D1350">
            <v>23792.999999999993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1700</v>
          </cell>
          <cell r="O1350">
            <v>2300</v>
          </cell>
          <cell r="P1350">
            <v>4460</v>
          </cell>
          <cell r="Q1350">
            <v>0</v>
          </cell>
          <cell r="R1350">
            <v>0</v>
          </cell>
          <cell r="S1350">
            <v>0</v>
          </cell>
          <cell r="T1350">
            <v>0</v>
          </cell>
          <cell r="U1350">
            <v>0</v>
          </cell>
          <cell r="V1350">
            <v>12783.1</v>
          </cell>
          <cell r="W1350">
            <v>0</v>
          </cell>
          <cell r="X1350">
            <v>0</v>
          </cell>
          <cell r="Y1350">
            <v>1.7962520360015333E-11</v>
          </cell>
          <cell r="Z1350">
            <v>0</v>
          </cell>
          <cell r="AA1350">
            <v>0</v>
          </cell>
          <cell r="AB1350">
            <v>4950</v>
          </cell>
          <cell r="AC1350">
            <v>0</v>
          </cell>
          <cell r="AD1350">
            <v>0</v>
          </cell>
          <cell r="AE1350">
            <v>3730</v>
          </cell>
          <cell r="AF1350">
            <v>0</v>
          </cell>
          <cell r="AG1350">
            <v>0</v>
          </cell>
          <cell r="AH1350">
            <v>2000</v>
          </cell>
          <cell r="AI1350">
            <v>0</v>
          </cell>
          <cell r="AJ1350">
            <v>0</v>
          </cell>
          <cell r="AK1350">
            <v>0</v>
          </cell>
          <cell r="AL1350">
            <v>0</v>
          </cell>
          <cell r="AM1350">
            <v>0</v>
          </cell>
          <cell r="AN1350">
            <v>0</v>
          </cell>
          <cell r="AO1350">
            <v>0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</row>
        <row r="1351">
          <cell r="A1351">
            <v>42950</v>
          </cell>
          <cell r="B1351">
            <v>30</v>
          </cell>
          <cell r="C1351">
            <v>260</v>
          </cell>
          <cell r="D1351">
            <v>23562.999999999993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1000</v>
          </cell>
          <cell r="O1351">
            <v>2000</v>
          </cell>
          <cell r="P1351">
            <v>3460</v>
          </cell>
          <cell r="Q1351">
            <v>0</v>
          </cell>
          <cell r="R1351">
            <v>0</v>
          </cell>
          <cell r="S1351">
            <v>0</v>
          </cell>
          <cell r="T1351">
            <v>0</v>
          </cell>
          <cell r="U1351">
            <v>0</v>
          </cell>
          <cell r="V1351">
            <v>12783.1</v>
          </cell>
          <cell r="W1351">
            <v>0</v>
          </cell>
          <cell r="X1351">
            <v>0</v>
          </cell>
          <cell r="Y1351">
            <v>1.7962520360015333E-11</v>
          </cell>
          <cell r="Z1351">
            <v>0</v>
          </cell>
          <cell r="AA1351">
            <v>0</v>
          </cell>
          <cell r="AB1351">
            <v>4950</v>
          </cell>
          <cell r="AC1351">
            <v>0</v>
          </cell>
          <cell r="AD1351">
            <v>0</v>
          </cell>
          <cell r="AE1351">
            <v>3730</v>
          </cell>
          <cell r="AF1351">
            <v>0</v>
          </cell>
          <cell r="AG1351">
            <v>0</v>
          </cell>
          <cell r="AH1351">
            <v>2000</v>
          </cell>
          <cell r="AI1351">
            <v>0</v>
          </cell>
          <cell r="AJ1351">
            <v>0</v>
          </cell>
          <cell r="AK1351">
            <v>0</v>
          </cell>
          <cell r="AL1351">
            <v>0</v>
          </cell>
          <cell r="AM1351">
            <v>0</v>
          </cell>
          <cell r="AN1351">
            <v>0</v>
          </cell>
          <cell r="AO1351">
            <v>0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</row>
        <row r="1352">
          <cell r="A1352">
            <v>42951</v>
          </cell>
          <cell r="B1352">
            <v>0</v>
          </cell>
          <cell r="C1352">
            <v>0</v>
          </cell>
          <cell r="D1352">
            <v>23562.999999999993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500</v>
          </cell>
          <cell r="O1352">
            <v>1000</v>
          </cell>
          <cell r="P1352">
            <v>2960</v>
          </cell>
          <cell r="Q1352">
            <v>0</v>
          </cell>
          <cell r="R1352">
            <v>0</v>
          </cell>
          <cell r="S1352">
            <v>0</v>
          </cell>
          <cell r="T1352">
            <v>0</v>
          </cell>
          <cell r="U1352">
            <v>0</v>
          </cell>
          <cell r="V1352">
            <v>12783.1</v>
          </cell>
          <cell r="W1352">
            <v>0</v>
          </cell>
          <cell r="X1352">
            <v>0</v>
          </cell>
          <cell r="Y1352">
            <v>1.7962520360015333E-11</v>
          </cell>
          <cell r="Z1352">
            <v>0</v>
          </cell>
          <cell r="AA1352">
            <v>0</v>
          </cell>
          <cell r="AB1352">
            <v>4950</v>
          </cell>
          <cell r="AC1352">
            <v>0</v>
          </cell>
          <cell r="AD1352">
            <v>0</v>
          </cell>
          <cell r="AE1352">
            <v>3730</v>
          </cell>
          <cell r="AF1352">
            <v>0</v>
          </cell>
          <cell r="AG1352">
            <v>0</v>
          </cell>
          <cell r="AH1352">
            <v>2000</v>
          </cell>
          <cell r="AI1352">
            <v>0</v>
          </cell>
          <cell r="AJ1352">
            <v>0</v>
          </cell>
          <cell r="AK1352">
            <v>0</v>
          </cell>
          <cell r="AL1352">
            <v>0</v>
          </cell>
          <cell r="AM1352">
            <v>0</v>
          </cell>
          <cell r="AN1352">
            <v>0</v>
          </cell>
          <cell r="AO1352">
            <v>0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</row>
        <row r="1353">
          <cell r="A1353">
            <v>42954</v>
          </cell>
          <cell r="B1353">
            <v>30</v>
          </cell>
          <cell r="C1353">
            <v>0</v>
          </cell>
          <cell r="D1353">
            <v>23592.999999999993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500</v>
          </cell>
          <cell r="P1353">
            <v>2460</v>
          </cell>
          <cell r="Q1353">
            <v>0</v>
          </cell>
          <cell r="R1353">
            <v>0</v>
          </cell>
          <cell r="S1353">
            <v>0</v>
          </cell>
          <cell r="T1353">
            <v>0</v>
          </cell>
          <cell r="U1353">
            <v>0</v>
          </cell>
          <cell r="V1353">
            <v>12783.1</v>
          </cell>
          <cell r="W1353">
            <v>0</v>
          </cell>
          <cell r="X1353">
            <v>0</v>
          </cell>
          <cell r="Y1353">
            <v>1.7962520360015333E-11</v>
          </cell>
          <cell r="Z1353">
            <v>0</v>
          </cell>
          <cell r="AA1353">
            <v>0</v>
          </cell>
          <cell r="AB1353">
            <v>4950</v>
          </cell>
          <cell r="AC1353">
            <v>0</v>
          </cell>
          <cell r="AD1353">
            <v>0</v>
          </cell>
          <cell r="AE1353">
            <v>3730</v>
          </cell>
          <cell r="AF1353">
            <v>0</v>
          </cell>
          <cell r="AG1353">
            <v>0</v>
          </cell>
          <cell r="AH1353">
            <v>2000</v>
          </cell>
          <cell r="AI1353">
            <v>0</v>
          </cell>
          <cell r="AJ1353">
            <v>0</v>
          </cell>
          <cell r="AK1353">
            <v>0</v>
          </cell>
          <cell r="AL1353">
            <v>0</v>
          </cell>
          <cell r="AM1353">
            <v>0</v>
          </cell>
          <cell r="AN1353">
            <v>0</v>
          </cell>
          <cell r="AO1353">
            <v>0</v>
          </cell>
          <cell r="AP1353">
            <v>0</v>
          </cell>
          <cell r="AQ1353">
            <v>0</v>
          </cell>
          <cell r="AR1353">
            <v>0</v>
          </cell>
          <cell r="AS1353">
            <v>0</v>
          </cell>
          <cell r="AT1353">
            <v>0</v>
          </cell>
        </row>
        <row r="1354">
          <cell r="A1354">
            <v>42955</v>
          </cell>
          <cell r="B1354">
            <v>150</v>
          </cell>
          <cell r="C1354">
            <v>0</v>
          </cell>
          <cell r="D1354">
            <v>23742.999999999993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500.1</v>
          </cell>
          <cell r="L1354">
            <v>0</v>
          </cell>
          <cell r="M1354">
            <v>500.1</v>
          </cell>
          <cell r="N1354">
            <v>0</v>
          </cell>
          <cell r="O1354">
            <v>0</v>
          </cell>
          <cell r="P1354">
            <v>2460</v>
          </cell>
          <cell r="Q1354">
            <v>0</v>
          </cell>
          <cell r="R1354">
            <v>0</v>
          </cell>
          <cell r="S1354">
            <v>0</v>
          </cell>
          <cell r="T1354">
            <v>0</v>
          </cell>
          <cell r="U1354">
            <v>0</v>
          </cell>
          <cell r="V1354">
            <v>12783.1</v>
          </cell>
          <cell r="W1354">
            <v>0</v>
          </cell>
          <cell r="X1354">
            <v>0</v>
          </cell>
          <cell r="Y1354">
            <v>1.7962520360015333E-11</v>
          </cell>
          <cell r="Z1354">
            <v>0</v>
          </cell>
          <cell r="AA1354">
            <v>0</v>
          </cell>
          <cell r="AB1354">
            <v>4950</v>
          </cell>
          <cell r="AC1354">
            <v>0</v>
          </cell>
          <cell r="AD1354">
            <v>0</v>
          </cell>
          <cell r="AE1354">
            <v>3730</v>
          </cell>
          <cell r="AF1354">
            <v>0</v>
          </cell>
          <cell r="AG1354">
            <v>0</v>
          </cell>
          <cell r="AH1354">
            <v>2000</v>
          </cell>
          <cell r="AI1354">
            <v>0</v>
          </cell>
          <cell r="AJ1354">
            <v>0</v>
          </cell>
          <cell r="AK1354">
            <v>0</v>
          </cell>
          <cell r="AL1354">
            <v>0</v>
          </cell>
          <cell r="AM1354">
            <v>0</v>
          </cell>
          <cell r="AN1354">
            <v>0</v>
          </cell>
          <cell r="AO1354">
            <v>0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</row>
        <row r="1355">
          <cell r="A1355">
            <v>42956</v>
          </cell>
          <cell r="B1355">
            <v>430</v>
          </cell>
          <cell r="C1355">
            <v>0</v>
          </cell>
          <cell r="D1355">
            <v>24172.999999999993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1000.1</v>
          </cell>
          <cell r="L1355">
            <v>500.1</v>
          </cell>
          <cell r="M1355">
            <v>1000.1</v>
          </cell>
          <cell r="N1355">
            <v>0</v>
          </cell>
          <cell r="O1355">
            <v>0</v>
          </cell>
          <cell r="P1355">
            <v>2460</v>
          </cell>
          <cell r="Q1355">
            <v>0</v>
          </cell>
          <cell r="R1355">
            <v>0</v>
          </cell>
          <cell r="S1355">
            <v>0</v>
          </cell>
          <cell r="T1355">
            <v>0</v>
          </cell>
          <cell r="U1355">
            <v>0</v>
          </cell>
          <cell r="V1355">
            <v>12783.1</v>
          </cell>
          <cell r="W1355">
            <v>0</v>
          </cell>
          <cell r="X1355">
            <v>0</v>
          </cell>
          <cell r="Y1355">
            <v>1.7962520360015333E-11</v>
          </cell>
          <cell r="Z1355">
            <v>0</v>
          </cell>
          <cell r="AA1355">
            <v>0</v>
          </cell>
          <cell r="AB1355">
            <v>4950</v>
          </cell>
          <cell r="AC1355">
            <v>0</v>
          </cell>
          <cell r="AD1355">
            <v>0</v>
          </cell>
          <cell r="AE1355">
            <v>3730</v>
          </cell>
          <cell r="AF1355">
            <v>0</v>
          </cell>
          <cell r="AG1355">
            <v>0</v>
          </cell>
          <cell r="AH1355">
            <v>2000</v>
          </cell>
          <cell r="AI1355">
            <v>0</v>
          </cell>
          <cell r="AJ1355">
            <v>0</v>
          </cell>
          <cell r="AK1355">
            <v>0</v>
          </cell>
          <cell r="AL1355">
            <v>0</v>
          </cell>
          <cell r="AM1355">
            <v>0</v>
          </cell>
          <cell r="AN1355">
            <v>0</v>
          </cell>
          <cell r="AO1355">
            <v>0</v>
          </cell>
          <cell r="AP1355">
            <v>0</v>
          </cell>
          <cell r="AQ1355">
            <v>0</v>
          </cell>
          <cell r="AR1355">
            <v>0</v>
          </cell>
          <cell r="AS1355">
            <v>0</v>
          </cell>
          <cell r="AT1355">
            <v>0</v>
          </cell>
        </row>
        <row r="1356">
          <cell r="A1356">
            <v>42957</v>
          </cell>
          <cell r="B1356">
            <v>530</v>
          </cell>
          <cell r="C1356">
            <v>1190.2</v>
          </cell>
          <cell r="D1356">
            <v>23512.799999999992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2448.6999999999998</v>
          </cell>
          <cell r="L1356">
            <v>1000.1</v>
          </cell>
          <cell r="M1356">
            <v>2448.6999999999998</v>
          </cell>
          <cell r="N1356">
            <v>0</v>
          </cell>
          <cell r="O1356">
            <v>0</v>
          </cell>
          <cell r="P1356">
            <v>2460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12783.1</v>
          </cell>
          <cell r="W1356">
            <v>0</v>
          </cell>
          <cell r="X1356">
            <v>0</v>
          </cell>
          <cell r="Y1356">
            <v>1.7962520360015333E-11</v>
          </cell>
          <cell r="Z1356">
            <v>0</v>
          </cell>
          <cell r="AA1356">
            <v>0</v>
          </cell>
          <cell r="AB1356">
            <v>4950</v>
          </cell>
          <cell r="AC1356">
            <v>0</v>
          </cell>
          <cell r="AD1356">
            <v>0</v>
          </cell>
          <cell r="AE1356">
            <v>3730</v>
          </cell>
          <cell r="AF1356">
            <v>0</v>
          </cell>
          <cell r="AG1356">
            <v>0</v>
          </cell>
          <cell r="AH1356">
            <v>2000</v>
          </cell>
          <cell r="AI1356">
            <v>0</v>
          </cell>
          <cell r="AJ1356">
            <v>0</v>
          </cell>
          <cell r="AK1356">
            <v>0</v>
          </cell>
          <cell r="AL1356">
            <v>0</v>
          </cell>
          <cell r="AM1356">
            <v>0</v>
          </cell>
          <cell r="AN1356">
            <v>0</v>
          </cell>
          <cell r="AO1356">
            <v>0</v>
          </cell>
          <cell r="AP1356">
            <v>0</v>
          </cell>
          <cell r="AQ1356">
            <v>0</v>
          </cell>
          <cell r="AR1356">
            <v>0</v>
          </cell>
          <cell r="AS1356">
            <v>0</v>
          </cell>
          <cell r="AT1356">
            <v>0</v>
          </cell>
        </row>
        <row r="1357">
          <cell r="A1357">
            <v>42958</v>
          </cell>
          <cell r="B1357">
            <v>800</v>
          </cell>
          <cell r="C1357">
            <v>0</v>
          </cell>
          <cell r="D1357">
            <v>24312.799999999992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5129</v>
          </cell>
          <cell r="L1357">
            <v>2448.6999999999998</v>
          </cell>
          <cell r="M1357">
            <v>5129</v>
          </cell>
          <cell r="N1357">
            <v>0</v>
          </cell>
          <cell r="O1357">
            <v>0</v>
          </cell>
          <cell r="P1357">
            <v>2460</v>
          </cell>
          <cell r="Q1357">
            <v>0</v>
          </cell>
          <cell r="R1357">
            <v>0</v>
          </cell>
          <cell r="S1357">
            <v>0</v>
          </cell>
          <cell r="T1357">
            <v>0</v>
          </cell>
          <cell r="U1357">
            <v>0</v>
          </cell>
          <cell r="V1357">
            <v>12783.1</v>
          </cell>
          <cell r="W1357">
            <v>0</v>
          </cell>
          <cell r="X1357">
            <v>0</v>
          </cell>
          <cell r="Y1357">
            <v>1.7962520360015333E-11</v>
          </cell>
          <cell r="Z1357">
            <v>0</v>
          </cell>
          <cell r="AA1357">
            <v>0</v>
          </cell>
          <cell r="AB1357">
            <v>4950</v>
          </cell>
          <cell r="AC1357">
            <v>0</v>
          </cell>
          <cell r="AD1357">
            <v>0</v>
          </cell>
          <cell r="AE1357">
            <v>3730</v>
          </cell>
          <cell r="AF1357">
            <v>0</v>
          </cell>
          <cell r="AG1357">
            <v>0</v>
          </cell>
          <cell r="AH1357">
            <v>2000</v>
          </cell>
          <cell r="AI1357">
            <v>0</v>
          </cell>
          <cell r="AJ1357">
            <v>0</v>
          </cell>
          <cell r="AK1357">
            <v>0</v>
          </cell>
          <cell r="AL1357">
            <v>0</v>
          </cell>
          <cell r="AM1357">
            <v>0</v>
          </cell>
          <cell r="AN1357">
            <v>0</v>
          </cell>
          <cell r="AO1357">
            <v>0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</row>
        <row r="1358">
          <cell r="A1358">
            <v>42961</v>
          </cell>
          <cell r="B1358">
            <v>530</v>
          </cell>
          <cell r="C1358">
            <v>0</v>
          </cell>
          <cell r="D1358">
            <v>24842.799999999992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3547.7</v>
          </cell>
          <cell r="L1358">
            <v>4444</v>
          </cell>
          <cell r="M1358">
            <v>4232.7000000000007</v>
          </cell>
          <cell r="N1358">
            <v>0</v>
          </cell>
          <cell r="O1358">
            <v>0</v>
          </cell>
          <cell r="P1358">
            <v>2460</v>
          </cell>
          <cell r="Q1358">
            <v>0</v>
          </cell>
          <cell r="R1358">
            <v>0</v>
          </cell>
          <cell r="S1358">
            <v>0</v>
          </cell>
          <cell r="T1358">
            <v>0</v>
          </cell>
          <cell r="U1358">
            <v>0</v>
          </cell>
          <cell r="V1358">
            <v>12783.1</v>
          </cell>
          <cell r="W1358">
            <v>0</v>
          </cell>
          <cell r="X1358">
            <v>0</v>
          </cell>
          <cell r="Y1358">
            <v>1.7962520360015333E-11</v>
          </cell>
          <cell r="Z1358">
            <v>0</v>
          </cell>
          <cell r="AA1358">
            <v>0</v>
          </cell>
          <cell r="AB1358">
            <v>4950</v>
          </cell>
          <cell r="AC1358">
            <v>0</v>
          </cell>
          <cell r="AD1358">
            <v>0</v>
          </cell>
          <cell r="AE1358">
            <v>3730</v>
          </cell>
          <cell r="AF1358">
            <v>0</v>
          </cell>
          <cell r="AG1358">
            <v>0</v>
          </cell>
          <cell r="AH1358">
            <v>2000</v>
          </cell>
          <cell r="AI1358">
            <v>0</v>
          </cell>
          <cell r="AJ1358">
            <v>0</v>
          </cell>
          <cell r="AK1358">
            <v>0</v>
          </cell>
          <cell r="AL1358">
            <v>0</v>
          </cell>
          <cell r="AM1358">
            <v>0</v>
          </cell>
          <cell r="AN1358">
            <v>0</v>
          </cell>
          <cell r="AO1358">
            <v>0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</row>
        <row r="1359">
          <cell r="A1359">
            <v>42962</v>
          </cell>
          <cell r="B1359">
            <v>300</v>
          </cell>
          <cell r="C1359">
            <v>0</v>
          </cell>
          <cell r="D1359">
            <v>25142.799999999992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1904.5</v>
          </cell>
          <cell r="L1359">
            <v>3547.7</v>
          </cell>
          <cell r="M1359">
            <v>2589.5000000000009</v>
          </cell>
          <cell r="N1359">
            <v>0</v>
          </cell>
          <cell r="O1359">
            <v>0</v>
          </cell>
          <cell r="P1359">
            <v>2460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12783.1</v>
          </cell>
          <cell r="W1359">
            <v>0</v>
          </cell>
          <cell r="X1359">
            <v>0</v>
          </cell>
          <cell r="Y1359">
            <v>1.7962520360015333E-11</v>
          </cell>
          <cell r="Z1359">
            <v>0</v>
          </cell>
          <cell r="AA1359">
            <v>0</v>
          </cell>
          <cell r="AB1359">
            <v>4950</v>
          </cell>
          <cell r="AC1359">
            <v>0</v>
          </cell>
          <cell r="AD1359">
            <v>0</v>
          </cell>
          <cell r="AE1359">
            <v>3730</v>
          </cell>
          <cell r="AF1359">
            <v>0</v>
          </cell>
          <cell r="AG1359">
            <v>0</v>
          </cell>
          <cell r="AH1359">
            <v>2000</v>
          </cell>
          <cell r="AI1359">
            <v>0</v>
          </cell>
          <cell r="AJ1359">
            <v>0</v>
          </cell>
          <cell r="AK1359">
            <v>0</v>
          </cell>
          <cell r="AL1359">
            <v>0</v>
          </cell>
          <cell r="AM1359">
            <v>0</v>
          </cell>
          <cell r="AN1359">
            <v>0</v>
          </cell>
          <cell r="AO1359">
            <v>0</v>
          </cell>
          <cell r="AP1359">
            <v>0</v>
          </cell>
          <cell r="AQ1359">
            <v>0</v>
          </cell>
          <cell r="AR1359">
            <v>0</v>
          </cell>
          <cell r="AS1359">
            <v>0</v>
          </cell>
          <cell r="AT1359">
            <v>0</v>
          </cell>
        </row>
        <row r="1360">
          <cell r="A1360">
            <v>42963</v>
          </cell>
          <cell r="B1360">
            <v>230</v>
          </cell>
          <cell r="C1360">
            <v>0</v>
          </cell>
          <cell r="D1360">
            <v>25372.799999999992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2283.1999999999998</v>
          </cell>
          <cell r="L1360">
            <v>1904.5</v>
          </cell>
          <cell r="M1360">
            <v>2968.2000000000007</v>
          </cell>
          <cell r="N1360">
            <v>0</v>
          </cell>
          <cell r="O1360">
            <v>0</v>
          </cell>
          <cell r="P1360">
            <v>2460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12783.1</v>
          </cell>
          <cell r="W1360">
            <v>0</v>
          </cell>
          <cell r="X1360">
            <v>0</v>
          </cell>
          <cell r="Y1360">
            <v>1.7962520360015333E-11</v>
          </cell>
          <cell r="Z1360">
            <v>0</v>
          </cell>
          <cell r="AA1360">
            <v>0</v>
          </cell>
          <cell r="AB1360">
            <v>4950</v>
          </cell>
          <cell r="AC1360">
            <v>0</v>
          </cell>
          <cell r="AD1360">
            <v>0</v>
          </cell>
          <cell r="AE1360">
            <v>3730</v>
          </cell>
          <cell r="AF1360">
            <v>0</v>
          </cell>
          <cell r="AG1360">
            <v>0</v>
          </cell>
          <cell r="AH1360">
            <v>2000</v>
          </cell>
          <cell r="AI1360">
            <v>0</v>
          </cell>
          <cell r="AJ1360">
            <v>0</v>
          </cell>
          <cell r="AK1360">
            <v>0</v>
          </cell>
          <cell r="AL1360">
            <v>0</v>
          </cell>
          <cell r="AM1360">
            <v>0</v>
          </cell>
          <cell r="AN1360">
            <v>0</v>
          </cell>
          <cell r="AO1360">
            <v>0</v>
          </cell>
          <cell r="AP1360">
            <v>0</v>
          </cell>
          <cell r="AQ1360">
            <v>0</v>
          </cell>
          <cell r="AR1360">
            <v>0</v>
          </cell>
          <cell r="AS1360">
            <v>0</v>
          </cell>
          <cell r="AT1360">
            <v>0</v>
          </cell>
        </row>
        <row r="1361">
          <cell r="A1361">
            <v>42964</v>
          </cell>
          <cell r="B1361">
            <v>230</v>
          </cell>
          <cell r="C1361">
            <v>893.4</v>
          </cell>
          <cell r="D1361">
            <v>24709.399999999991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2499.6</v>
          </cell>
          <cell r="L1361">
            <v>2283.1999999999998</v>
          </cell>
          <cell r="M1361">
            <v>3184.6000000000013</v>
          </cell>
          <cell r="N1361">
            <v>0</v>
          </cell>
          <cell r="O1361">
            <v>0</v>
          </cell>
          <cell r="P1361">
            <v>2460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12783.1</v>
          </cell>
          <cell r="W1361">
            <v>0</v>
          </cell>
          <cell r="X1361">
            <v>0</v>
          </cell>
          <cell r="Y1361">
            <v>1.7962520360015333E-11</v>
          </cell>
          <cell r="Z1361">
            <v>0</v>
          </cell>
          <cell r="AA1361">
            <v>0</v>
          </cell>
          <cell r="AB1361">
            <v>4950</v>
          </cell>
          <cell r="AC1361">
            <v>0</v>
          </cell>
          <cell r="AD1361">
            <v>0</v>
          </cell>
          <cell r="AE1361">
            <v>3730</v>
          </cell>
          <cell r="AF1361">
            <v>0</v>
          </cell>
          <cell r="AG1361">
            <v>0</v>
          </cell>
          <cell r="AH1361">
            <v>2000</v>
          </cell>
          <cell r="AI1361">
            <v>0</v>
          </cell>
          <cell r="AJ1361">
            <v>0</v>
          </cell>
          <cell r="AK1361">
            <v>0</v>
          </cell>
          <cell r="AL1361">
            <v>0</v>
          </cell>
          <cell r="AM1361">
            <v>0</v>
          </cell>
          <cell r="AN1361">
            <v>0</v>
          </cell>
          <cell r="AO1361">
            <v>0</v>
          </cell>
          <cell r="AP1361">
            <v>0</v>
          </cell>
          <cell r="AQ1361">
            <v>0</v>
          </cell>
          <cell r="AR1361">
            <v>0</v>
          </cell>
          <cell r="AS1361">
            <v>0</v>
          </cell>
          <cell r="AT1361">
            <v>0</v>
          </cell>
        </row>
        <row r="1362">
          <cell r="A1362">
            <v>42965</v>
          </cell>
          <cell r="B1362">
            <v>300</v>
          </cell>
          <cell r="C1362">
            <v>0</v>
          </cell>
          <cell r="D1362">
            <v>25009.399999999991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2500</v>
          </cell>
          <cell r="L1362">
            <v>3184.6</v>
          </cell>
          <cell r="M1362">
            <v>2500.0000000000014</v>
          </cell>
          <cell r="N1362">
            <v>0</v>
          </cell>
          <cell r="O1362">
            <v>0</v>
          </cell>
          <cell r="P1362">
            <v>2460</v>
          </cell>
          <cell r="Q1362">
            <v>0</v>
          </cell>
          <cell r="R1362">
            <v>0</v>
          </cell>
          <cell r="S1362">
            <v>0</v>
          </cell>
          <cell r="T1362">
            <v>0</v>
          </cell>
          <cell r="U1362">
            <v>0</v>
          </cell>
          <cell r="V1362">
            <v>12783.1</v>
          </cell>
          <cell r="W1362">
            <v>0</v>
          </cell>
          <cell r="X1362">
            <v>0</v>
          </cell>
          <cell r="Y1362">
            <v>1.7962520360015333E-11</v>
          </cell>
          <cell r="Z1362">
            <v>0</v>
          </cell>
          <cell r="AA1362">
            <v>0</v>
          </cell>
          <cell r="AB1362">
            <v>4950</v>
          </cell>
          <cell r="AC1362">
            <v>0</v>
          </cell>
          <cell r="AD1362">
            <v>0</v>
          </cell>
          <cell r="AE1362">
            <v>3730</v>
          </cell>
          <cell r="AF1362">
            <v>0</v>
          </cell>
          <cell r="AG1362">
            <v>0</v>
          </cell>
          <cell r="AH1362">
            <v>2000</v>
          </cell>
          <cell r="AI1362">
            <v>0</v>
          </cell>
          <cell r="AJ1362">
            <v>0</v>
          </cell>
          <cell r="AK1362">
            <v>0</v>
          </cell>
          <cell r="AL1362">
            <v>0</v>
          </cell>
          <cell r="AM1362">
            <v>0</v>
          </cell>
          <cell r="AN1362">
            <v>0</v>
          </cell>
          <cell r="AO1362">
            <v>0</v>
          </cell>
          <cell r="AP1362">
            <v>0</v>
          </cell>
          <cell r="AQ1362">
            <v>0</v>
          </cell>
          <cell r="AR1362">
            <v>0</v>
          </cell>
          <cell r="AS1362">
            <v>0</v>
          </cell>
          <cell r="AT1362">
            <v>0</v>
          </cell>
        </row>
        <row r="1363">
          <cell r="A1363">
            <v>42968</v>
          </cell>
          <cell r="B1363">
            <v>330</v>
          </cell>
          <cell r="C1363">
            <v>0</v>
          </cell>
          <cell r="D1363">
            <v>25339.399999999991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1600.1999999999998</v>
          </cell>
          <cell r="L1363">
            <v>2000</v>
          </cell>
          <cell r="M1363">
            <v>2100.2000000000007</v>
          </cell>
          <cell r="N1363">
            <v>0</v>
          </cell>
          <cell r="O1363">
            <v>0</v>
          </cell>
          <cell r="P1363">
            <v>2460</v>
          </cell>
          <cell r="Q1363">
            <v>0</v>
          </cell>
          <cell r="R1363">
            <v>0</v>
          </cell>
          <cell r="S1363">
            <v>0</v>
          </cell>
          <cell r="T1363">
            <v>0</v>
          </cell>
          <cell r="U1363">
            <v>0</v>
          </cell>
          <cell r="V1363">
            <v>12783.1</v>
          </cell>
          <cell r="W1363">
            <v>0</v>
          </cell>
          <cell r="X1363">
            <v>0</v>
          </cell>
          <cell r="Y1363">
            <v>1.7962520360015333E-11</v>
          </cell>
          <cell r="Z1363">
            <v>0</v>
          </cell>
          <cell r="AA1363">
            <v>0</v>
          </cell>
          <cell r="AB1363">
            <v>4950</v>
          </cell>
          <cell r="AC1363">
            <v>0</v>
          </cell>
          <cell r="AD1363">
            <v>0</v>
          </cell>
          <cell r="AE1363">
            <v>3730</v>
          </cell>
          <cell r="AF1363">
            <v>0</v>
          </cell>
          <cell r="AG1363">
            <v>0</v>
          </cell>
          <cell r="AH1363">
            <v>2000</v>
          </cell>
          <cell r="AI1363">
            <v>0</v>
          </cell>
          <cell r="AJ1363">
            <v>0</v>
          </cell>
          <cell r="AK1363">
            <v>0</v>
          </cell>
          <cell r="AL1363">
            <v>0</v>
          </cell>
          <cell r="AM1363">
            <v>0</v>
          </cell>
          <cell r="AN1363">
            <v>0</v>
          </cell>
          <cell r="AO1363">
            <v>0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</row>
        <row r="1364">
          <cell r="A1364">
            <v>42969</v>
          </cell>
          <cell r="B1364">
            <v>200</v>
          </cell>
          <cell r="C1364">
            <v>0</v>
          </cell>
          <cell r="D1364">
            <v>25539.399999999991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1950.1</v>
          </cell>
          <cell r="L1364">
            <v>1600.1999999999998</v>
          </cell>
          <cell r="M1364">
            <v>2450.1000000000008</v>
          </cell>
          <cell r="N1364">
            <v>0</v>
          </cell>
          <cell r="O1364">
            <v>0</v>
          </cell>
          <cell r="P1364">
            <v>2460</v>
          </cell>
          <cell r="Q1364">
            <v>0</v>
          </cell>
          <cell r="R1364">
            <v>0</v>
          </cell>
          <cell r="S1364">
            <v>0</v>
          </cell>
          <cell r="T1364">
            <v>0</v>
          </cell>
          <cell r="U1364">
            <v>0</v>
          </cell>
          <cell r="V1364">
            <v>12783.1</v>
          </cell>
          <cell r="W1364">
            <v>0</v>
          </cell>
          <cell r="X1364">
            <v>0</v>
          </cell>
          <cell r="Y1364">
            <v>1.7962520360015333E-11</v>
          </cell>
          <cell r="Z1364">
            <v>0</v>
          </cell>
          <cell r="AA1364">
            <v>0</v>
          </cell>
          <cell r="AB1364">
            <v>4950</v>
          </cell>
          <cell r="AC1364">
            <v>0</v>
          </cell>
          <cell r="AD1364">
            <v>0</v>
          </cell>
          <cell r="AE1364">
            <v>3730</v>
          </cell>
          <cell r="AF1364">
            <v>0</v>
          </cell>
          <cell r="AG1364">
            <v>0</v>
          </cell>
          <cell r="AH1364">
            <v>2000</v>
          </cell>
          <cell r="AI1364">
            <v>0</v>
          </cell>
          <cell r="AJ1364">
            <v>0</v>
          </cell>
          <cell r="AK1364">
            <v>0</v>
          </cell>
          <cell r="AL1364">
            <v>0</v>
          </cell>
          <cell r="AM1364">
            <v>0</v>
          </cell>
          <cell r="AN1364">
            <v>0</v>
          </cell>
          <cell r="AO1364">
            <v>0</v>
          </cell>
          <cell r="AP1364">
            <v>0</v>
          </cell>
          <cell r="AQ1364">
            <v>0</v>
          </cell>
          <cell r="AR1364">
            <v>0</v>
          </cell>
          <cell r="AS1364">
            <v>0</v>
          </cell>
          <cell r="AT1364">
            <v>0</v>
          </cell>
        </row>
        <row r="1365">
          <cell r="A1365">
            <v>42970</v>
          </cell>
          <cell r="B1365">
            <v>330</v>
          </cell>
          <cell r="C1365">
            <v>0</v>
          </cell>
          <cell r="D1365">
            <v>25869.399999999991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2300.1</v>
          </cell>
          <cell r="L1365">
            <v>1950.1</v>
          </cell>
          <cell r="M1365">
            <v>2800.1000000000008</v>
          </cell>
          <cell r="N1365">
            <v>0</v>
          </cell>
          <cell r="O1365">
            <v>0</v>
          </cell>
          <cell r="P1365">
            <v>2460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12783.1</v>
          </cell>
          <cell r="W1365">
            <v>0</v>
          </cell>
          <cell r="X1365">
            <v>0</v>
          </cell>
          <cell r="Y1365">
            <v>1.7962520360015333E-11</v>
          </cell>
          <cell r="Z1365">
            <v>0</v>
          </cell>
          <cell r="AA1365">
            <v>0</v>
          </cell>
          <cell r="AB1365">
            <v>4950</v>
          </cell>
          <cell r="AC1365">
            <v>0</v>
          </cell>
          <cell r="AD1365">
            <v>0</v>
          </cell>
          <cell r="AE1365">
            <v>3730</v>
          </cell>
          <cell r="AF1365">
            <v>0</v>
          </cell>
          <cell r="AG1365">
            <v>0</v>
          </cell>
          <cell r="AH1365">
            <v>2000</v>
          </cell>
          <cell r="AI1365">
            <v>0</v>
          </cell>
          <cell r="AJ1365">
            <v>0</v>
          </cell>
          <cell r="AK1365">
            <v>0</v>
          </cell>
          <cell r="AL1365">
            <v>0</v>
          </cell>
          <cell r="AM1365">
            <v>0</v>
          </cell>
          <cell r="AN1365">
            <v>0</v>
          </cell>
          <cell r="AO1365">
            <v>200</v>
          </cell>
          <cell r="AP1365">
            <v>0</v>
          </cell>
          <cell r="AQ1365">
            <v>200</v>
          </cell>
          <cell r="AR1365">
            <v>0</v>
          </cell>
          <cell r="AS1365">
            <v>0</v>
          </cell>
          <cell r="AT1365">
            <v>0</v>
          </cell>
        </row>
        <row r="1366">
          <cell r="A1366">
            <v>42971</v>
          </cell>
          <cell r="B1366">
            <v>230</v>
          </cell>
          <cell r="C1366">
            <v>0</v>
          </cell>
          <cell r="D1366">
            <v>26099.399999999991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2851</v>
          </cell>
          <cell r="L1366">
            <v>2300.1</v>
          </cell>
          <cell r="M1366">
            <v>3351.0000000000005</v>
          </cell>
          <cell r="N1366">
            <v>0</v>
          </cell>
          <cell r="O1366">
            <v>0</v>
          </cell>
          <cell r="P1366">
            <v>2460</v>
          </cell>
          <cell r="Q1366">
            <v>0</v>
          </cell>
          <cell r="R1366">
            <v>0</v>
          </cell>
          <cell r="S1366">
            <v>0</v>
          </cell>
          <cell r="T1366">
            <v>0</v>
          </cell>
          <cell r="U1366">
            <v>0</v>
          </cell>
          <cell r="V1366">
            <v>12783.1</v>
          </cell>
          <cell r="W1366">
            <v>0</v>
          </cell>
          <cell r="X1366">
            <v>0</v>
          </cell>
          <cell r="Y1366">
            <v>1.7962520360015333E-11</v>
          </cell>
          <cell r="Z1366">
            <v>0</v>
          </cell>
          <cell r="AA1366">
            <v>0</v>
          </cell>
          <cell r="AB1366">
            <v>4950</v>
          </cell>
          <cell r="AC1366">
            <v>0</v>
          </cell>
          <cell r="AD1366">
            <v>0</v>
          </cell>
          <cell r="AE1366">
            <v>3730</v>
          </cell>
          <cell r="AF1366">
            <v>0</v>
          </cell>
          <cell r="AG1366">
            <v>0</v>
          </cell>
          <cell r="AH1366">
            <v>2000</v>
          </cell>
          <cell r="AI1366">
            <v>0</v>
          </cell>
          <cell r="AJ1366">
            <v>0</v>
          </cell>
          <cell r="AK1366">
            <v>0</v>
          </cell>
          <cell r="AL1366">
            <v>0</v>
          </cell>
          <cell r="AM1366">
            <v>0</v>
          </cell>
          <cell r="AN1366">
            <v>0</v>
          </cell>
          <cell r="AO1366">
            <v>300</v>
          </cell>
          <cell r="AP1366">
            <v>0</v>
          </cell>
          <cell r="AQ1366">
            <v>500</v>
          </cell>
          <cell r="AR1366">
            <v>0</v>
          </cell>
          <cell r="AS1366">
            <v>0</v>
          </cell>
          <cell r="AT1366">
            <v>0</v>
          </cell>
        </row>
        <row r="1367">
          <cell r="A1367">
            <v>42972</v>
          </cell>
          <cell r="B1367">
            <v>300</v>
          </cell>
          <cell r="C1367">
            <v>0</v>
          </cell>
          <cell r="D1367">
            <v>26399.399999999991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3599.9</v>
          </cell>
          <cell r="L1367">
            <v>2700</v>
          </cell>
          <cell r="M1367">
            <v>4250.9000000000005</v>
          </cell>
          <cell r="N1367">
            <v>0</v>
          </cell>
          <cell r="O1367">
            <v>0</v>
          </cell>
          <cell r="P1367">
            <v>2460</v>
          </cell>
          <cell r="Q1367">
            <v>0</v>
          </cell>
          <cell r="R1367">
            <v>0</v>
          </cell>
          <cell r="S1367">
            <v>0</v>
          </cell>
          <cell r="T1367">
            <v>0</v>
          </cell>
          <cell r="U1367">
            <v>250</v>
          </cell>
          <cell r="V1367">
            <v>12533.1</v>
          </cell>
          <cell r="W1367">
            <v>0</v>
          </cell>
          <cell r="X1367">
            <v>0</v>
          </cell>
          <cell r="Y1367">
            <v>1.7962520360015333E-11</v>
          </cell>
          <cell r="Z1367">
            <v>0</v>
          </cell>
          <cell r="AA1367">
            <v>0</v>
          </cell>
          <cell r="AB1367">
            <v>4950</v>
          </cell>
          <cell r="AC1367">
            <v>0</v>
          </cell>
          <cell r="AD1367">
            <v>0</v>
          </cell>
          <cell r="AE1367">
            <v>3730</v>
          </cell>
          <cell r="AF1367">
            <v>0</v>
          </cell>
          <cell r="AG1367">
            <v>0</v>
          </cell>
          <cell r="AH1367">
            <v>2000</v>
          </cell>
          <cell r="AI1367">
            <v>0</v>
          </cell>
          <cell r="AJ1367">
            <v>0</v>
          </cell>
          <cell r="AK1367">
            <v>0</v>
          </cell>
          <cell r="AL1367">
            <v>0</v>
          </cell>
          <cell r="AM1367">
            <v>0</v>
          </cell>
          <cell r="AN1367">
            <v>0</v>
          </cell>
          <cell r="AO1367">
            <v>450</v>
          </cell>
          <cell r="AP1367">
            <v>0</v>
          </cell>
          <cell r="AQ1367">
            <v>950</v>
          </cell>
          <cell r="AR1367">
            <v>0</v>
          </cell>
          <cell r="AS1367">
            <v>0</v>
          </cell>
          <cell r="AT1367">
            <v>0</v>
          </cell>
        </row>
        <row r="1368">
          <cell r="A1368">
            <v>42975</v>
          </cell>
          <cell r="B1368">
            <v>330.1</v>
          </cell>
          <cell r="C1368">
            <v>0</v>
          </cell>
          <cell r="D1368">
            <v>26729.499999999989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4300</v>
          </cell>
          <cell r="L1368">
            <v>3100</v>
          </cell>
          <cell r="M1368">
            <v>5450.9000000000015</v>
          </cell>
          <cell r="N1368">
            <v>0</v>
          </cell>
          <cell r="O1368">
            <v>0</v>
          </cell>
          <cell r="P1368">
            <v>2460</v>
          </cell>
          <cell r="Q1368">
            <v>0</v>
          </cell>
          <cell r="R1368">
            <v>0</v>
          </cell>
          <cell r="S1368">
            <v>0</v>
          </cell>
          <cell r="T1368">
            <v>0</v>
          </cell>
          <cell r="U1368">
            <v>0</v>
          </cell>
          <cell r="V1368">
            <v>12533.1</v>
          </cell>
          <cell r="W1368">
            <v>0</v>
          </cell>
          <cell r="X1368">
            <v>0</v>
          </cell>
          <cell r="Y1368">
            <v>1.7962520360015333E-11</v>
          </cell>
          <cell r="Z1368">
            <v>0</v>
          </cell>
          <cell r="AA1368">
            <v>0</v>
          </cell>
          <cell r="AB1368">
            <v>4950</v>
          </cell>
          <cell r="AC1368">
            <v>0</v>
          </cell>
          <cell r="AD1368">
            <v>0</v>
          </cell>
          <cell r="AE1368">
            <v>3730</v>
          </cell>
          <cell r="AF1368">
            <v>0</v>
          </cell>
          <cell r="AG1368">
            <v>0</v>
          </cell>
          <cell r="AH1368">
            <v>2000</v>
          </cell>
          <cell r="AI1368">
            <v>0</v>
          </cell>
          <cell r="AJ1368">
            <v>0</v>
          </cell>
          <cell r="AK1368">
            <v>0</v>
          </cell>
          <cell r="AL1368">
            <v>0</v>
          </cell>
          <cell r="AM1368">
            <v>0</v>
          </cell>
          <cell r="AN1368">
            <v>0</v>
          </cell>
          <cell r="AO1368">
            <v>145</v>
          </cell>
          <cell r="AP1368">
            <v>0</v>
          </cell>
          <cell r="AQ1368">
            <v>1095</v>
          </cell>
          <cell r="AR1368">
            <v>0</v>
          </cell>
          <cell r="AS1368">
            <v>0</v>
          </cell>
          <cell r="AT1368">
            <v>0</v>
          </cell>
        </row>
        <row r="1369">
          <cell r="A1369">
            <v>42976</v>
          </cell>
          <cell r="B1369">
            <v>599</v>
          </cell>
          <cell r="C1369">
            <v>0</v>
          </cell>
          <cell r="D1369">
            <v>27328.499999999989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5188</v>
          </cell>
          <cell r="L1369">
            <v>4000</v>
          </cell>
          <cell r="M1369">
            <v>6638.9000000000015</v>
          </cell>
          <cell r="N1369">
            <v>0</v>
          </cell>
          <cell r="O1369">
            <v>0</v>
          </cell>
          <cell r="P1369">
            <v>2460</v>
          </cell>
          <cell r="Q1369">
            <v>0</v>
          </cell>
          <cell r="R1369">
            <v>0</v>
          </cell>
          <cell r="S1369">
            <v>0</v>
          </cell>
          <cell r="T1369">
            <v>0</v>
          </cell>
          <cell r="U1369">
            <v>0</v>
          </cell>
          <cell r="V1369">
            <v>12533.1</v>
          </cell>
          <cell r="W1369">
            <v>0</v>
          </cell>
          <cell r="X1369">
            <v>0</v>
          </cell>
          <cell r="Y1369">
            <v>1.7962520360015333E-11</v>
          </cell>
          <cell r="Z1369">
            <v>0</v>
          </cell>
          <cell r="AA1369">
            <v>0</v>
          </cell>
          <cell r="AB1369">
            <v>4950</v>
          </cell>
          <cell r="AC1369">
            <v>0</v>
          </cell>
          <cell r="AD1369">
            <v>0</v>
          </cell>
          <cell r="AE1369">
            <v>3730</v>
          </cell>
          <cell r="AF1369">
            <v>0</v>
          </cell>
          <cell r="AG1369">
            <v>0</v>
          </cell>
          <cell r="AH1369">
            <v>2000</v>
          </cell>
          <cell r="AI1369">
            <v>0</v>
          </cell>
          <cell r="AJ1369">
            <v>0</v>
          </cell>
          <cell r="AK1369">
            <v>0</v>
          </cell>
          <cell r="AL1369">
            <v>0</v>
          </cell>
          <cell r="AM1369">
            <v>0</v>
          </cell>
          <cell r="AN1369">
            <v>0</v>
          </cell>
          <cell r="AO1369">
            <v>0</v>
          </cell>
          <cell r="AP1369">
            <v>0</v>
          </cell>
          <cell r="AQ1369">
            <v>1095</v>
          </cell>
          <cell r="AR1369">
            <v>0</v>
          </cell>
          <cell r="AS1369">
            <v>0</v>
          </cell>
          <cell r="AT1369">
            <v>0</v>
          </cell>
        </row>
        <row r="1370">
          <cell r="A1370">
            <v>42977</v>
          </cell>
          <cell r="B1370">
            <v>0</v>
          </cell>
          <cell r="C1370">
            <v>0</v>
          </cell>
          <cell r="D1370">
            <v>27328.499999999989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6638.9000000000015</v>
          </cell>
          <cell r="N1370">
            <v>0</v>
          </cell>
          <cell r="O1370">
            <v>0</v>
          </cell>
          <cell r="P1370">
            <v>2460</v>
          </cell>
          <cell r="Q1370">
            <v>0</v>
          </cell>
          <cell r="R1370">
            <v>0</v>
          </cell>
          <cell r="S1370">
            <v>0</v>
          </cell>
          <cell r="T1370">
            <v>0</v>
          </cell>
          <cell r="U1370">
            <v>0</v>
          </cell>
          <cell r="V1370">
            <v>12533.1</v>
          </cell>
          <cell r="W1370">
            <v>0</v>
          </cell>
          <cell r="X1370">
            <v>0</v>
          </cell>
          <cell r="Y1370">
            <v>1.7962520360015333E-11</v>
          </cell>
          <cell r="Z1370">
            <v>0</v>
          </cell>
          <cell r="AA1370">
            <v>0</v>
          </cell>
          <cell r="AB1370">
            <v>4950</v>
          </cell>
          <cell r="AC1370">
            <v>0</v>
          </cell>
          <cell r="AD1370">
            <v>0</v>
          </cell>
          <cell r="AE1370">
            <v>3730</v>
          </cell>
          <cell r="AF1370">
            <v>0</v>
          </cell>
          <cell r="AG1370">
            <v>0</v>
          </cell>
          <cell r="AH1370">
            <v>2000</v>
          </cell>
          <cell r="AI1370">
            <v>0</v>
          </cell>
          <cell r="AJ1370">
            <v>0</v>
          </cell>
          <cell r="AK1370">
            <v>0</v>
          </cell>
          <cell r="AL1370">
            <v>0</v>
          </cell>
          <cell r="AM1370">
            <v>0</v>
          </cell>
          <cell r="AN1370">
            <v>0</v>
          </cell>
          <cell r="AO1370">
            <v>0</v>
          </cell>
          <cell r="AP1370">
            <v>0</v>
          </cell>
          <cell r="AQ1370">
            <v>1095</v>
          </cell>
          <cell r="AR1370">
            <v>0</v>
          </cell>
          <cell r="AS1370">
            <v>0</v>
          </cell>
          <cell r="AT1370">
            <v>0</v>
          </cell>
        </row>
        <row r="1371">
          <cell r="A1371">
            <v>42978</v>
          </cell>
          <cell r="B1371">
            <v>729.9</v>
          </cell>
          <cell r="C1371">
            <v>0</v>
          </cell>
          <cell r="D1371">
            <v>28058.399999999991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4314</v>
          </cell>
          <cell r="L1371">
            <v>5188</v>
          </cell>
          <cell r="M1371">
            <v>5764.9000000000015</v>
          </cell>
          <cell r="N1371">
            <v>0</v>
          </cell>
          <cell r="O1371">
            <v>0</v>
          </cell>
          <cell r="P1371">
            <v>2460</v>
          </cell>
          <cell r="Q1371">
            <v>0</v>
          </cell>
          <cell r="R1371">
            <v>0</v>
          </cell>
          <cell r="S1371">
            <v>0</v>
          </cell>
          <cell r="T1371">
            <v>0</v>
          </cell>
          <cell r="U1371">
            <v>0</v>
          </cell>
          <cell r="V1371">
            <v>12533.1</v>
          </cell>
          <cell r="W1371">
            <v>0</v>
          </cell>
          <cell r="X1371">
            <v>0</v>
          </cell>
          <cell r="Y1371">
            <v>1.7962520360015333E-11</v>
          </cell>
          <cell r="Z1371">
            <v>0</v>
          </cell>
          <cell r="AA1371">
            <v>0</v>
          </cell>
          <cell r="AB1371">
            <v>4950</v>
          </cell>
          <cell r="AC1371">
            <v>0</v>
          </cell>
          <cell r="AD1371">
            <v>0</v>
          </cell>
          <cell r="AE1371">
            <v>3730</v>
          </cell>
          <cell r="AF1371">
            <v>0</v>
          </cell>
          <cell r="AG1371">
            <v>0</v>
          </cell>
          <cell r="AH1371">
            <v>2000</v>
          </cell>
          <cell r="AI1371">
            <v>0</v>
          </cell>
          <cell r="AJ1371">
            <v>0</v>
          </cell>
          <cell r="AK1371">
            <v>0</v>
          </cell>
          <cell r="AL1371">
            <v>0</v>
          </cell>
          <cell r="AM1371">
            <v>0</v>
          </cell>
          <cell r="AN1371">
            <v>0</v>
          </cell>
          <cell r="AO1371">
            <v>0</v>
          </cell>
          <cell r="AP1371">
            <v>0</v>
          </cell>
          <cell r="AQ1371">
            <v>1095</v>
          </cell>
          <cell r="AR1371">
            <v>0</v>
          </cell>
          <cell r="AS1371">
            <v>0</v>
          </cell>
          <cell r="AT1371">
            <v>0</v>
          </cell>
        </row>
        <row r="1372">
          <cell r="A1372">
            <v>42979</v>
          </cell>
          <cell r="B1372">
            <v>300</v>
          </cell>
          <cell r="C1372">
            <v>0</v>
          </cell>
          <cell r="D1372">
            <v>28358.399999999991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1700</v>
          </cell>
          <cell r="L1372">
            <v>5464.9</v>
          </cell>
          <cell r="M1372">
            <v>2000.0000000000018</v>
          </cell>
          <cell r="N1372">
            <v>0</v>
          </cell>
          <cell r="O1372">
            <v>0</v>
          </cell>
          <cell r="P1372">
            <v>2460</v>
          </cell>
          <cell r="Q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700</v>
          </cell>
          <cell r="V1372">
            <v>11833.1</v>
          </cell>
          <cell r="W1372">
            <v>0</v>
          </cell>
          <cell r="X1372">
            <v>0</v>
          </cell>
          <cell r="Y1372">
            <v>1.7962520360015333E-11</v>
          </cell>
          <cell r="Z1372">
            <v>0</v>
          </cell>
          <cell r="AA1372">
            <v>0</v>
          </cell>
          <cell r="AB1372">
            <v>4950</v>
          </cell>
          <cell r="AC1372">
            <v>0</v>
          </cell>
          <cell r="AD1372">
            <v>0</v>
          </cell>
          <cell r="AE1372">
            <v>3730</v>
          </cell>
          <cell r="AF1372">
            <v>0</v>
          </cell>
          <cell r="AG1372">
            <v>0</v>
          </cell>
          <cell r="AH1372">
            <v>2000</v>
          </cell>
          <cell r="AI1372">
            <v>0</v>
          </cell>
          <cell r="AJ1372">
            <v>0</v>
          </cell>
          <cell r="AK1372">
            <v>0</v>
          </cell>
          <cell r="AL1372">
            <v>0</v>
          </cell>
          <cell r="AM1372">
            <v>0</v>
          </cell>
          <cell r="AN1372">
            <v>0</v>
          </cell>
          <cell r="AO1372">
            <v>0</v>
          </cell>
          <cell r="AP1372">
            <v>0</v>
          </cell>
          <cell r="AQ1372">
            <v>1095</v>
          </cell>
          <cell r="AR1372">
            <v>0</v>
          </cell>
          <cell r="AS1372">
            <v>0</v>
          </cell>
          <cell r="AT1372">
            <v>0</v>
          </cell>
        </row>
        <row r="1373">
          <cell r="A1373">
            <v>42982</v>
          </cell>
          <cell r="B1373">
            <v>30</v>
          </cell>
          <cell r="C1373">
            <v>0</v>
          </cell>
          <cell r="D1373">
            <v>28388.399999999991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1950</v>
          </cell>
          <cell r="L1373">
            <v>2000</v>
          </cell>
          <cell r="M1373">
            <v>1950.0000000000018</v>
          </cell>
          <cell r="N1373">
            <v>0</v>
          </cell>
          <cell r="O1373">
            <v>0</v>
          </cell>
          <cell r="P1373">
            <v>2460</v>
          </cell>
          <cell r="Q1373">
            <v>0</v>
          </cell>
          <cell r="R1373">
            <v>0</v>
          </cell>
          <cell r="S1373">
            <v>0</v>
          </cell>
          <cell r="T1373">
            <v>0</v>
          </cell>
          <cell r="U1373">
            <v>0</v>
          </cell>
          <cell r="V1373">
            <v>11833.1</v>
          </cell>
          <cell r="W1373">
            <v>0</v>
          </cell>
          <cell r="X1373">
            <v>0</v>
          </cell>
          <cell r="Y1373">
            <v>1.7962520360015333E-11</v>
          </cell>
          <cell r="Z1373">
            <v>0</v>
          </cell>
          <cell r="AA1373">
            <v>0</v>
          </cell>
          <cell r="AB1373">
            <v>4950</v>
          </cell>
          <cell r="AC1373">
            <v>0</v>
          </cell>
          <cell r="AD1373">
            <v>0</v>
          </cell>
          <cell r="AE1373">
            <v>3730</v>
          </cell>
          <cell r="AF1373">
            <v>0</v>
          </cell>
          <cell r="AG1373">
            <v>0</v>
          </cell>
          <cell r="AH1373">
            <v>2000</v>
          </cell>
          <cell r="AI1373">
            <v>0</v>
          </cell>
          <cell r="AJ1373">
            <v>0</v>
          </cell>
          <cell r="AK1373">
            <v>0</v>
          </cell>
          <cell r="AL1373">
            <v>0</v>
          </cell>
          <cell r="AM1373">
            <v>0</v>
          </cell>
          <cell r="AN1373">
            <v>0</v>
          </cell>
          <cell r="AO1373">
            <v>0</v>
          </cell>
          <cell r="AP1373">
            <v>0</v>
          </cell>
          <cell r="AQ1373">
            <v>1095</v>
          </cell>
          <cell r="AR1373">
            <v>0</v>
          </cell>
          <cell r="AS1373">
            <v>0</v>
          </cell>
          <cell r="AT1373">
            <v>0</v>
          </cell>
        </row>
        <row r="1374">
          <cell r="A1374">
            <v>42983</v>
          </cell>
          <cell r="B1374">
            <v>0</v>
          </cell>
          <cell r="C1374">
            <v>0</v>
          </cell>
          <cell r="D1374">
            <v>28388.399999999991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3000</v>
          </cell>
          <cell r="L1374">
            <v>1950</v>
          </cell>
          <cell r="M1374">
            <v>3000.0000000000018</v>
          </cell>
          <cell r="N1374">
            <v>0</v>
          </cell>
          <cell r="O1374">
            <v>0</v>
          </cell>
          <cell r="P1374">
            <v>2460</v>
          </cell>
          <cell r="Q1374">
            <v>0</v>
          </cell>
          <cell r="R1374">
            <v>0</v>
          </cell>
          <cell r="S1374">
            <v>0</v>
          </cell>
          <cell r="T1374">
            <v>0</v>
          </cell>
          <cell r="U1374">
            <v>0</v>
          </cell>
          <cell r="V1374">
            <v>11833.1</v>
          </cell>
          <cell r="W1374">
            <v>0</v>
          </cell>
          <cell r="X1374">
            <v>0</v>
          </cell>
          <cell r="Y1374">
            <v>1.7962520360015333E-11</v>
          </cell>
          <cell r="Z1374">
            <v>0</v>
          </cell>
          <cell r="AA1374">
            <v>0</v>
          </cell>
          <cell r="AB1374">
            <v>4950</v>
          </cell>
          <cell r="AC1374">
            <v>0</v>
          </cell>
          <cell r="AD1374">
            <v>0</v>
          </cell>
          <cell r="AE1374">
            <v>3730</v>
          </cell>
          <cell r="AF1374">
            <v>0</v>
          </cell>
          <cell r="AG1374">
            <v>0</v>
          </cell>
          <cell r="AH1374">
            <v>2000</v>
          </cell>
          <cell r="AI1374">
            <v>0</v>
          </cell>
          <cell r="AJ1374">
            <v>0</v>
          </cell>
          <cell r="AK1374">
            <v>0</v>
          </cell>
          <cell r="AL1374">
            <v>0</v>
          </cell>
          <cell r="AM1374">
            <v>0</v>
          </cell>
          <cell r="AN1374">
            <v>0</v>
          </cell>
          <cell r="AO1374">
            <v>200</v>
          </cell>
          <cell r="AP1374">
            <v>0</v>
          </cell>
          <cell r="AQ1374">
            <v>1295</v>
          </cell>
          <cell r="AR1374">
            <v>0</v>
          </cell>
          <cell r="AS1374">
            <v>0</v>
          </cell>
          <cell r="AT1374">
            <v>0</v>
          </cell>
        </row>
        <row r="1375">
          <cell r="A1375">
            <v>42984</v>
          </cell>
          <cell r="B1375">
            <v>30</v>
          </cell>
          <cell r="C1375">
            <v>0</v>
          </cell>
          <cell r="D1375">
            <v>28418.399999999991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3100</v>
          </cell>
          <cell r="L1375">
            <v>2500</v>
          </cell>
          <cell r="M1375">
            <v>3600.0000000000018</v>
          </cell>
          <cell r="N1375">
            <v>0</v>
          </cell>
          <cell r="O1375">
            <v>0</v>
          </cell>
          <cell r="P1375">
            <v>2460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11833.1</v>
          </cell>
          <cell r="W1375">
            <v>0</v>
          </cell>
          <cell r="X1375">
            <v>0</v>
          </cell>
          <cell r="Y1375">
            <v>1.7962520360015333E-11</v>
          </cell>
          <cell r="Z1375">
            <v>0</v>
          </cell>
          <cell r="AA1375">
            <v>0</v>
          </cell>
          <cell r="AB1375">
            <v>4950</v>
          </cell>
          <cell r="AC1375">
            <v>0</v>
          </cell>
          <cell r="AD1375">
            <v>0</v>
          </cell>
          <cell r="AE1375">
            <v>3730</v>
          </cell>
          <cell r="AF1375">
            <v>0</v>
          </cell>
          <cell r="AG1375">
            <v>0</v>
          </cell>
          <cell r="AH1375">
            <v>2000</v>
          </cell>
          <cell r="AI1375">
            <v>0</v>
          </cell>
          <cell r="AJ1375">
            <v>0</v>
          </cell>
          <cell r="AK1375">
            <v>0</v>
          </cell>
          <cell r="AL1375">
            <v>0</v>
          </cell>
          <cell r="AM1375">
            <v>0</v>
          </cell>
          <cell r="AN1375">
            <v>0</v>
          </cell>
          <cell r="AO1375">
            <v>0</v>
          </cell>
          <cell r="AP1375">
            <v>0</v>
          </cell>
          <cell r="AQ1375">
            <v>1295</v>
          </cell>
          <cell r="AR1375">
            <v>0</v>
          </cell>
          <cell r="AS1375">
            <v>0</v>
          </cell>
          <cell r="AT1375">
            <v>0</v>
          </cell>
        </row>
        <row r="1376">
          <cell r="A1376">
            <v>42985</v>
          </cell>
          <cell r="B1376">
            <v>30</v>
          </cell>
          <cell r="C1376">
            <v>1015</v>
          </cell>
          <cell r="D1376">
            <v>27433.399999999991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5300</v>
          </cell>
          <cell r="L1376">
            <v>2600</v>
          </cell>
          <cell r="M1376">
            <v>6300.0000000000018</v>
          </cell>
          <cell r="N1376">
            <v>0</v>
          </cell>
          <cell r="O1376">
            <v>0</v>
          </cell>
          <cell r="P1376">
            <v>2460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11833.1</v>
          </cell>
          <cell r="W1376">
            <v>0</v>
          </cell>
          <cell r="X1376">
            <v>0</v>
          </cell>
          <cell r="Y1376">
            <v>1.7962520360015333E-11</v>
          </cell>
          <cell r="Z1376">
            <v>0</v>
          </cell>
          <cell r="AA1376">
            <v>0</v>
          </cell>
          <cell r="AB1376">
            <v>4950</v>
          </cell>
          <cell r="AC1376">
            <v>0</v>
          </cell>
          <cell r="AD1376">
            <v>0</v>
          </cell>
          <cell r="AE1376">
            <v>3730</v>
          </cell>
          <cell r="AF1376">
            <v>0</v>
          </cell>
          <cell r="AG1376">
            <v>0</v>
          </cell>
          <cell r="AH1376">
            <v>2000</v>
          </cell>
          <cell r="AI1376">
            <v>0</v>
          </cell>
          <cell r="AJ1376">
            <v>0</v>
          </cell>
          <cell r="AK1376">
            <v>0</v>
          </cell>
          <cell r="AL1376">
            <v>0</v>
          </cell>
          <cell r="AM1376">
            <v>0</v>
          </cell>
          <cell r="AN1376">
            <v>0</v>
          </cell>
          <cell r="AO1376">
            <v>500</v>
          </cell>
          <cell r="AP1376">
            <v>0</v>
          </cell>
          <cell r="AQ1376">
            <v>1795</v>
          </cell>
          <cell r="AR1376">
            <v>0</v>
          </cell>
          <cell r="AS1376">
            <v>0</v>
          </cell>
          <cell r="AT1376">
            <v>0</v>
          </cell>
        </row>
        <row r="1377">
          <cell r="A1377">
            <v>42986</v>
          </cell>
          <cell r="B1377">
            <v>0</v>
          </cell>
          <cell r="C1377">
            <v>0</v>
          </cell>
          <cell r="D1377">
            <v>27433.399999999991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5500</v>
          </cell>
          <cell r="L1377">
            <v>4300</v>
          </cell>
          <cell r="M1377">
            <v>7500.0000000000018</v>
          </cell>
          <cell r="N1377">
            <v>0</v>
          </cell>
          <cell r="O1377">
            <v>0</v>
          </cell>
          <cell r="P1377">
            <v>2460</v>
          </cell>
          <cell r="Q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0</v>
          </cell>
          <cell r="V1377">
            <v>11833.1</v>
          </cell>
          <cell r="W1377">
            <v>0</v>
          </cell>
          <cell r="X1377">
            <v>0</v>
          </cell>
          <cell r="Y1377">
            <v>1.7962520360015333E-11</v>
          </cell>
          <cell r="Z1377">
            <v>0</v>
          </cell>
          <cell r="AA1377">
            <v>600</v>
          </cell>
          <cell r="AB1377">
            <v>4350</v>
          </cell>
          <cell r="AC1377">
            <v>0</v>
          </cell>
          <cell r="AD1377">
            <v>0</v>
          </cell>
          <cell r="AE1377">
            <v>3730</v>
          </cell>
          <cell r="AF1377">
            <v>0</v>
          </cell>
          <cell r="AG1377">
            <v>0</v>
          </cell>
          <cell r="AH1377">
            <v>2000</v>
          </cell>
          <cell r="AI1377">
            <v>0</v>
          </cell>
          <cell r="AJ1377">
            <v>0</v>
          </cell>
          <cell r="AK1377">
            <v>0</v>
          </cell>
          <cell r="AL1377">
            <v>0</v>
          </cell>
          <cell r="AM1377">
            <v>0</v>
          </cell>
          <cell r="AN1377">
            <v>0</v>
          </cell>
          <cell r="AO1377">
            <v>300</v>
          </cell>
          <cell r="AP1377">
            <v>0</v>
          </cell>
          <cell r="AQ1377">
            <v>2095</v>
          </cell>
          <cell r="AR1377">
            <v>0</v>
          </cell>
          <cell r="AS1377">
            <v>0</v>
          </cell>
          <cell r="AT1377">
            <v>0</v>
          </cell>
        </row>
        <row r="1378">
          <cell r="A1378">
            <v>42989</v>
          </cell>
          <cell r="B1378">
            <v>30</v>
          </cell>
          <cell r="C1378">
            <v>0</v>
          </cell>
          <cell r="D1378">
            <v>27463.399999999991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6500.1</v>
          </cell>
          <cell r="L1378">
            <v>5000</v>
          </cell>
          <cell r="M1378">
            <v>9000.1000000000022</v>
          </cell>
          <cell r="N1378">
            <v>0</v>
          </cell>
          <cell r="O1378">
            <v>0</v>
          </cell>
          <cell r="P1378">
            <v>2460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11833.1</v>
          </cell>
          <cell r="W1378">
            <v>0</v>
          </cell>
          <cell r="X1378">
            <v>0</v>
          </cell>
          <cell r="Y1378">
            <v>1.7962520360015333E-11</v>
          </cell>
          <cell r="Z1378">
            <v>0</v>
          </cell>
          <cell r="AA1378">
            <v>0</v>
          </cell>
          <cell r="AB1378">
            <v>4350</v>
          </cell>
          <cell r="AC1378">
            <v>0</v>
          </cell>
          <cell r="AD1378">
            <v>0</v>
          </cell>
          <cell r="AE1378">
            <v>3730</v>
          </cell>
          <cell r="AF1378">
            <v>0</v>
          </cell>
          <cell r="AG1378">
            <v>0</v>
          </cell>
          <cell r="AH1378">
            <v>2000</v>
          </cell>
          <cell r="AI1378">
            <v>0</v>
          </cell>
          <cell r="AJ1378">
            <v>0</v>
          </cell>
          <cell r="AK1378">
            <v>0</v>
          </cell>
          <cell r="AL1378">
            <v>0</v>
          </cell>
          <cell r="AM1378">
            <v>0</v>
          </cell>
          <cell r="AN1378">
            <v>0</v>
          </cell>
          <cell r="AO1378">
            <v>0</v>
          </cell>
          <cell r="AP1378">
            <v>0</v>
          </cell>
          <cell r="AQ1378">
            <v>2095</v>
          </cell>
          <cell r="AR1378">
            <v>0</v>
          </cell>
          <cell r="AS1378">
            <v>0</v>
          </cell>
          <cell r="AT1378">
            <v>0</v>
          </cell>
        </row>
        <row r="1379">
          <cell r="A1379">
            <v>42990</v>
          </cell>
          <cell r="B1379">
            <v>366</v>
          </cell>
          <cell r="C1379">
            <v>0</v>
          </cell>
          <cell r="D1379">
            <v>27829.399999999991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7100</v>
          </cell>
          <cell r="L1379">
            <v>6250.1</v>
          </cell>
          <cell r="M1379">
            <v>9850.0000000000018</v>
          </cell>
          <cell r="N1379">
            <v>0</v>
          </cell>
          <cell r="O1379">
            <v>0</v>
          </cell>
          <cell r="P1379">
            <v>2460</v>
          </cell>
          <cell r="Q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0</v>
          </cell>
          <cell r="V1379">
            <v>11833.1</v>
          </cell>
          <cell r="W1379">
            <v>0</v>
          </cell>
          <cell r="X1379">
            <v>0</v>
          </cell>
          <cell r="Y1379">
            <v>1.7962520360015333E-11</v>
          </cell>
          <cell r="Z1379">
            <v>0</v>
          </cell>
          <cell r="AA1379">
            <v>0</v>
          </cell>
          <cell r="AB1379">
            <v>4350</v>
          </cell>
          <cell r="AC1379">
            <v>0</v>
          </cell>
          <cell r="AD1379">
            <v>0</v>
          </cell>
          <cell r="AE1379">
            <v>3730</v>
          </cell>
          <cell r="AF1379">
            <v>0</v>
          </cell>
          <cell r="AG1379">
            <v>0</v>
          </cell>
          <cell r="AH1379">
            <v>2000</v>
          </cell>
          <cell r="AI1379">
            <v>0</v>
          </cell>
          <cell r="AJ1379">
            <v>0</v>
          </cell>
          <cell r="AK1379">
            <v>0</v>
          </cell>
          <cell r="AL1379">
            <v>0</v>
          </cell>
          <cell r="AM1379">
            <v>0</v>
          </cell>
          <cell r="AN1379">
            <v>0</v>
          </cell>
          <cell r="AO1379">
            <v>0</v>
          </cell>
          <cell r="AP1379">
            <v>0</v>
          </cell>
          <cell r="AQ1379">
            <v>2095</v>
          </cell>
          <cell r="AR1379">
            <v>0</v>
          </cell>
          <cell r="AS1379">
            <v>0</v>
          </cell>
          <cell r="AT1379">
            <v>0</v>
          </cell>
        </row>
        <row r="1380">
          <cell r="A1380">
            <v>42991</v>
          </cell>
          <cell r="B1380">
            <v>1015</v>
          </cell>
          <cell r="C1380">
            <v>0</v>
          </cell>
          <cell r="D1380">
            <v>28844.399999999991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6284.7999999999993</v>
          </cell>
          <cell r="L1380">
            <v>6850</v>
          </cell>
          <cell r="M1380">
            <v>9284.8000000000011</v>
          </cell>
          <cell r="N1380">
            <v>0</v>
          </cell>
          <cell r="O1380">
            <v>0</v>
          </cell>
          <cell r="P1380">
            <v>2460</v>
          </cell>
          <cell r="Q1380">
            <v>0</v>
          </cell>
          <cell r="R1380">
            <v>0</v>
          </cell>
          <cell r="S1380">
            <v>0</v>
          </cell>
          <cell r="T1380">
            <v>0</v>
          </cell>
          <cell r="U1380">
            <v>0</v>
          </cell>
          <cell r="V1380">
            <v>11833.1</v>
          </cell>
          <cell r="W1380">
            <v>0</v>
          </cell>
          <cell r="X1380">
            <v>0</v>
          </cell>
          <cell r="Y1380">
            <v>1.7962520360015333E-11</v>
          </cell>
          <cell r="Z1380">
            <v>0</v>
          </cell>
          <cell r="AA1380">
            <v>0</v>
          </cell>
          <cell r="AB1380">
            <v>4350</v>
          </cell>
          <cell r="AC1380">
            <v>0</v>
          </cell>
          <cell r="AD1380">
            <v>0</v>
          </cell>
          <cell r="AE1380">
            <v>3730</v>
          </cell>
          <cell r="AF1380">
            <v>0</v>
          </cell>
          <cell r="AG1380">
            <v>0</v>
          </cell>
          <cell r="AH1380">
            <v>2000</v>
          </cell>
          <cell r="AI1380">
            <v>0</v>
          </cell>
          <cell r="AJ1380">
            <v>0</v>
          </cell>
          <cell r="AK1380">
            <v>0</v>
          </cell>
          <cell r="AL1380">
            <v>0</v>
          </cell>
          <cell r="AM1380">
            <v>0</v>
          </cell>
          <cell r="AN1380">
            <v>0</v>
          </cell>
          <cell r="AO1380">
            <v>0</v>
          </cell>
          <cell r="AP1380">
            <v>0</v>
          </cell>
          <cell r="AQ1380">
            <v>2095</v>
          </cell>
          <cell r="AR1380">
            <v>0</v>
          </cell>
          <cell r="AS1380">
            <v>0</v>
          </cell>
          <cell r="AT1380">
            <v>0</v>
          </cell>
        </row>
        <row r="1381">
          <cell r="A1381">
            <v>42992</v>
          </cell>
          <cell r="B1381">
            <v>998.4</v>
          </cell>
          <cell r="C1381">
            <v>740</v>
          </cell>
          <cell r="D1381">
            <v>29102.799999999992</v>
          </cell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7395.8</v>
          </cell>
          <cell r="L1381">
            <v>7284.8</v>
          </cell>
          <cell r="M1381">
            <v>9395.8000000000029</v>
          </cell>
          <cell r="N1381">
            <v>0</v>
          </cell>
          <cell r="O1381">
            <v>0</v>
          </cell>
          <cell r="P1381">
            <v>2460</v>
          </cell>
          <cell r="Q1381">
            <v>0</v>
          </cell>
          <cell r="R1381">
            <v>0</v>
          </cell>
          <cell r="S1381">
            <v>0</v>
          </cell>
          <cell r="T1381">
            <v>0</v>
          </cell>
          <cell r="U1381">
            <v>0</v>
          </cell>
          <cell r="V1381">
            <v>11833.1</v>
          </cell>
          <cell r="W1381">
            <v>0</v>
          </cell>
          <cell r="X1381">
            <v>0</v>
          </cell>
          <cell r="Y1381">
            <v>1.7962520360015333E-11</v>
          </cell>
          <cell r="Z1381">
            <v>0</v>
          </cell>
          <cell r="AA1381">
            <v>0</v>
          </cell>
          <cell r="AB1381">
            <v>4350</v>
          </cell>
          <cell r="AC1381">
            <v>0</v>
          </cell>
          <cell r="AD1381">
            <v>0</v>
          </cell>
          <cell r="AE1381">
            <v>3730</v>
          </cell>
          <cell r="AF1381">
            <v>0</v>
          </cell>
          <cell r="AG1381">
            <v>0</v>
          </cell>
          <cell r="AH1381">
            <v>2000</v>
          </cell>
          <cell r="AI1381">
            <v>0</v>
          </cell>
          <cell r="AJ1381">
            <v>0</v>
          </cell>
          <cell r="AK1381">
            <v>0</v>
          </cell>
          <cell r="AL1381">
            <v>0</v>
          </cell>
          <cell r="AM1381">
            <v>0</v>
          </cell>
          <cell r="AN1381">
            <v>0</v>
          </cell>
          <cell r="AO1381">
            <v>0</v>
          </cell>
          <cell r="AP1381">
            <v>0</v>
          </cell>
          <cell r="AQ1381">
            <v>2095</v>
          </cell>
          <cell r="AR1381">
            <v>0</v>
          </cell>
          <cell r="AS1381">
            <v>0</v>
          </cell>
          <cell r="AT1381">
            <v>0</v>
          </cell>
        </row>
        <row r="1382">
          <cell r="A1382">
            <v>42993</v>
          </cell>
          <cell r="B1382">
            <v>1564.9</v>
          </cell>
          <cell r="C1382">
            <v>0</v>
          </cell>
          <cell r="D1382">
            <v>30667.699999999993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5179.1000000000004</v>
          </cell>
          <cell r="L1382">
            <v>7895.8</v>
          </cell>
          <cell r="M1382">
            <v>6679.1000000000031</v>
          </cell>
          <cell r="N1382">
            <v>0</v>
          </cell>
          <cell r="O1382">
            <v>0</v>
          </cell>
          <cell r="P1382">
            <v>2460</v>
          </cell>
          <cell r="Q1382">
            <v>0</v>
          </cell>
          <cell r="R1382">
            <v>0</v>
          </cell>
          <cell r="S1382">
            <v>0</v>
          </cell>
          <cell r="T1382">
            <v>0</v>
          </cell>
          <cell r="U1382">
            <v>0</v>
          </cell>
          <cell r="V1382">
            <v>11833.1</v>
          </cell>
          <cell r="W1382">
            <v>0</v>
          </cell>
          <cell r="X1382">
            <v>0</v>
          </cell>
          <cell r="Y1382">
            <v>1.7962520360015333E-11</v>
          </cell>
          <cell r="Z1382">
            <v>0</v>
          </cell>
          <cell r="AA1382">
            <v>300</v>
          </cell>
          <cell r="AB1382">
            <v>4050</v>
          </cell>
          <cell r="AC1382">
            <v>0</v>
          </cell>
          <cell r="AD1382">
            <v>0</v>
          </cell>
          <cell r="AE1382">
            <v>3730</v>
          </cell>
          <cell r="AF1382">
            <v>0</v>
          </cell>
          <cell r="AG1382">
            <v>0</v>
          </cell>
          <cell r="AH1382">
            <v>2000</v>
          </cell>
          <cell r="AI1382">
            <v>0</v>
          </cell>
          <cell r="AJ1382">
            <v>0</v>
          </cell>
          <cell r="AK1382">
            <v>0</v>
          </cell>
          <cell r="AL1382">
            <v>0</v>
          </cell>
          <cell r="AM1382">
            <v>0</v>
          </cell>
          <cell r="AN1382">
            <v>0</v>
          </cell>
          <cell r="AO1382">
            <v>0</v>
          </cell>
          <cell r="AP1382">
            <v>0</v>
          </cell>
          <cell r="AQ1382">
            <v>2095</v>
          </cell>
          <cell r="AR1382">
            <v>0</v>
          </cell>
          <cell r="AS1382">
            <v>0</v>
          </cell>
          <cell r="AT1382">
            <v>0</v>
          </cell>
        </row>
        <row r="1383">
          <cell r="A1383">
            <v>42996</v>
          </cell>
          <cell r="B1383">
            <v>375</v>
          </cell>
          <cell r="C1383">
            <v>0</v>
          </cell>
          <cell r="D1383">
            <v>31042.699999999993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5508.3</v>
          </cell>
          <cell r="L1383">
            <v>5929.1</v>
          </cell>
          <cell r="M1383">
            <v>6258.3000000000029</v>
          </cell>
          <cell r="N1383">
            <v>0</v>
          </cell>
          <cell r="O1383">
            <v>0</v>
          </cell>
          <cell r="P1383">
            <v>2460</v>
          </cell>
          <cell r="Q1383">
            <v>0</v>
          </cell>
          <cell r="R1383">
            <v>0</v>
          </cell>
          <cell r="S1383">
            <v>0</v>
          </cell>
          <cell r="T1383">
            <v>0</v>
          </cell>
          <cell r="U1383">
            <v>0</v>
          </cell>
          <cell r="V1383">
            <v>11833.1</v>
          </cell>
          <cell r="W1383">
            <v>0</v>
          </cell>
          <cell r="X1383">
            <v>0</v>
          </cell>
          <cell r="Y1383">
            <v>1.7962520360015333E-11</v>
          </cell>
          <cell r="Z1383">
            <v>0</v>
          </cell>
          <cell r="AA1383">
            <v>0</v>
          </cell>
          <cell r="AB1383">
            <v>4050</v>
          </cell>
          <cell r="AC1383">
            <v>0</v>
          </cell>
          <cell r="AD1383">
            <v>0</v>
          </cell>
          <cell r="AE1383">
            <v>3730</v>
          </cell>
          <cell r="AF1383">
            <v>0</v>
          </cell>
          <cell r="AG1383">
            <v>0</v>
          </cell>
          <cell r="AH1383">
            <v>2000</v>
          </cell>
          <cell r="AI1383">
            <v>0</v>
          </cell>
          <cell r="AJ1383">
            <v>0</v>
          </cell>
          <cell r="AK1383">
            <v>0</v>
          </cell>
          <cell r="AL1383">
            <v>0</v>
          </cell>
          <cell r="AM1383">
            <v>0</v>
          </cell>
          <cell r="AN1383">
            <v>0</v>
          </cell>
          <cell r="AO1383">
            <v>100</v>
          </cell>
          <cell r="AP1383">
            <v>0</v>
          </cell>
          <cell r="AQ1383">
            <v>2195</v>
          </cell>
          <cell r="AR1383">
            <v>0</v>
          </cell>
          <cell r="AS1383">
            <v>0</v>
          </cell>
          <cell r="AT1383">
            <v>0</v>
          </cell>
        </row>
        <row r="1384">
          <cell r="A1384">
            <v>42997</v>
          </cell>
          <cell r="B1384">
            <v>585</v>
          </cell>
          <cell r="C1384">
            <v>0</v>
          </cell>
          <cell r="D1384">
            <v>31627.699999999993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4859.8</v>
          </cell>
          <cell r="L1384">
            <v>5785.3</v>
          </cell>
          <cell r="M1384">
            <v>5332.800000000002</v>
          </cell>
          <cell r="N1384">
            <v>0</v>
          </cell>
          <cell r="O1384">
            <v>0</v>
          </cell>
          <cell r="P1384">
            <v>2460</v>
          </cell>
          <cell r="Q1384">
            <v>0</v>
          </cell>
          <cell r="R1384">
            <v>0</v>
          </cell>
          <cell r="S1384">
            <v>0</v>
          </cell>
          <cell r="T1384">
            <v>0</v>
          </cell>
          <cell r="U1384">
            <v>0</v>
          </cell>
          <cell r="V1384">
            <v>11833.1</v>
          </cell>
          <cell r="W1384">
            <v>0</v>
          </cell>
          <cell r="X1384">
            <v>0</v>
          </cell>
          <cell r="Y1384">
            <v>1.7962520360015333E-11</v>
          </cell>
          <cell r="Z1384">
            <v>0</v>
          </cell>
          <cell r="AA1384">
            <v>0</v>
          </cell>
          <cell r="AB1384">
            <v>4050</v>
          </cell>
          <cell r="AC1384">
            <v>0</v>
          </cell>
          <cell r="AD1384">
            <v>0</v>
          </cell>
          <cell r="AE1384">
            <v>3730</v>
          </cell>
          <cell r="AF1384">
            <v>0</v>
          </cell>
          <cell r="AG1384">
            <v>0</v>
          </cell>
          <cell r="AH1384">
            <v>2000</v>
          </cell>
          <cell r="AI1384">
            <v>0</v>
          </cell>
          <cell r="AJ1384">
            <v>0</v>
          </cell>
          <cell r="AK1384">
            <v>0</v>
          </cell>
          <cell r="AL1384">
            <v>0</v>
          </cell>
          <cell r="AM1384">
            <v>0</v>
          </cell>
          <cell r="AN1384">
            <v>0</v>
          </cell>
          <cell r="AO1384">
            <v>0</v>
          </cell>
          <cell r="AP1384">
            <v>0</v>
          </cell>
          <cell r="AQ1384">
            <v>2195</v>
          </cell>
          <cell r="AR1384">
            <v>0</v>
          </cell>
          <cell r="AS1384">
            <v>0</v>
          </cell>
          <cell r="AT1384">
            <v>0</v>
          </cell>
        </row>
        <row r="1385">
          <cell r="A1385">
            <v>42998</v>
          </cell>
          <cell r="B1385">
            <v>795</v>
          </cell>
          <cell r="C1385">
            <v>0</v>
          </cell>
          <cell r="D1385">
            <v>32422.699999999993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3839.5</v>
          </cell>
          <cell r="L1385">
            <v>4609.8</v>
          </cell>
          <cell r="M1385">
            <v>4562.5000000000027</v>
          </cell>
          <cell r="N1385">
            <v>0</v>
          </cell>
          <cell r="O1385">
            <v>0</v>
          </cell>
          <cell r="P1385">
            <v>2460</v>
          </cell>
          <cell r="Q1385">
            <v>0</v>
          </cell>
          <cell r="R1385">
            <v>0</v>
          </cell>
          <cell r="S1385">
            <v>0</v>
          </cell>
          <cell r="T1385">
            <v>0</v>
          </cell>
          <cell r="U1385">
            <v>0</v>
          </cell>
          <cell r="V1385">
            <v>11833.1</v>
          </cell>
          <cell r="W1385">
            <v>0</v>
          </cell>
          <cell r="X1385">
            <v>0</v>
          </cell>
          <cell r="Y1385">
            <v>1.7962520360015333E-11</v>
          </cell>
          <cell r="Z1385">
            <v>0</v>
          </cell>
          <cell r="AA1385">
            <v>0</v>
          </cell>
          <cell r="AB1385">
            <v>4050</v>
          </cell>
          <cell r="AC1385">
            <v>0</v>
          </cell>
          <cell r="AD1385">
            <v>0</v>
          </cell>
          <cell r="AE1385">
            <v>3730</v>
          </cell>
          <cell r="AF1385">
            <v>0</v>
          </cell>
          <cell r="AG1385">
            <v>0</v>
          </cell>
          <cell r="AH1385">
            <v>2000</v>
          </cell>
          <cell r="AI1385">
            <v>0</v>
          </cell>
          <cell r="AJ1385">
            <v>0</v>
          </cell>
          <cell r="AK1385">
            <v>0</v>
          </cell>
          <cell r="AL1385">
            <v>0</v>
          </cell>
          <cell r="AM1385">
            <v>0</v>
          </cell>
          <cell r="AN1385">
            <v>0</v>
          </cell>
          <cell r="AO1385">
            <v>0</v>
          </cell>
          <cell r="AP1385">
            <v>0</v>
          </cell>
          <cell r="AQ1385">
            <v>2195</v>
          </cell>
          <cell r="AR1385">
            <v>0</v>
          </cell>
          <cell r="AS1385">
            <v>0</v>
          </cell>
          <cell r="AT1385">
            <v>0</v>
          </cell>
        </row>
        <row r="1386">
          <cell r="A1386">
            <v>42999</v>
          </cell>
          <cell r="B1386">
            <v>130</v>
          </cell>
          <cell r="C1386">
            <v>0</v>
          </cell>
          <cell r="D1386">
            <v>32552.699999999993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2468</v>
          </cell>
          <cell r="L1386">
            <v>3839.5</v>
          </cell>
          <cell r="M1386">
            <v>3191.0000000000027</v>
          </cell>
          <cell r="N1386">
            <v>0</v>
          </cell>
          <cell r="O1386">
            <v>0</v>
          </cell>
          <cell r="P1386">
            <v>2460</v>
          </cell>
          <cell r="Q1386">
            <v>0</v>
          </cell>
          <cell r="R1386">
            <v>0</v>
          </cell>
          <cell r="S1386">
            <v>0</v>
          </cell>
          <cell r="T1386">
            <v>0</v>
          </cell>
          <cell r="U1386">
            <v>0</v>
          </cell>
          <cell r="V1386">
            <v>11833.1</v>
          </cell>
          <cell r="W1386">
            <v>0</v>
          </cell>
          <cell r="X1386">
            <v>0</v>
          </cell>
          <cell r="Y1386">
            <v>1.7962520360015333E-11</v>
          </cell>
          <cell r="Z1386">
            <v>0</v>
          </cell>
          <cell r="AA1386">
            <v>0</v>
          </cell>
          <cell r="AB1386">
            <v>4050</v>
          </cell>
          <cell r="AC1386">
            <v>0</v>
          </cell>
          <cell r="AD1386">
            <v>0</v>
          </cell>
          <cell r="AE1386">
            <v>3730</v>
          </cell>
          <cell r="AF1386">
            <v>0</v>
          </cell>
          <cell r="AG1386">
            <v>0</v>
          </cell>
          <cell r="AH1386">
            <v>2000</v>
          </cell>
          <cell r="AI1386">
            <v>0</v>
          </cell>
          <cell r="AJ1386">
            <v>0</v>
          </cell>
          <cell r="AK1386">
            <v>0</v>
          </cell>
          <cell r="AL1386">
            <v>0</v>
          </cell>
          <cell r="AM1386">
            <v>0</v>
          </cell>
          <cell r="AN1386">
            <v>0</v>
          </cell>
          <cell r="AO1386">
            <v>0</v>
          </cell>
          <cell r="AP1386">
            <v>0</v>
          </cell>
          <cell r="AQ1386">
            <v>2195</v>
          </cell>
          <cell r="AR1386">
            <v>0</v>
          </cell>
          <cell r="AS1386">
            <v>0</v>
          </cell>
          <cell r="AT1386">
            <v>0</v>
          </cell>
        </row>
        <row r="1387">
          <cell r="A1387">
            <v>43000</v>
          </cell>
          <cell r="B1387">
            <v>0</v>
          </cell>
          <cell r="C1387">
            <v>0</v>
          </cell>
          <cell r="D1387">
            <v>32552.699999999993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1899.9</v>
          </cell>
          <cell r="L1387">
            <v>2468</v>
          </cell>
          <cell r="M1387">
            <v>2622.9000000000033</v>
          </cell>
          <cell r="N1387">
            <v>0</v>
          </cell>
          <cell r="O1387">
            <v>0</v>
          </cell>
          <cell r="P1387">
            <v>2460</v>
          </cell>
          <cell r="Q1387">
            <v>0</v>
          </cell>
          <cell r="R1387">
            <v>0</v>
          </cell>
          <cell r="S1387">
            <v>0</v>
          </cell>
          <cell r="T1387">
            <v>0</v>
          </cell>
          <cell r="U1387">
            <v>0</v>
          </cell>
          <cell r="V1387">
            <v>11833.1</v>
          </cell>
          <cell r="W1387">
            <v>0</v>
          </cell>
          <cell r="X1387">
            <v>0</v>
          </cell>
          <cell r="Y1387">
            <v>1.7962520360015333E-11</v>
          </cell>
          <cell r="Z1387">
            <v>0</v>
          </cell>
          <cell r="AA1387">
            <v>0</v>
          </cell>
          <cell r="AB1387">
            <v>4050</v>
          </cell>
          <cell r="AC1387">
            <v>0</v>
          </cell>
          <cell r="AD1387">
            <v>0</v>
          </cell>
          <cell r="AE1387">
            <v>3730</v>
          </cell>
          <cell r="AF1387">
            <v>0</v>
          </cell>
          <cell r="AG1387">
            <v>0</v>
          </cell>
          <cell r="AH1387">
            <v>2000</v>
          </cell>
          <cell r="AI1387">
            <v>0</v>
          </cell>
          <cell r="AJ1387">
            <v>0</v>
          </cell>
          <cell r="AK1387">
            <v>0</v>
          </cell>
          <cell r="AL1387">
            <v>0</v>
          </cell>
          <cell r="AM1387">
            <v>0</v>
          </cell>
          <cell r="AN1387">
            <v>0</v>
          </cell>
          <cell r="AO1387">
            <v>0</v>
          </cell>
          <cell r="AP1387">
            <v>0</v>
          </cell>
          <cell r="AQ1387">
            <v>2195</v>
          </cell>
          <cell r="AR1387">
            <v>0</v>
          </cell>
          <cell r="AS1387">
            <v>0</v>
          </cell>
          <cell r="AT1387">
            <v>0</v>
          </cell>
        </row>
        <row r="1388">
          <cell r="A1388">
            <v>43003</v>
          </cell>
          <cell r="B1388">
            <v>30</v>
          </cell>
          <cell r="C1388">
            <v>0</v>
          </cell>
          <cell r="D1388">
            <v>32582.699999999993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2195.4</v>
          </cell>
          <cell r="L1388">
            <v>2372.9</v>
          </cell>
          <cell r="M1388">
            <v>2445.4000000000028</v>
          </cell>
          <cell r="N1388">
            <v>0</v>
          </cell>
          <cell r="O1388">
            <v>0</v>
          </cell>
          <cell r="P1388">
            <v>2460</v>
          </cell>
          <cell r="Q1388">
            <v>0</v>
          </cell>
          <cell r="R1388">
            <v>0</v>
          </cell>
          <cell r="S1388">
            <v>0</v>
          </cell>
          <cell r="T1388">
            <v>0</v>
          </cell>
          <cell r="U1388">
            <v>0</v>
          </cell>
          <cell r="V1388">
            <v>11833.1</v>
          </cell>
          <cell r="W1388">
            <v>0</v>
          </cell>
          <cell r="X1388">
            <v>0</v>
          </cell>
          <cell r="Y1388">
            <v>1.7962520360015333E-11</v>
          </cell>
          <cell r="Z1388">
            <v>0</v>
          </cell>
          <cell r="AA1388">
            <v>0</v>
          </cell>
          <cell r="AB1388">
            <v>4050</v>
          </cell>
          <cell r="AC1388">
            <v>0</v>
          </cell>
          <cell r="AD1388">
            <v>0</v>
          </cell>
          <cell r="AE1388">
            <v>3730</v>
          </cell>
          <cell r="AF1388">
            <v>0</v>
          </cell>
          <cell r="AG1388">
            <v>0</v>
          </cell>
          <cell r="AH1388">
            <v>2000</v>
          </cell>
          <cell r="AI1388">
            <v>0</v>
          </cell>
          <cell r="AJ1388">
            <v>0</v>
          </cell>
          <cell r="AK1388">
            <v>0</v>
          </cell>
          <cell r="AL1388">
            <v>0</v>
          </cell>
          <cell r="AM1388">
            <v>0</v>
          </cell>
          <cell r="AN1388">
            <v>0</v>
          </cell>
          <cell r="AO1388">
            <v>0</v>
          </cell>
          <cell r="AP1388">
            <v>0</v>
          </cell>
          <cell r="AQ1388">
            <v>2195</v>
          </cell>
          <cell r="AR1388">
            <v>0</v>
          </cell>
          <cell r="AS1388">
            <v>0</v>
          </cell>
          <cell r="AT1388">
            <v>0</v>
          </cell>
        </row>
        <row r="1389">
          <cell r="A1389">
            <v>43004</v>
          </cell>
          <cell r="B1389">
            <v>216</v>
          </cell>
          <cell r="C1389">
            <v>0</v>
          </cell>
          <cell r="D1389">
            <v>32798.699999999997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2714.3</v>
          </cell>
          <cell r="L1389">
            <v>2195.1</v>
          </cell>
          <cell r="M1389">
            <v>2964.6000000000026</v>
          </cell>
          <cell r="N1389">
            <v>0</v>
          </cell>
          <cell r="O1389">
            <v>0</v>
          </cell>
          <cell r="P1389">
            <v>2460</v>
          </cell>
          <cell r="Q1389">
            <v>0</v>
          </cell>
          <cell r="R1389">
            <v>0</v>
          </cell>
          <cell r="S1389">
            <v>0</v>
          </cell>
          <cell r="T1389">
            <v>0</v>
          </cell>
          <cell r="U1389">
            <v>0</v>
          </cell>
          <cell r="V1389">
            <v>11833.1</v>
          </cell>
          <cell r="W1389">
            <v>0</v>
          </cell>
          <cell r="X1389">
            <v>0</v>
          </cell>
          <cell r="Y1389">
            <v>1.7962520360015333E-11</v>
          </cell>
          <cell r="Z1389">
            <v>0</v>
          </cell>
          <cell r="AA1389">
            <v>0</v>
          </cell>
          <cell r="AB1389">
            <v>4050</v>
          </cell>
          <cell r="AC1389">
            <v>0</v>
          </cell>
          <cell r="AD1389">
            <v>0</v>
          </cell>
          <cell r="AE1389">
            <v>3730</v>
          </cell>
          <cell r="AF1389">
            <v>0</v>
          </cell>
          <cell r="AG1389">
            <v>0</v>
          </cell>
          <cell r="AH1389">
            <v>2000</v>
          </cell>
          <cell r="AI1389">
            <v>0</v>
          </cell>
          <cell r="AJ1389">
            <v>0</v>
          </cell>
          <cell r="AK1389">
            <v>0</v>
          </cell>
          <cell r="AL1389">
            <v>0</v>
          </cell>
          <cell r="AM1389">
            <v>0</v>
          </cell>
          <cell r="AN1389">
            <v>0</v>
          </cell>
          <cell r="AO1389">
            <v>0</v>
          </cell>
          <cell r="AP1389">
            <v>0</v>
          </cell>
          <cell r="AQ1389">
            <v>2195</v>
          </cell>
          <cell r="AR1389">
            <v>0</v>
          </cell>
          <cell r="AS1389">
            <v>0</v>
          </cell>
          <cell r="AT1389">
            <v>0</v>
          </cell>
        </row>
        <row r="1390">
          <cell r="A1390">
            <v>43005</v>
          </cell>
          <cell r="B1390">
            <v>175.5</v>
          </cell>
          <cell r="C1390">
            <v>0</v>
          </cell>
          <cell r="D1390">
            <v>32974.199999999997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1963</v>
          </cell>
          <cell r="L1390">
            <v>2300.1999999999998</v>
          </cell>
          <cell r="M1390">
            <v>2627.4000000000024</v>
          </cell>
          <cell r="N1390">
            <v>0</v>
          </cell>
          <cell r="O1390">
            <v>0</v>
          </cell>
          <cell r="P1390">
            <v>2460</v>
          </cell>
          <cell r="Q1390">
            <v>0</v>
          </cell>
          <cell r="R1390">
            <v>0</v>
          </cell>
          <cell r="S1390">
            <v>0</v>
          </cell>
          <cell r="T1390">
            <v>0</v>
          </cell>
          <cell r="U1390">
            <v>0</v>
          </cell>
          <cell r="V1390">
            <v>11833.1</v>
          </cell>
          <cell r="W1390">
            <v>0</v>
          </cell>
          <cell r="X1390">
            <v>0</v>
          </cell>
          <cell r="Y1390">
            <v>1.7962520360015333E-11</v>
          </cell>
          <cell r="Z1390">
            <v>0</v>
          </cell>
          <cell r="AA1390">
            <v>0</v>
          </cell>
          <cell r="AB1390">
            <v>4050</v>
          </cell>
          <cell r="AC1390">
            <v>0</v>
          </cell>
          <cell r="AD1390">
            <v>0</v>
          </cell>
          <cell r="AE1390">
            <v>3730</v>
          </cell>
          <cell r="AF1390">
            <v>0</v>
          </cell>
          <cell r="AG1390">
            <v>0</v>
          </cell>
          <cell r="AH1390">
            <v>2000</v>
          </cell>
          <cell r="AI1390">
            <v>0</v>
          </cell>
          <cell r="AJ1390">
            <v>0</v>
          </cell>
          <cell r="AK1390">
            <v>0</v>
          </cell>
          <cell r="AL1390">
            <v>0</v>
          </cell>
          <cell r="AM1390">
            <v>0</v>
          </cell>
          <cell r="AN1390">
            <v>0</v>
          </cell>
          <cell r="AO1390">
            <v>0</v>
          </cell>
          <cell r="AP1390">
            <v>0</v>
          </cell>
          <cell r="AQ1390">
            <v>2195</v>
          </cell>
          <cell r="AR1390">
            <v>0</v>
          </cell>
          <cell r="AS1390">
            <v>0</v>
          </cell>
          <cell r="AT1390">
            <v>0</v>
          </cell>
        </row>
        <row r="1391">
          <cell r="A1391">
            <v>43006</v>
          </cell>
          <cell r="B1391">
            <v>205</v>
          </cell>
          <cell r="C1391">
            <v>0</v>
          </cell>
          <cell r="D1391">
            <v>33179.199999999997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2092.8000000000002</v>
          </cell>
          <cell r="L1391">
            <v>1963</v>
          </cell>
          <cell r="M1391">
            <v>2757.2000000000025</v>
          </cell>
          <cell r="N1391">
            <v>0</v>
          </cell>
          <cell r="O1391">
            <v>0</v>
          </cell>
          <cell r="P1391">
            <v>2460</v>
          </cell>
          <cell r="Q1391">
            <v>0</v>
          </cell>
          <cell r="R1391">
            <v>0</v>
          </cell>
          <cell r="S1391">
            <v>0</v>
          </cell>
          <cell r="T1391">
            <v>0</v>
          </cell>
          <cell r="U1391">
            <v>0</v>
          </cell>
          <cell r="V1391">
            <v>11833.1</v>
          </cell>
          <cell r="W1391">
            <v>0</v>
          </cell>
          <cell r="X1391">
            <v>0</v>
          </cell>
          <cell r="Y1391">
            <v>1.7962520360015333E-11</v>
          </cell>
          <cell r="Z1391">
            <v>0</v>
          </cell>
          <cell r="AA1391">
            <v>0</v>
          </cell>
          <cell r="AB1391">
            <v>4050</v>
          </cell>
          <cell r="AC1391">
            <v>0</v>
          </cell>
          <cell r="AD1391">
            <v>0</v>
          </cell>
          <cell r="AE1391">
            <v>3730</v>
          </cell>
          <cell r="AF1391">
            <v>0</v>
          </cell>
          <cell r="AG1391">
            <v>0</v>
          </cell>
          <cell r="AH1391">
            <v>2000</v>
          </cell>
          <cell r="AI1391">
            <v>0</v>
          </cell>
          <cell r="AJ1391">
            <v>0</v>
          </cell>
          <cell r="AK1391">
            <v>0</v>
          </cell>
          <cell r="AL1391">
            <v>0</v>
          </cell>
          <cell r="AM1391">
            <v>0</v>
          </cell>
          <cell r="AN1391">
            <v>0</v>
          </cell>
          <cell r="AO1391">
            <v>0</v>
          </cell>
          <cell r="AP1391">
            <v>0</v>
          </cell>
          <cell r="AQ1391">
            <v>2195</v>
          </cell>
          <cell r="AR1391">
            <v>0</v>
          </cell>
          <cell r="AS1391">
            <v>0</v>
          </cell>
          <cell r="AT1391">
            <v>0</v>
          </cell>
        </row>
        <row r="1392">
          <cell r="A1392">
            <v>43007</v>
          </cell>
          <cell r="B1392">
            <v>260</v>
          </cell>
          <cell r="C1392">
            <v>0</v>
          </cell>
          <cell r="D1392">
            <v>33439.199999999997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2070.5</v>
          </cell>
          <cell r="L1392">
            <v>2092.8000000000002</v>
          </cell>
          <cell r="M1392">
            <v>2734.9000000000024</v>
          </cell>
          <cell r="N1392">
            <v>0</v>
          </cell>
          <cell r="O1392">
            <v>0</v>
          </cell>
          <cell r="P1392">
            <v>2460</v>
          </cell>
          <cell r="Q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0</v>
          </cell>
          <cell r="V1392">
            <v>11833.1</v>
          </cell>
          <cell r="W1392">
            <v>0</v>
          </cell>
          <cell r="X1392">
            <v>0</v>
          </cell>
          <cell r="Y1392">
            <v>1.7962520360015333E-11</v>
          </cell>
          <cell r="Z1392">
            <v>0</v>
          </cell>
          <cell r="AA1392">
            <v>0</v>
          </cell>
          <cell r="AB1392">
            <v>4050</v>
          </cell>
          <cell r="AC1392">
            <v>0</v>
          </cell>
          <cell r="AD1392">
            <v>0</v>
          </cell>
          <cell r="AE1392">
            <v>3730</v>
          </cell>
          <cell r="AF1392">
            <v>0</v>
          </cell>
          <cell r="AG1392">
            <v>0</v>
          </cell>
          <cell r="AH1392">
            <v>2000</v>
          </cell>
          <cell r="AI1392">
            <v>0</v>
          </cell>
          <cell r="AJ1392">
            <v>0</v>
          </cell>
          <cell r="AK1392">
            <v>0</v>
          </cell>
          <cell r="AL1392">
            <v>0</v>
          </cell>
          <cell r="AM1392">
            <v>0</v>
          </cell>
          <cell r="AN1392">
            <v>0</v>
          </cell>
          <cell r="AO1392">
            <v>0</v>
          </cell>
          <cell r="AP1392">
            <v>0</v>
          </cell>
          <cell r="AQ1392">
            <v>2195</v>
          </cell>
          <cell r="AR1392">
            <v>0</v>
          </cell>
          <cell r="AS1392">
            <v>0</v>
          </cell>
          <cell r="AT1392">
            <v>0</v>
          </cell>
        </row>
        <row r="1393">
          <cell r="A1393">
            <v>43010</v>
          </cell>
          <cell r="B1393">
            <v>45</v>
          </cell>
          <cell r="C1393">
            <v>200</v>
          </cell>
          <cell r="D1393">
            <v>33284.199999999997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2734.9</v>
          </cell>
          <cell r="M1393">
            <v>0</v>
          </cell>
          <cell r="N1393">
            <v>0</v>
          </cell>
          <cell r="O1393">
            <v>0</v>
          </cell>
          <cell r="P1393">
            <v>2460</v>
          </cell>
          <cell r="Q1393">
            <v>0</v>
          </cell>
          <cell r="R1393">
            <v>0</v>
          </cell>
          <cell r="S1393">
            <v>0</v>
          </cell>
          <cell r="T1393">
            <v>0</v>
          </cell>
          <cell r="U1393">
            <v>0</v>
          </cell>
          <cell r="V1393">
            <v>11833.1</v>
          </cell>
          <cell r="W1393">
            <v>0</v>
          </cell>
          <cell r="X1393">
            <v>0</v>
          </cell>
          <cell r="Y1393">
            <v>1.7962520360015333E-11</v>
          </cell>
          <cell r="Z1393">
            <v>0</v>
          </cell>
          <cell r="AA1393">
            <v>0</v>
          </cell>
          <cell r="AB1393">
            <v>4050</v>
          </cell>
          <cell r="AC1393">
            <v>0</v>
          </cell>
          <cell r="AD1393">
            <v>0</v>
          </cell>
          <cell r="AE1393">
            <v>3730</v>
          </cell>
          <cell r="AF1393">
            <v>0</v>
          </cell>
          <cell r="AG1393">
            <v>0</v>
          </cell>
          <cell r="AH1393">
            <v>2000</v>
          </cell>
          <cell r="AI1393">
            <v>0</v>
          </cell>
          <cell r="AJ1393">
            <v>0</v>
          </cell>
          <cell r="AK1393">
            <v>0</v>
          </cell>
          <cell r="AL1393">
            <v>0</v>
          </cell>
          <cell r="AM1393">
            <v>0</v>
          </cell>
          <cell r="AN1393">
            <v>0</v>
          </cell>
          <cell r="AO1393">
            <v>0</v>
          </cell>
          <cell r="AP1393">
            <v>0</v>
          </cell>
          <cell r="AQ1393">
            <v>2195</v>
          </cell>
          <cell r="AR1393">
            <v>0</v>
          </cell>
          <cell r="AS1393">
            <v>0</v>
          </cell>
          <cell r="AT1393">
            <v>0</v>
          </cell>
        </row>
        <row r="1394">
          <cell r="A1394">
            <v>43011</v>
          </cell>
          <cell r="B1394">
            <v>0</v>
          </cell>
          <cell r="C1394">
            <v>0</v>
          </cell>
          <cell r="D1394">
            <v>33284.199999999997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300</v>
          </cell>
          <cell r="O1394">
            <v>0</v>
          </cell>
          <cell r="P1394">
            <v>2760</v>
          </cell>
          <cell r="Q1394">
            <v>0</v>
          </cell>
          <cell r="R1394">
            <v>0</v>
          </cell>
          <cell r="S1394">
            <v>0</v>
          </cell>
          <cell r="T1394">
            <v>0</v>
          </cell>
          <cell r="U1394">
            <v>20</v>
          </cell>
          <cell r="V1394">
            <v>11813.1</v>
          </cell>
          <cell r="W1394">
            <v>0</v>
          </cell>
          <cell r="X1394">
            <v>0</v>
          </cell>
          <cell r="Y1394">
            <v>1.7962520360015333E-11</v>
          </cell>
          <cell r="Z1394">
            <v>0</v>
          </cell>
          <cell r="AA1394">
            <v>0</v>
          </cell>
          <cell r="AB1394">
            <v>4050</v>
          </cell>
          <cell r="AC1394">
            <v>0</v>
          </cell>
          <cell r="AD1394">
            <v>0</v>
          </cell>
          <cell r="AE1394">
            <v>3730</v>
          </cell>
          <cell r="AF1394">
            <v>0</v>
          </cell>
          <cell r="AG1394">
            <v>0</v>
          </cell>
          <cell r="AH1394">
            <v>2000</v>
          </cell>
          <cell r="AI1394">
            <v>0</v>
          </cell>
          <cell r="AJ1394">
            <v>0</v>
          </cell>
          <cell r="AK1394">
            <v>0</v>
          </cell>
          <cell r="AL1394">
            <v>0</v>
          </cell>
          <cell r="AM1394">
            <v>0</v>
          </cell>
          <cell r="AN1394">
            <v>0</v>
          </cell>
          <cell r="AO1394">
            <v>0</v>
          </cell>
          <cell r="AP1394">
            <v>0</v>
          </cell>
          <cell r="AQ1394">
            <v>2195</v>
          </cell>
          <cell r="AR1394">
            <v>0</v>
          </cell>
          <cell r="AS1394">
            <v>0</v>
          </cell>
          <cell r="AT1394">
            <v>0</v>
          </cell>
        </row>
        <row r="1395">
          <cell r="A1395">
            <v>43012</v>
          </cell>
          <cell r="B1395">
            <v>45</v>
          </cell>
          <cell r="C1395">
            <v>0</v>
          </cell>
          <cell r="D1395">
            <v>33329.199999999997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300</v>
          </cell>
          <cell r="P1395">
            <v>2460</v>
          </cell>
          <cell r="Q1395">
            <v>0</v>
          </cell>
          <cell r="R1395">
            <v>0</v>
          </cell>
          <cell r="S1395">
            <v>0</v>
          </cell>
          <cell r="T1395">
            <v>0</v>
          </cell>
          <cell r="U1395">
            <v>0</v>
          </cell>
          <cell r="V1395">
            <v>11813.1</v>
          </cell>
          <cell r="W1395">
            <v>0</v>
          </cell>
          <cell r="X1395">
            <v>0</v>
          </cell>
          <cell r="Y1395">
            <v>1.7962520360015333E-11</v>
          </cell>
          <cell r="Z1395">
            <v>0</v>
          </cell>
          <cell r="AA1395">
            <v>0</v>
          </cell>
          <cell r="AB1395">
            <v>4050</v>
          </cell>
          <cell r="AC1395">
            <v>0</v>
          </cell>
          <cell r="AD1395">
            <v>0</v>
          </cell>
          <cell r="AE1395">
            <v>3730</v>
          </cell>
          <cell r="AF1395">
            <v>0</v>
          </cell>
          <cell r="AG1395">
            <v>0</v>
          </cell>
          <cell r="AH1395">
            <v>2000</v>
          </cell>
          <cell r="AI1395">
            <v>0</v>
          </cell>
          <cell r="AJ1395">
            <v>0</v>
          </cell>
          <cell r="AK1395">
            <v>0</v>
          </cell>
          <cell r="AL1395">
            <v>0</v>
          </cell>
          <cell r="AM1395">
            <v>0</v>
          </cell>
          <cell r="AN1395">
            <v>0</v>
          </cell>
          <cell r="AO1395">
            <v>0</v>
          </cell>
          <cell r="AP1395">
            <v>0</v>
          </cell>
          <cell r="AQ1395">
            <v>2195</v>
          </cell>
          <cell r="AR1395">
            <v>0</v>
          </cell>
          <cell r="AS1395">
            <v>0</v>
          </cell>
          <cell r="AT1395">
            <v>0</v>
          </cell>
        </row>
        <row r="1396">
          <cell r="A1396">
            <v>43013</v>
          </cell>
          <cell r="B1396">
            <v>266.5</v>
          </cell>
          <cell r="C1396">
            <v>1000</v>
          </cell>
          <cell r="D1396">
            <v>32595.699999999997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1099.8</v>
          </cell>
          <cell r="L1396">
            <v>0</v>
          </cell>
          <cell r="M1396">
            <v>1099.8</v>
          </cell>
          <cell r="N1396">
            <v>0</v>
          </cell>
          <cell r="O1396">
            <v>0</v>
          </cell>
          <cell r="P1396">
            <v>2460</v>
          </cell>
          <cell r="Q1396">
            <v>0</v>
          </cell>
          <cell r="R1396">
            <v>0</v>
          </cell>
          <cell r="S1396">
            <v>0</v>
          </cell>
          <cell r="T1396">
            <v>0</v>
          </cell>
          <cell r="U1396">
            <v>0</v>
          </cell>
          <cell r="V1396">
            <v>11813.1</v>
          </cell>
          <cell r="W1396">
            <v>0</v>
          </cell>
          <cell r="X1396">
            <v>0</v>
          </cell>
          <cell r="Y1396">
            <v>1.7962520360015333E-11</v>
          </cell>
          <cell r="Z1396">
            <v>0</v>
          </cell>
          <cell r="AA1396">
            <v>0</v>
          </cell>
          <cell r="AB1396">
            <v>4050</v>
          </cell>
          <cell r="AC1396">
            <v>0</v>
          </cell>
          <cell r="AD1396">
            <v>0</v>
          </cell>
          <cell r="AE1396">
            <v>3730</v>
          </cell>
          <cell r="AF1396">
            <v>0</v>
          </cell>
          <cell r="AG1396">
            <v>0</v>
          </cell>
          <cell r="AH1396">
            <v>2000</v>
          </cell>
          <cell r="AI1396">
            <v>0</v>
          </cell>
          <cell r="AJ1396">
            <v>0</v>
          </cell>
          <cell r="AK1396">
            <v>0</v>
          </cell>
          <cell r="AL1396">
            <v>0</v>
          </cell>
          <cell r="AM1396">
            <v>0</v>
          </cell>
          <cell r="AN1396">
            <v>0</v>
          </cell>
          <cell r="AO1396">
            <v>0</v>
          </cell>
          <cell r="AP1396">
            <v>0</v>
          </cell>
          <cell r="AQ1396">
            <v>2195</v>
          </cell>
          <cell r="AR1396">
            <v>0</v>
          </cell>
          <cell r="AS1396">
            <v>0</v>
          </cell>
          <cell r="AT1396">
            <v>0</v>
          </cell>
        </row>
        <row r="1397">
          <cell r="A1397">
            <v>43014</v>
          </cell>
          <cell r="B1397">
            <v>251</v>
          </cell>
          <cell r="C1397">
            <v>0</v>
          </cell>
          <cell r="D1397">
            <v>32846.699999999997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1299.9000000000001</v>
          </cell>
          <cell r="L1397">
            <v>1099.8</v>
          </cell>
          <cell r="M1397">
            <v>1299.8999999999999</v>
          </cell>
          <cell r="N1397">
            <v>0</v>
          </cell>
          <cell r="O1397">
            <v>0</v>
          </cell>
          <cell r="P1397">
            <v>2460</v>
          </cell>
          <cell r="Q1397">
            <v>0</v>
          </cell>
          <cell r="R1397">
            <v>0</v>
          </cell>
          <cell r="S1397">
            <v>0</v>
          </cell>
          <cell r="T1397">
            <v>0</v>
          </cell>
          <cell r="U1397">
            <v>0</v>
          </cell>
          <cell r="V1397">
            <v>11813.1</v>
          </cell>
          <cell r="W1397">
            <v>0</v>
          </cell>
          <cell r="X1397">
            <v>0</v>
          </cell>
          <cell r="Y1397">
            <v>1.7962520360015333E-11</v>
          </cell>
          <cell r="Z1397">
            <v>0</v>
          </cell>
          <cell r="AA1397">
            <v>0</v>
          </cell>
          <cell r="AB1397">
            <v>4050</v>
          </cell>
          <cell r="AC1397">
            <v>0</v>
          </cell>
          <cell r="AD1397">
            <v>0</v>
          </cell>
          <cell r="AE1397">
            <v>3730</v>
          </cell>
          <cell r="AF1397">
            <v>0</v>
          </cell>
          <cell r="AG1397">
            <v>0</v>
          </cell>
          <cell r="AH1397">
            <v>2000</v>
          </cell>
          <cell r="AI1397">
            <v>0</v>
          </cell>
          <cell r="AJ1397">
            <v>0</v>
          </cell>
          <cell r="AK1397">
            <v>0</v>
          </cell>
          <cell r="AL1397">
            <v>0</v>
          </cell>
          <cell r="AM1397">
            <v>0</v>
          </cell>
          <cell r="AN1397">
            <v>0</v>
          </cell>
          <cell r="AO1397">
            <v>0</v>
          </cell>
          <cell r="AP1397">
            <v>0</v>
          </cell>
          <cell r="AQ1397">
            <v>2195</v>
          </cell>
          <cell r="AR1397">
            <v>0</v>
          </cell>
          <cell r="AS1397">
            <v>0</v>
          </cell>
          <cell r="AT1397">
            <v>0</v>
          </cell>
        </row>
        <row r="1398">
          <cell r="A1398">
            <v>43017</v>
          </cell>
          <cell r="B1398">
            <v>415.9</v>
          </cell>
          <cell r="C1398">
            <v>0</v>
          </cell>
          <cell r="D1398">
            <v>33262.6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1700.2</v>
          </cell>
          <cell r="L1398">
            <v>1299.9000000000001</v>
          </cell>
          <cell r="M1398">
            <v>1700.1999999999998</v>
          </cell>
          <cell r="N1398">
            <v>0</v>
          </cell>
          <cell r="O1398">
            <v>0</v>
          </cell>
          <cell r="P1398">
            <v>2460</v>
          </cell>
          <cell r="Q1398">
            <v>0</v>
          </cell>
          <cell r="R1398">
            <v>0</v>
          </cell>
          <cell r="S1398">
            <v>0</v>
          </cell>
          <cell r="T1398">
            <v>0</v>
          </cell>
          <cell r="U1398">
            <v>0</v>
          </cell>
          <cell r="V1398">
            <v>11813.1</v>
          </cell>
          <cell r="W1398">
            <v>0</v>
          </cell>
          <cell r="X1398">
            <v>0</v>
          </cell>
          <cell r="Y1398">
            <v>1.7962520360015333E-11</v>
          </cell>
          <cell r="Z1398">
            <v>0</v>
          </cell>
          <cell r="AA1398">
            <v>0</v>
          </cell>
          <cell r="AB1398">
            <v>4050</v>
          </cell>
          <cell r="AC1398">
            <v>0</v>
          </cell>
          <cell r="AD1398">
            <v>0</v>
          </cell>
          <cell r="AE1398">
            <v>3730</v>
          </cell>
          <cell r="AF1398">
            <v>0</v>
          </cell>
          <cell r="AG1398">
            <v>0</v>
          </cell>
          <cell r="AH1398">
            <v>2000</v>
          </cell>
          <cell r="AI1398">
            <v>0</v>
          </cell>
          <cell r="AJ1398">
            <v>0</v>
          </cell>
          <cell r="AK1398">
            <v>0</v>
          </cell>
          <cell r="AL1398">
            <v>0</v>
          </cell>
          <cell r="AM1398">
            <v>0</v>
          </cell>
          <cell r="AN1398">
            <v>0</v>
          </cell>
          <cell r="AO1398">
            <v>0</v>
          </cell>
          <cell r="AP1398">
            <v>0</v>
          </cell>
          <cell r="AQ1398">
            <v>2195</v>
          </cell>
          <cell r="AR1398">
            <v>0</v>
          </cell>
          <cell r="AS1398">
            <v>0</v>
          </cell>
          <cell r="AT1398">
            <v>0</v>
          </cell>
        </row>
        <row r="1399">
          <cell r="A1399">
            <v>43018</v>
          </cell>
          <cell r="B1399">
            <v>212</v>
          </cell>
          <cell r="C1399">
            <v>0</v>
          </cell>
          <cell r="D1399">
            <v>33474.6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2100.1</v>
          </cell>
          <cell r="L1399">
            <v>1400</v>
          </cell>
          <cell r="M1399">
            <v>2400.2999999999997</v>
          </cell>
          <cell r="N1399">
            <v>0</v>
          </cell>
          <cell r="O1399">
            <v>0</v>
          </cell>
          <cell r="P1399">
            <v>2460</v>
          </cell>
          <cell r="Q1399">
            <v>0</v>
          </cell>
          <cell r="R1399">
            <v>0</v>
          </cell>
          <cell r="S1399">
            <v>0</v>
          </cell>
          <cell r="T1399">
            <v>0</v>
          </cell>
          <cell r="U1399">
            <v>0</v>
          </cell>
          <cell r="V1399">
            <v>11813.1</v>
          </cell>
          <cell r="W1399">
            <v>0</v>
          </cell>
          <cell r="X1399">
            <v>0</v>
          </cell>
          <cell r="Y1399">
            <v>1.7962520360015333E-11</v>
          </cell>
          <cell r="Z1399">
            <v>0</v>
          </cell>
          <cell r="AA1399">
            <v>0</v>
          </cell>
          <cell r="AB1399">
            <v>4050</v>
          </cell>
          <cell r="AC1399">
            <v>0</v>
          </cell>
          <cell r="AD1399">
            <v>0</v>
          </cell>
          <cell r="AE1399">
            <v>3730</v>
          </cell>
          <cell r="AF1399">
            <v>0</v>
          </cell>
          <cell r="AG1399">
            <v>0</v>
          </cell>
          <cell r="AH1399">
            <v>2000</v>
          </cell>
          <cell r="AI1399">
            <v>0</v>
          </cell>
          <cell r="AJ1399">
            <v>0</v>
          </cell>
          <cell r="AK1399">
            <v>0</v>
          </cell>
          <cell r="AL1399">
            <v>0</v>
          </cell>
          <cell r="AM1399">
            <v>0</v>
          </cell>
          <cell r="AN1399">
            <v>0</v>
          </cell>
          <cell r="AO1399">
            <v>0</v>
          </cell>
          <cell r="AP1399">
            <v>0</v>
          </cell>
          <cell r="AQ1399">
            <v>2195</v>
          </cell>
          <cell r="AR1399">
            <v>0</v>
          </cell>
          <cell r="AS1399">
            <v>0</v>
          </cell>
          <cell r="AT1399">
            <v>0</v>
          </cell>
        </row>
        <row r="1400">
          <cell r="A1400">
            <v>43019</v>
          </cell>
          <cell r="B1400">
            <v>524</v>
          </cell>
          <cell r="C1400">
            <v>0</v>
          </cell>
          <cell r="D1400">
            <v>33998.6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2000</v>
          </cell>
          <cell r="L1400">
            <v>1600.1</v>
          </cell>
          <cell r="M1400">
            <v>2800.1999999999994</v>
          </cell>
          <cell r="N1400">
            <v>0</v>
          </cell>
          <cell r="O1400">
            <v>0</v>
          </cell>
          <cell r="P1400">
            <v>2460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0</v>
          </cell>
          <cell r="V1400">
            <v>11813.1</v>
          </cell>
          <cell r="W1400">
            <v>0</v>
          </cell>
          <cell r="X1400">
            <v>0</v>
          </cell>
          <cell r="Y1400">
            <v>1.7962520360015333E-11</v>
          </cell>
          <cell r="Z1400">
            <v>0</v>
          </cell>
          <cell r="AA1400">
            <v>0</v>
          </cell>
          <cell r="AB1400">
            <v>4050</v>
          </cell>
          <cell r="AC1400">
            <v>0</v>
          </cell>
          <cell r="AD1400">
            <v>0</v>
          </cell>
          <cell r="AE1400">
            <v>3730</v>
          </cell>
          <cell r="AF1400">
            <v>0</v>
          </cell>
          <cell r="AG1400">
            <v>0</v>
          </cell>
          <cell r="AH1400">
            <v>2000</v>
          </cell>
          <cell r="AI1400">
            <v>0</v>
          </cell>
          <cell r="AJ1400">
            <v>0</v>
          </cell>
          <cell r="AK1400">
            <v>0</v>
          </cell>
          <cell r="AL1400">
            <v>0</v>
          </cell>
          <cell r="AM1400">
            <v>0</v>
          </cell>
          <cell r="AN1400">
            <v>0</v>
          </cell>
          <cell r="AO1400">
            <v>0</v>
          </cell>
          <cell r="AP1400">
            <v>0</v>
          </cell>
          <cell r="AQ1400">
            <v>2195</v>
          </cell>
          <cell r="AR1400">
            <v>0</v>
          </cell>
          <cell r="AS1400">
            <v>0</v>
          </cell>
          <cell r="AT1400">
            <v>0</v>
          </cell>
        </row>
        <row r="1401">
          <cell r="A1401">
            <v>43020</v>
          </cell>
          <cell r="B1401">
            <v>189.9</v>
          </cell>
          <cell r="C1401">
            <v>1240</v>
          </cell>
          <cell r="D1401">
            <v>32948.5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2750</v>
          </cell>
          <cell r="L1401">
            <v>1700</v>
          </cell>
          <cell r="M1401">
            <v>3850.1999999999989</v>
          </cell>
          <cell r="N1401">
            <v>0</v>
          </cell>
          <cell r="O1401">
            <v>0</v>
          </cell>
          <cell r="P1401">
            <v>2460</v>
          </cell>
          <cell r="Q1401">
            <v>0</v>
          </cell>
          <cell r="R1401">
            <v>0</v>
          </cell>
          <cell r="S1401">
            <v>0</v>
          </cell>
          <cell r="T1401">
            <v>0</v>
          </cell>
          <cell r="U1401">
            <v>0</v>
          </cell>
          <cell r="V1401">
            <v>11813.1</v>
          </cell>
          <cell r="W1401">
            <v>0</v>
          </cell>
          <cell r="X1401">
            <v>0</v>
          </cell>
          <cell r="Y1401">
            <v>1.7962520360015333E-11</v>
          </cell>
          <cell r="Z1401">
            <v>0</v>
          </cell>
          <cell r="AA1401">
            <v>0</v>
          </cell>
          <cell r="AB1401">
            <v>4050</v>
          </cell>
          <cell r="AC1401">
            <v>0</v>
          </cell>
          <cell r="AD1401">
            <v>0</v>
          </cell>
          <cell r="AE1401">
            <v>3730</v>
          </cell>
          <cell r="AF1401">
            <v>0</v>
          </cell>
          <cell r="AG1401">
            <v>0</v>
          </cell>
          <cell r="AH1401">
            <v>2000</v>
          </cell>
          <cell r="AI1401">
            <v>0</v>
          </cell>
          <cell r="AJ1401">
            <v>0</v>
          </cell>
          <cell r="AK1401">
            <v>0</v>
          </cell>
          <cell r="AL1401">
            <v>0</v>
          </cell>
          <cell r="AM1401">
            <v>0</v>
          </cell>
          <cell r="AN1401">
            <v>0</v>
          </cell>
          <cell r="AO1401">
            <v>200</v>
          </cell>
          <cell r="AP1401">
            <v>0</v>
          </cell>
          <cell r="AQ1401">
            <v>2395</v>
          </cell>
          <cell r="AR1401">
            <v>0</v>
          </cell>
          <cell r="AS1401">
            <v>0</v>
          </cell>
          <cell r="AT1401">
            <v>0</v>
          </cell>
        </row>
        <row r="1402">
          <cell r="A1402">
            <v>43021</v>
          </cell>
          <cell r="B1402">
            <v>335</v>
          </cell>
          <cell r="C1402">
            <v>0</v>
          </cell>
          <cell r="D1402">
            <v>33283.5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1512</v>
          </cell>
          <cell r="L1402">
            <v>2250</v>
          </cell>
          <cell r="M1402">
            <v>3112.1999999999989</v>
          </cell>
          <cell r="N1402">
            <v>0</v>
          </cell>
          <cell r="O1402">
            <v>0</v>
          </cell>
          <cell r="P1402">
            <v>2460</v>
          </cell>
          <cell r="Q1402">
            <v>0</v>
          </cell>
          <cell r="R1402">
            <v>0</v>
          </cell>
          <cell r="S1402">
            <v>0</v>
          </cell>
          <cell r="T1402">
            <v>0</v>
          </cell>
          <cell r="U1402">
            <v>0</v>
          </cell>
          <cell r="V1402">
            <v>11813.1</v>
          </cell>
          <cell r="W1402">
            <v>0</v>
          </cell>
          <cell r="X1402">
            <v>0</v>
          </cell>
          <cell r="Y1402">
            <v>1.7962520360015333E-11</v>
          </cell>
          <cell r="Z1402">
            <v>0</v>
          </cell>
          <cell r="AA1402">
            <v>0</v>
          </cell>
          <cell r="AB1402">
            <v>4050</v>
          </cell>
          <cell r="AC1402">
            <v>0</v>
          </cell>
          <cell r="AD1402">
            <v>0</v>
          </cell>
          <cell r="AE1402">
            <v>3730</v>
          </cell>
          <cell r="AF1402">
            <v>0</v>
          </cell>
          <cell r="AG1402">
            <v>0</v>
          </cell>
          <cell r="AH1402">
            <v>2000</v>
          </cell>
          <cell r="AI1402">
            <v>0</v>
          </cell>
          <cell r="AJ1402">
            <v>0</v>
          </cell>
          <cell r="AK1402">
            <v>0</v>
          </cell>
          <cell r="AL1402">
            <v>0</v>
          </cell>
          <cell r="AM1402">
            <v>0</v>
          </cell>
          <cell r="AN1402">
            <v>0</v>
          </cell>
          <cell r="AO1402">
            <v>0</v>
          </cell>
          <cell r="AP1402">
            <v>0</v>
          </cell>
          <cell r="AQ1402">
            <v>2395</v>
          </cell>
          <cell r="AR1402">
            <v>0</v>
          </cell>
          <cell r="AS1402">
            <v>0</v>
          </cell>
          <cell r="AT1402">
            <v>0</v>
          </cell>
        </row>
        <row r="1403">
          <cell r="A1403">
            <v>43024</v>
          </cell>
          <cell r="B1403">
            <v>179.9</v>
          </cell>
          <cell r="C1403">
            <v>0</v>
          </cell>
          <cell r="D1403">
            <v>33463.4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1450.1</v>
          </cell>
          <cell r="L1403">
            <v>1312.1</v>
          </cell>
          <cell r="M1403">
            <v>3250.1999999999994</v>
          </cell>
          <cell r="N1403">
            <v>0</v>
          </cell>
          <cell r="O1403">
            <v>0</v>
          </cell>
          <cell r="P1403">
            <v>2460</v>
          </cell>
          <cell r="Q1403">
            <v>0</v>
          </cell>
          <cell r="R1403">
            <v>0</v>
          </cell>
          <cell r="S1403">
            <v>0</v>
          </cell>
          <cell r="T1403">
            <v>0</v>
          </cell>
          <cell r="U1403">
            <v>0</v>
          </cell>
          <cell r="V1403">
            <v>11813.1</v>
          </cell>
          <cell r="W1403">
            <v>0</v>
          </cell>
          <cell r="X1403">
            <v>0</v>
          </cell>
          <cell r="Y1403">
            <v>1.7962520360015333E-11</v>
          </cell>
          <cell r="Z1403">
            <v>0</v>
          </cell>
          <cell r="AA1403">
            <v>0</v>
          </cell>
          <cell r="AB1403">
            <v>4050</v>
          </cell>
          <cell r="AC1403">
            <v>0</v>
          </cell>
          <cell r="AD1403">
            <v>0</v>
          </cell>
          <cell r="AE1403">
            <v>3730</v>
          </cell>
          <cell r="AF1403">
            <v>0</v>
          </cell>
          <cell r="AG1403">
            <v>0</v>
          </cell>
          <cell r="AH1403">
            <v>2000</v>
          </cell>
          <cell r="AI1403">
            <v>0</v>
          </cell>
          <cell r="AJ1403">
            <v>0</v>
          </cell>
          <cell r="AK1403">
            <v>0</v>
          </cell>
          <cell r="AL1403">
            <v>0</v>
          </cell>
          <cell r="AM1403">
            <v>0</v>
          </cell>
          <cell r="AN1403">
            <v>0</v>
          </cell>
          <cell r="AO1403">
            <v>0</v>
          </cell>
          <cell r="AP1403">
            <v>0</v>
          </cell>
          <cell r="AQ1403">
            <v>2395</v>
          </cell>
          <cell r="AR1403">
            <v>0</v>
          </cell>
          <cell r="AS1403">
            <v>0</v>
          </cell>
          <cell r="AT1403">
            <v>0</v>
          </cell>
        </row>
        <row r="1404">
          <cell r="A1404">
            <v>43025</v>
          </cell>
          <cell r="B1404">
            <v>125</v>
          </cell>
          <cell r="C1404">
            <v>0</v>
          </cell>
          <cell r="D1404">
            <v>33588.400000000001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1649.9</v>
          </cell>
          <cell r="L1404">
            <v>1650</v>
          </cell>
          <cell r="M1404">
            <v>3250.0999999999995</v>
          </cell>
          <cell r="N1404">
            <v>0</v>
          </cell>
          <cell r="O1404">
            <v>0</v>
          </cell>
          <cell r="P1404">
            <v>2460</v>
          </cell>
          <cell r="Q1404">
            <v>0</v>
          </cell>
          <cell r="R1404">
            <v>0</v>
          </cell>
          <cell r="S1404">
            <v>0</v>
          </cell>
          <cell r="T1404">
            <v>0</v>
          </cell>
          <cell r="U1404">
            <v>0</v>
          </cell>
          <cell r="V1404">
            <v>11813.1</v>
          </cell>
          <cell r="W1404">
            <v>0</v>
          </cell>
          <cell r="X1404">
            <v>0</v>
          </cell>
          <cell r="Y1404">
            <v>1.7962520360015333E-11</v>
          </cell>
          <cell r="Z1404">
            <v>0</v>
          </cell>
          <cell r="AA1404">
            <v>0</v>
          </cell>
          <cell r="AB1404">
            <v>4050</v>
          </cell>
          <cell r="AC1404">
            <v>0</v>
          </cell>
          <cell r="AD1404">
            <v>0</v>
          </cell>
          <cell r="AE1404">
            <v>3730</v>
          </cell>
          <cell r="AF1404">
            <v>0</v>
          </cell>
          <cell r="AG1404">
            <v>0</v>
          </cell>
          <cell r="AH1404">
            <v>2000</v>
          </cell>
          <cell r="AI1404">
            <v>0</v>
          </cell>
          <cell r="AJ1404">
            <v>0</v>
          </cell>
          <cell r="AK1404">
            <v>0</v>
          </cell>
          <cell r="AL1404">
            <v>0</v>
          </cell>
          <cell r="AM1404">
            <v>0</v>
          </cell>
          <cell r="AN1404">
            <v>0</v>
          </cell>
          <cell r="AO1404">
            <v>0</v>
          </cell>
          <cell r="AP1404">
            <v>0</v>
          </cell>
          <cell r="AQ1404">
            <v>2395</v>
          </cell>
          <cell r="AR1404">
            <v>0</v>
          </cell>
          <cell r="AS1404">
            <v>0</v>
          </cell>
          <cell r="AT1404">
            <v>0</v>
          </cell>
        </row>
        <row r="1405">
          <cell r="A1405">
            <v>43026</v>
          </cell>
          <cell r="B1405">
            <v>175</v>
          </cell>
          <cell r="C1405">
            <v>0</v>
          </cell>
          <cell r="D1405">
            <v>33763.4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1550</v>
          </cell>
          <cell r="L1405">
            <v>1650</v>
          </cell>
          <cell r="M1405">
            <v>3150.0999999999995</v>
          </cell>
          <cell r="N1405">
            <v>0</v>
          </cell>
          <cell r="O1405">
            <v>0</v>
          </cell>
          <cell r="P1405">
            <v>2460</v>
          </cell>
          <cell r="Q1405">
            <v>0</v>
          </cell>
          <cell r="R1405">
            <v>0</v>
          </cell>
          <cell r="S1405">
            <v>0</v>
          </cell>
          <cell r="T1405">
            <v>0</v>
          </cell>
          <cell r="U1405">
            <v>0</v>
          </cell>
          <cell r="V1405">
            <v>11813.1</v>
          </cell>
          <cell r="W1405">
            <v>0</v>
          </cell>
          <cell r="X1405">
            <v>0</v>
          </cell>
          <cell r="Y1405">
            <v>1.7962520360015333E-11</v>
          </cell>
          <cell r="Z1405">
            <v>0</v>
          </cell>
          <cell r="AA1405">
            <v>0</v>
          </cell>
          <cell r="AB1405">
            <v>4050</v>
          </cell>
          <cell r="AC1405">
            <v>0</v>
          </cell>
          <cell r="AD1405">
            <v>0</v>
          </cell>
          <cell r="AE1405">
            <v>3730</v>
          </cell>
          <cell r="AF1405">
            <v>0</v>
          </cell>
          <cell r="AG1405">
            <v>0</v>
          </cell>
          <cell r="AH1405">
            <v>2000</v>
          </cell>
          <cell r="AI1405">
            <v>0</v>
          </cell>
          <cell r="AJ1405">
            <v>0</v>
          </cell>
          <cell r="AK1405">
            <v>0</v>
          </cell>
          <cell r="AL1405">
            <v>0</v>
          </cell>
          <cell r="AM1405">
            <v>0</v>
          </cell>
          <cell r="AN1405">
            <v>0</v>
          </cell>
          <cell r="AO1405">
            <v>0</v>
          </cell>
          <cell r="AP1405">
            <v>0</v>
          </cell>
          <cell r="AQ1405">
            <v>2395</v>
          </cell>
          <cell r="AR1405">
            <v>0</v>
          </cell>
          <cell r="AS1405">
            <v>0</v>
          </cell>
          <cell r="AT1405">
            <v>0</v>
          </cell>
        </row>
        <row r="1406">
          <cell r="A1406">
            <v>43027</v>
          </cell>
          <cell r="B1406">
            <v>195</v>
          </cell>
          <cell r="C1406">
            <v>920</v>
          </cell>
          <cell r="D1406">
            <v>33038.400000000001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2649.9</v>
          </cell>
          <cell r="L1406">
            <v>1650</v>
          </cell>
          <cell r="M1406">
            <v>4150</v>
          </cell>
          <cell r="N1406">
            <v>0</v>
          </cell>
          <cell r="O1406">
            <v>0</v>
          </cell>
          <cell r="P1406">
            <v>2460</v>
          </cell>
          <cell r="Q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0</v>
          </cell>
          <cell r="V1406">
            <v>11813.1</v>
          </cell>
          <cell r="W1406">
            <v>0</v>
          </cell>
          <cell r="X1406">
            <v>0</v>
          </cell>
          <cell r="Y1406">
            <v>1.7962520360015333E-11</v>
          </cell>
          <cell r="Z1406">
            <v>0</v>
          </cell>
          <cell r="AA1406">
            <v>0</v>
          </cell>
          <cell r="AB1406">
            <v>4050</v>
          </cell>
          <cell r="AC1406">
            <v>0</v>
          </cell>
          <cell r="AD1406">
            <v>0</v>
          </cell>
          <cell r="AE1406">
            <v>3730</v>
          </cell>
          <cell r="AF1406">
            <v>0</v>
          </cell>
          <cell r="AG1406">
            <v>0</v>
          </cell>
          <cell r="AH1406">
            <v>2000</v>
          </cell>
          <cell r="AI1406">
            <v>0</v>
          </cell>
          <cell r="AJ1406">
            <v>0</v>
          </cell>
          <cell r="AK1406">
            <v>0</v>
          </cell>
          <cell r="AL1406">
            <v>0</v>
          </cell>
          <cell r="AM1406">
            <v>0</v>
          </cell>
          <cell r="AN1406">
            <v>0</v>
          </cell>
          <cell r="AO1406">
            <v>200</v>
          </cell>
          <cell r="AP1406">
            <v>0</v>
          </cell>
          <cell r="AQ1406">
            <v>2595</v>
          </cell>
          <cell r="AR1406">
            <v>0</v>
          </cell>
          <cell r="AS1406">
            <v>0</v>
          </cell>
          <cell r="AT1406">
            <v>0</v>
          </cell>
        </row>
        <row r="1407">
          <cell r="A1407">
            <v>43028</v>
          </cell>
          <cell r="B1407">
            <v>100</v>
          </cell>
          <cell r="C1407">
            <v>0</v>
          </cell>
          <cell r="D1407">
            <v>33138.400000000001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2200.1</v>
          </cell>
          <cell r="L1407">
            <v>2950.1</v>
          </cell>
          <cell r="M1407">
            <v>3400.0000000000005</v>
          </cell>
          <cell r="N1407">
            <v>0</v>
          </cell>
          <cell r="O1407">
            <v>0</v>
          </cell>
          <cell r="P1407">
            <v>2460</v>
          </cell>
          <cell r="Q1407">
            <v>0</v>
          </cell>
          <cell r="R1407">
            <v>0</v>
          </cell>
          <cell r="S1407">
            <v>0</v>
          </cell>
          <cell r="T1407">
            <v>0</v>
          </cell>
          <cell r="U1407">
            <v>0</v>
          </cell>
          <cell r="V1407">
            <v>11813.1</v>
          </cell>
          <cell r="W1407">
            <v>0</v>
          </cell>
          <cell r="X1407">
            <v>0</v>
          </cell>
          <cell r="Y1407">
            <v>1.7962520360015333E-11</v>
          </cell>
          <cell r="Z1407">
            <v>0</v>
          </cell>
          <cell r="AA1407">
            <v>0</v>
          </cell>
          <cell r="AB1407">
            <v>4050</v>
          </cell>
          <cell r="AC1407">
            <v>0</v>
          </cell>
          <cell r="AD1407">
            <v>0</v>
          </cell>
          <cell r="AE1407">
            <v>3730</v>
          </cell>
          <cell r="AF1407">
            <v>0</v>
          </cell>
          <cell r="AG1407">
            <v>0</v>
          </cell>
          <cell r="AH1407">
            <v>2000</v>
          </cell>
          <cell r="AI1407">
            <v>0</v>
          </cell>
          <cell r="AJ1407">
            <v>0</v>
          </cell>
          <cell r="AK1407">
            <v>0</v>
          </cell>
          <cell r="AL1407">
            <v>0</v>
          </cell>
          <cell r="AM1407">
            <v>0</v>
          </cell>
          <cell r="AN1407">
            <v>0</v>
          </cell>
          <cell r="AO1407">
            <v>0</v>
          </cell>
          <cell r="AP1407">
            <v>0</v>
          </cell>
          <cell r="AQ1407">
            <v>2595</v>
          </cell>
          <cell r="AR1407">
            <v>0</v>
          </cell>
          <cell r="AS1407">
            <v>0</v>
          </cell>
          <cell r="AT1407">
            <v>0</v>
          </cell>
        </row>
        <row r="1408">
          <cell r="A1408">
            <v>43031</v>
          </cell>
          <cell r="B1408">
            <v>90</v>
          </cell>
          <cell r="C1408">
            <v>0</v>
          </cell>
          <cell r="D1408">
            <v>33228.400000000001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1666.1</v>
          </cell>
          <cell r="L1408">
            <v>2400.1</v>
          </cell>
          <cell r="M1408">
            <v>2666.0000000000005</v>
          </cell>
          <cell r="N1408">
            <v>0</v>
          </cell>
          <cell r="O1408">
            <v>0</v>
          </cell>
          <cell r="P1408">
            <v>2460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  <cell r="U1408">
            <v>0</v>
          </cell>
          <cell r="V1408">
            <v>11813.1</v>
          </cell>
          <cell r="W1408">
            <v>0</v>
          </cell>
          <cell r="X1408">
            <v>0</v>
          </cell>
          <cell r="Y1408">
            <v>1.7962520360015333E-11</v>
          </cell>
          <cell r="Z1408">
            <v>0</v>
          </cell>
          <cell r="AA1408">
            <v>0</v>
          </cell>
          <cell r="AB1408">
            <v>4050</v>
          </cell>
          <cell r="AC1408">
            <v>0</v>
          </cell>
          <cell r="AD1408">
            <v>0</v>
          </cell>
          <cell r="AE1408">
            <v>3730</v>
          </cell>
          <cell r="AF1408">
            <v>0</v>
          </cell>
          <cell r="AG1408">
            <v>0</v>
          </cell>
          <cell r="AH1408">
            <v>2000</v>
          </cell>
          <cell r="AI1408">
            <v>0</v>
          </cell>
          <cell r="AJ1408">
            <v>0</v>
          </cell>
          <cell r="AK1408">
            <v>0</v>
          </cell>
          <cell r="AL1408">
            <v>0</v>
          </cell>
          <cell r="AM1408">
            <v>0</v>
          </cell>
          <cell r="AN1408">
            <v>0</v>
          </cell>
          <cell r="AO1408">
            <v>0</v>
          </cell>
          <cell r="AP1408">
            <v>200</v>
          </cell>
          <cell r="AQ1408">
            <v>2395</v>
          </cell>
          <cell r="AR1408">
            <v>0</v>
          </cell>
          <cell r="AS1408">
            <v>0</v>
          </cell>
          <cell r="AT1408">
            <v>0</v>
          </cell>
        </row>
        <row r="1409">
          <cell r="A1409">
            <v>43032</v>
          </cell>
          <cell r="B1409">
            <v>0</v>
          </cell>
          <cell r="C1409">
            <v>0</v>
          </cell>
          <cell r="D1409">
            <v>33228.400000000001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1899.9</v>
          </cell>
          <cell r="L1409">
            <v>1665.9</v>
          </cell>
          <cell r="M1409">
            <v>2900.0000000000005</v>
          </cell>
          <cell r="N1409">
            <v>0</v>
          </cell>
          <cell r="O1409">
            <v>0</v>
          </cell>
          <cell r="P1409">
            <v>2460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  <cell r="U1409">
            <v>0</v>
          </cell>
          <cell r="V1409">
            <v>11813.1</v>
          </cell>
          <cell r="W1409">
            <v>0</v>
          </cell>
          <cell r="X1409">
            <v>0</v>
          </cell>
          <cell r="Y1409">
            <v>1.7962520360015333E-11</v>
          </cell>
          <cell r="Z1409">
            <v>0</v>
          </cell>
          <cell r="AA1409">
            <v>0</v>
          </cell>
          <cell r="AB1409">
            <v>4050</v>
          </cell>
          <cell r="AC1409">
            <v>0</v>
          </cell>
          <cell r="AD1409">
            <v>0</v>
          </cell>
          <cell r="AE1409">
            <v>3730</v>
          </cell>
          <cell r="AF1409">
            <v>0</v>
          </cell>
          <cell r="AG1409">
            <v>0</v>
          </cell>
          <cell r="AH1409">
            <v>2000</v>
          </cell>
          <cell r="AI1409">
            <v>0</v>
          </cell>
          <cell r="AJ1409">
            <v>0</v>
          </cell>
          <cell r="AK1409">
            <v>0</v>
          </cell>
          <cell r="AL1409">
            <v>0</v>
          </cell>
          <cell r="AM1409">
            <v>0</v>
          </cell>
          <cell r="AN1409">
            <v>0</v>
          </cell>
          <cell r="AO1409">
            <v>0</v>
          </cell>
          <cell r="AP1409">
            <v>300</v>
          </cell>
          <cell r="AQ1409">
            <v>2095</v>
          </cell>
          <cell r="AR1409">
            <v>0</v>
          </cell>
          <cell r="AS1409">
            <v>0</v>
          </cell>
          <cell r="AT1409">
            <v>0</v>
          </cell>
        </row>
        <row r="1410">
          <cell r="A1410">
            <v>43033</v>
          </cell>
          <cell r="B1410">
            <v>30</v>
          </cell>
          <cell r="C1410">
            <v>0</v>
          </cell>
          <cell r="D1410">
            <v>33258.400000000001</v>
          </cell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2200</v>
          </cell>
          <cell r="L1410">
            <v>1800</v>
          </cell>
          <cell r="M1410">
            <v>3300</v>
          </cell>
          <cell r="N1410">
            <v>0</v>
          </cell>
          <cell r="O1410">
            <v>0</v>
          </cell>
          <cell r="P1410">
            <v>2460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0</v>
          </cell>
          <cell r="V1410">
            <v>11813.1</v>
          </cell>
          <cell r="W1410">
            <v>0</v>
          </cell>
          <cell r="X1410">
            <v>0</v>
          </cell>
          <cell r="Y1410">
            <v>1.7962520360015333E-11</v>
          </cell>
          <cell r="Z1410">
            <v>0</v>
          </cell>
          <cell r="AA1410">
            <v>0</v>
          </cell>
          <cell r="AB1410">
            <v>4050</v>
          </cell>
          <cell r="AC1410">
            <v>0</v>
          </cell>
          <cell r="AD1410">
            <v>0</v>
          </cell>
          <cell r="AE1410">
            <v>3730</v>
          </cell>
          <cell r="AF1410">
            <v>0</v>
          </cell>
          <cell r="AG1410">
            <v>0</v>
          </cell>
          <cell r="AH1410">
            <v>2000</v>
          </cell>
          <cell r="AI1410">
            <v>0</v>
          </cell>
          <cell r="AJ1410">
            <v>0</v>
          </cell>
          <cell r="AK1410">
            <v>0</v>
          </cell>
          <cell r="AL1410">
            <v>0</v>
          </cell>
          <cell r="AM1410">
            <v>0</v>
          </cell>
          <cell r="AN1410">
            <v>0</v>
          </cell>
          <cell r="AO1410">
            <v>400</v>
          </cell>
          <cell r="AP1410">
            <v>450</v>
          </cell>
          <cell r="AQ1410">
            <v>2045</v>
          </cell>
          <cell r="AR1410">
            <v>0</v>
          </cell>
          <cell r="AS1410">
            <v>0</v>
          </cell>
          <cell r="AT1410">
            <v>0</v>
          </cell>
        </row>
        <row r="1411">
          <cell r="A1411">
            <v>43034</v>
          </cell>
          <cell r="B1411">
            <v>190</v>
          </cell>
          <cell r="C1411">
            <v>0</v>
          </cell>
          <cell r="D1411">
            <v>33448.400000000001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2400.1</v>
          </cell>
          <cell r="L1411">
            <v>1999.9</v>
          </cell>
          <cell r="M1411">
            <v>3700.2000000000003</v>
          </cell>
          <cell r="N1411">
            <v>0</v>
          </cell>
          <cell r="O1411">
            <v>0</v>
          </cell>
          <cell r="P1411">
            <v>2460</v>
          </cell>
          <cell r="Q1411">
            <v>0</v>
          </cell>
          <cell r="R1411">
            <v>0</v>
          </cell>
          <cell r="S1411">
            <v>0</v>
          </cell>
          <cell r="T1411">
            <v>0</v>
          </cell>
          <cell r="U1411">
            <v>0</v>
          </cell>
          <cell r="V1411">
            <v>11813.1</v>
          </cell>
          <cell r="W1411">
            <v>0</v>
          </cell>
          <cell r="X1411">
            <v>0</v>
          </cell>
          <cell r="Y1411">
            <v>1.7962520360015333E-11</v>
          </cell>
          <cell r="Z1411">
            <v>0</v>
          </cell>
          <cell r="AA1411">
            <v>0</v>
          </cell>
          <cell r="AB1411">
            <v>4050</v>
          </cell>
          <cell r="AC1411">
            <v>0</v>
          </cell>
          <cell r="AD1411">
            <v>0</v>
          </cell>
          <cell r="AE1411">
            <v>3730</v>
          </cell>
          <cell r="AF1411">
            <v>0</v>
          </cell>
          <cell r="AG1411">
            <v>0</v>
          </cell>
          <cell r="AH1411">
            <v>2000</v>
          </cell>
          <cell r="AI1411">
            <v>0</v>
          </cell>
          <cell r="AJ1411">
            <v>0</v>
          </cell>
          <cell r="AK1411">
            <v>0</v>
          </cell>
          <cell r="AL1411">
            <v>0</v>
          </cell>
          <cell r="AM1411">
            <v>0</v>
          </cell>
          <cell r="AN1411">
            <v>0</v>
          </cell>
          <cell r="AO1411">
            <v>0</v>
          </cell>
          <cell r="AP1411">
            <v>0</v>
          </cell>
          <cell r="AQ1411">
            <v>2045</v>
          </cell>
          <cell r="AR1411">
            <v>0</v>
          </cell>
          <cell r="AS1411">
            <v>0</v>
          </cell>
          <cell r="AT1411">
            <v>0</v>
          </cell>
        </row>
        <row r="1412">
          <cell r="A1412">
            <v>43035</v>
          </cell>
          <cell r="B1412">
            <v>200</v>
          </cell>
          <cell r="C1412">
            <v>145.5</v>
          </cell>
          <cell r="D1412">
            <v>33502.9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2286.6</v>
          </cell>
          <cell r="L1412">
            <v>2000.1999999999998</v>
          </cell>
          <cell r="M1412">
            <v>3986.6000000000004</v>
          </cell>
          <cell r="N1412">
            <v>0</v>
          </cell>
          <cell r="O1412">
            <v>0</v>
          </cell>
          <cell r="P1412">
            <v>2460</v>
          </cell>
          <cell r="Q1412">
            <v>0</v>
          </cell>
          <cell r="R1412">
            <v>0</v>
          </cell>
          <cell r="S1412">
            <v>0</v>
          </cell>
          <cell r="T1412">
            <v>0</v>
          </cell>
          <cell r="U1412">
            <v>0</v>
          </cell>
          <cell r="V1412">
            <v>11813.1</v>
          </cell>
          <cell r="W1412">
            <v>0</v>
          </cell>
          <cell r="X1412">
            <v>0</v>
          </cell>
          <cell r="Y1412">
            <v>1.7962520360015333E-11</v>
          </cell>
          <cell r="Z1412">
            <v>0</v>
          </cell>
          <cell r="AA1412">
            <v>0</v>
          </cell>
          <cell r="AB1412">
            <v>4050</v>
          </cell>
          <cell r="AC1412">
            <v>0</v>
          </cell>
          <cell r="AD1412">
            <v>0</v>
          </cell>
          <cell r="AE1412">
            <v>3730</v>
          </cell>
          <cell r="AF1412">
            <v>0</v>
          </cell>
          <cell r="AG1412">
            <v>0</v>
          </cell>
          <cell r="AH1412">
            <v>2000</v>
          </cell>
          <cell r="AI1412">
            <v>0</v>
          </cell>
          <cell r="AJ1412">
            <v>0</v>
          </cell>
          <cell r="AK1412">
            <v>0</v>
          </cell>
          <cell r="AL1412">
            <v>0</v>
          </cell>
          <cell r="AM1412">
            <v>0</v>
          </cell>
          <cell r="AN1412">
            <v>0</v>
          </cell>
          <cell r="AO1412">
            <v>0</v>
          </cell>
          <cell r="AP1412">
            <v>145</v>
          </cell>
          <cell r="AQ1412">
            <v>1900</v>
          </cell>
          <cell r="AR1412">
            <v>0</v>
          </cell>
          <cell r="AS1412">
            <v>0</v>
          </cell>
          <cell r="AT1412">
            <v>0</v>
          </cell>
        </row>
        <row r="1413">
          <cell r="A1413">
            <v>43038</v>
          </cell>
          <cell r="B1413">
            <v>174</v>
          </cell>
          <cell r="C1413">
            <v>0</v>
          </cell>
          <cell r="D1413">
            <v>33676.9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2360.1</v>
          </cell>
          <cell r="L1413">
            <v>2586.6999999999998</v>
          </cell>
          <cell r="M1413">
            <v>3760.0000000000009</v>
          </cell>
          <cell r="N1413">
            <v>0</v>
          </cell>
          <cell r="O1413">
            <v>0</v>
          </cell>
          <cell r="P1413">
            <v>2460</v>
          </cell>
          <cell r="Q1413">
            <v>0</v>
          </cell>
          <cell r="R1413">
            <v>0</v>
          </cell>
          <cell r="S1413">
            <v>0</v>
          </cell>
          <cell r="T1413">
            <v>0</v>
          </cell>
          <cell r="U1413">
            <v>0</v>
          </cell>
          <cell r="V1413">
            <v>11813.1</v>
          </cell>
          <cell r="W1413">
            <v>0</v>
          </cell>
          <cell r="X1413">
            <v>0</v>
          </cell>
          <cell r="Y1413">
            <v>1.7962520360015333E-11</v>
          </cell>
          <cell r="Z1413">
            <v>0</v>
          </cell>
          <cell r="AA1413">
            <v>0</v>
          </cell>
          <cell r="AB1413">
            <v>4050</v>
          </cell>
          <cell r="AC1413">
            <v>0</v>
          </cell>
          <cell r="AD1413">
            <v>0</v>
          </cell>
          <cell r="AE1413">
            <v>3730</v>
          </cell>
          <cell r="AF1413">
            <v>0</v>
          </cell>
          <cell r="AG1413">
            <v>0</v>
          </cell>
          <cell r="AH1413">
            <v>2000</v>
          </cell>
          <cell r="AI1413">
            <v>0</v>
          </cell>
          <cell r="AJ1413">
            <v>0</v>
          </cell>
          <cell r="AK1413">
            <v>0</v>
          </cell>
          <cell r="AL1413">
            <v>0</v>
          </cell>
          <cell r="AM1413">
            <v>0</v>
          </cell>
          <cell r="AN1413">
            <v>0</v>
          </cell>
          <cell r="AO1413">
            <v>0</v>
          </cell>
          <cell r="AP1413">
            <v>0</v>
          </cell>
          <cell r="AQ1413">
            <v>1900</v>
          </cell>
          <cell r="AR1413">
            <v>0</v>
          </cell>
          <cell r="AS1413">
            <v>0</v>
          </cell>
          <cell r="AT1413">
            <v>0</v>
          </cell>
        </row>
        <row r="1414">
          <cell r="A1414">
            <v>43039</v>
          </cell>
          <cell r="B1414">
            <v>0</v>
          </cell>
          <cell r="C1414">
            <v>0</v>
          </cell>
          <cell r="D1414">
            <v>33676.9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3097.6</v>
          </cell>
          <cell r="L1414">
            <v>3760</v>
          </cell>
          <cell r="M1414">
            <v>3097.6000000000004</v>
          </cell>
          <cell r="N1414">
            <v>0</v>
          </cell>
          <cell r="O1414">
            <v>0</v>
          </cell>
          <cell r="P1414">
            <v>2460</v>
          </cell>
          <cell r="Q1414">
            <v>0</v>
          </cell>
          <cell r="R1414">
            <v>0</v>
          </cell>
          <cell r="S1414">
            <v>0</v>
          </cell>
          <cell r="T1414">
            <v>0</v>
          </cell>
          <cell r="U1414">
            <v>0</v>
          </cell>
          <cell r="V1414">
            <v>11813.1</v>
          </cell>
          <cell r="W1414">
            <v>0</v>
          </cell>
          <cell r="X1414">
            <v>0</v>
          </cell>
          <cell r="Y1414">
            <v>1.7962520360015333E-11</v>
          </cell>
          <cell r="Z1414">
            <v>0</v>
          </cell>
          <cell r="AA1414">
            <v>0</v>
          </cell>
          <cell r="AB1414">
            <v>4050</v>
          </cell>
          <cell r="AC1414">
            <v>0</v>
          </cell>
          <cell r="AD1414">
            <v>0</v>
          </cell>
          <cell r="AE1414">
            <v>3730</v>
          </cell>
          <cell r="AF1414">
            <v>0</v>
          </cell>
          <cell r="AG1414">
            <v>0</v>
          </cell>
          <cell r="AH1414">
            <v>2000</v>
          </cell>
          <cell r="AI1414">
            <v>0</v>
          </cell>
          <cell r="AJ1414">
            <v>0</v>
          </cell>
          <cell r="AK1414">
            <v>0</v>
          </cell>
          <cell r="AL1414">
            <v>0</v>
          </cell>
          <cell r="AM1414">
            <v>0</v>
          </cell>
          <cell r="AN1414">
            <v>0</v>
          </cell>
          <cell r="AO1414">
            <v>0</v>
          </cell>
          <cell r="AP1414">
            <v>0</v>
          </cell>
          <cell r="AQ1414">
            <v>1900</v>
          </cell>
          <cell r="AR1414">
            <v>0</v>
          </cell>
          <cell r="AS1414">
            <v>0</v>
          </cell>
          <cell r="AT1414">
            <v>0</v>
          </cell>
        </row>
        <row r="1415">
          <cell r="A1415">
            <v>43040</v>
          </cell>
          <cell r="B1415">
            <v>0</v>
          </cell>
          <cell r="C1415">
            <v>0</v>
          </cell>
          <cell r="D1415">
            <v>33676.9</v>
          </cell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3097.6000000000004</v>
          </cell>
          <cell r="N1415">
            <v>0</v>
          </cell>
          <cell r="O1415">
            <v>0</v>
          </cell>
          <cell r="P1415">
            <v>2460</v>
          </cell>
          <cell r="Q1415">
            <v>0</v>
          </cell>
          <cell r="R1415">
            <v>0</v>
          </cell>
          <cell r="S1415">
            <v>0</v>
          </cell>
          <cell r="T1415">
            <v>0</v>
          </cell>
          <cell r="U1415">
            <v>0</v>
          </cell>
          <cell r="V1415">
            <v>11813.1</v>
          </cell>
          <cell r="W1415">
            <v>0</v>
          </cell>
          <cell r="X1415">
            <v>0</v>
          </cell>
          <cell r="Y1415">
            <v>1.7962520360015333E-11</v>
          </cell>
          <cell r="Z1415">
            <v>0</v>
          </cell>
          <cell r="AA1415">
            <v>0</v>
          </cell>
          <cell r="AB1415">
            <v>4050</v>
          </cell>
          <cell r="AC1415">
            <v>0</v>
          </cell>
          <cell r="AD1415">
            <v>0</v>
          </cell>
          <cell r="AE1415">
            <v>3730</v>
          </cell>
          <cell r="AF1415">
            <v>0</v>
          </cell>
          <cell r="AG1415">
            <v>0</v>
          </cell>
          <cell r="AH1415">
            <v>2000</v>
          </cell>
          <cell r="AI1415">
            <v>0</v>
          </cell>
          <cell r="AJ1415">
            <v>0</v>
          </cell>
          <cell r="AK1415">
            <v>0</v>
          </cell>
          <cell r="AL1415">
            <v>0</v>
          </cell>
          <cell r="AM1415">
            <v>0</v>
          </cell>
          <cell r="AN1415">
            <v>0</v>
          </cell>
          <cell r="AO1415">
            <v>0</v>
          </cell>
          <cell r="AP1415">
            <v>0</v>
          </cell>
          <cell r="AQ1415">
            <v>1900</v>
          </cell>
          <cell r="AR1415">
            <v>0</v>
          </cell>
          <cell r="AS1415">
            <v>0</v>
          </cell>
          <cell r="AT1415">
            <v>0</v>
          </cell>
        </row>
        <row r="1416">
          <cell r="A1416">
            <v>43041</v>
          </cell>
          <cell r="B1416">
            <v>30</v>
          </cell>
          <cell r="C1416">
            <v>0</v>
          </cell>
          <cell r="D1416">
            <v>33706.9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L1416">
            <v>3097.6</v>
          </cell>
          <cell r="M1416">
            <v>0</v>
          </cell>
          <cell r="N1416">
            <v>0</v>
          </cell>
          <cell r="O1416">
            <v>0</v>
          </cell>
          <cell r="P1416">
            <v>2460</v>
          </cell>
          <cell r="Q1416">
            <v>0</v>
          </cell>
          <cell r="R1416">
            <v>0</v>
          </cell>
          <cell r="S1416">
            <v>0</v>
          </cell>
          <cell r="T1416">
            <v>0</v>
          </cell>
          <cell r="U1416">
            <v>588</v>
          </cell>
          <cell r="V1416">
            <v>11225.1</v>
          </cell>
          <cell r="W1416">
            <v>0</v>
          </cell>
          <cell r="X1416">
            <v>0</v>
          </cell>
          <cell r="Y1416">
            <v>1.7962520360015333E-11</v>
          </cell>
          <cell r="Z1416">
            <v>0</v>
          </cell>
          <cell r="AA1416">
            <v>0</v>
          </cell>
          <cell r="AB1416">
            <v>4050</v>
          </cell>
          <cell r="AC1416">
            <v>0</v>
          </cell>
          <cell r="AD1416">
            <v>0</v>
          </cell>
          <cell r="AE1416">
            <v>3730</v>
          </cell>
          <cell r="AF1416">
            <v>0</v>
          </cell>
          <cell r="AG1416">
            <v>0</v>
          </cell>
          <cell r="AH1416">
            <v>2000</v>
          </cell>
          <cell r="AI1416">
            <v>0</v>
          </cell>
          <cell r="AJ1416">
            <v>0</v>
          </cell>
          <cell r="AK1416">
            <v>0</v>
          </cell>
          <cell r="AL1416">
            <v>0</v>
          </cell>
          <cell r="AM1416">
            <v>0</v>
          </cell>
          <cell r="AN1416">
            <v>0</v>
          </cell>
          <cell r="AO1416">
            <v>0</v>
          </cell>
          <cell r="AP1416">
            <v>0</v>
          </cell>
          <cell r="AQ1416">
            <v>1900</v>
          </cell>
          <cell r="AR1416">
            <v>0</v>
          </cell>
          <cell r="AS1416">
            <v>0</v>
          </cell>
          <cell r="AT1416">
            <v>0</v>
          </cell>
        </row>
        <row r="1417">
          <cell r="A1417">
            <v>43042</v>
          </cell>
          <cell r="B1417">
            <v>0</v>
          </cell>
          <cell r="C1417">
            <v>0</v>
          </cell>
          <cell r="D1417">
            <v>33706.9</v>
          </cell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2460</v>
          </cell>
          <cell r="Q1417">
            <v>0</v>
          </cell>
          <cell r="R1417">
            <v>0</v>
          </cell>
          <cell r="S1417">
            <v>0</v>
          </cell>
          <cell r="T1417">
            <v>0</v>
          </cell>
          <cell r="U1417">
            <v>0</v>
          </cell>
          <cell r="V1417">
            <v>11225.1</v>
          </cell>
          <cell r="W1417">
            <v>0</v>
          </cell>
          <cell r="X1417">
            <v>0</v>
          </cell>
          <cell r="Y1417">
            <v>1.7962520360015333E-11</v>
          </cell>
          <cell r="Z1417">
            <v>0</v>
          </cell>
          <cell r="AA1417">
            <v>0</v>
          </cell>
          <cell r="AB1417">
            <v>4050</v>
          </cell>
          <cell r="AC1417">
            <v>0</v>
          </cell>
          <cell r="AD1417">
            <v>0</v>
          </cell>
          <cell r="AE1417">
            <v>3730</v>
          </cell>
          <cell r="AF1417">
            <v>0</v>
          </cell>
          <cell r="AG1417">
            <v>0</v>
          </cell>
          <cell r="AH1417">
            <v>2000</v>
          </cell>
          <cell r="AI1417">
            <v>0</v>
          </cell>
          <cell r="AJ1417">
            <v>0</v>
          </cell>
          <cell r="AK1417">
            <v>0</v>
          </cell>
          <cell r="AL1417">
            <v>0</v>
          </cell>
          <cell r="AM1417">
            <v>0</v>
          </cell>
          <cell r="AN1417">
            <v>0</v>
          </cell>
          <cell r="AO1417">
            <v>0</v>
          </cell>
          <cell r="AP1417">
            <v>200</v>
          </cell>
          <cell r="AQ1417">
            <v>1700</v>
          </cell>
          <cell r="AR1417">
            <v>0</v>
          </cell>
          <cell r="AS1417">
            <v>0</v>
          </cell>
          <cell r="AT1417">
            <v>0</v>
          </cell>
        </row>
        <row r="1418">
          <cell r="A1418">
            <v>43045</v>
          </cell>
          <cell r="B1418">
            <v>104</v>
          </cell>
          <cell r="C1418">
            <v>0</v>
          </cell>
          <cell r="D1418">
            <v>33810.9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2460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  <cell r="U1418">
            <v>0</v>
          </cell>
          <cell r="V1418">
            <v>11225.1</v>
          </cell>
          <cell r="W1418">
            <v>0</v>
          </cell>
          <cell r="X1418">
            <v>0</v>
          </cell>
          <cell r="Y1418">
            <v>1.7962520360015333E-11</v>
          </cell>
          <cell r="Z1418">
            <v>0</v>
          </cell>
          <cell r="AA1418">
            <v>0</v>
          </cell>
          <cell r="AB1418">
            <v>4050</v>
          </cell>
          <cell r="AC1418">
            <v>0</v>
          </cell>
          <cell r="AD1418">
            <v>0</v>
          </cell>
          <cell r="AE1418">
            <v>3730</v>
          </cell>
          <cell r="AF1418">
            <v>0</v>
          </cell>
          <cell r="AG1418">
            <v>0</v>
          </cell>
          <cell r="AH1418">
            <v>2000</v>
          </cell>
          <cell r="AI1418">
            <v>0</v>
          </cell>
          <cell r="AJ1418">
            <v>0</v>
          </cell>
          <cell r="AK1418">
            <v>0</v>
          </cell>
          <cell r="AL1418">
            <v>0</v>
          </cell>
          <cell r="AM1418">
            <v>0</v>
          </cell>
          <cell r="AN1418">
            <v>0</v>
          </cell>
          <cell r="AO1418">
            <v>0</v>
          </cell>
          <cell r="AP1418">
            <v>0</v>
          </cell>
          <cell r="AQ1418">
            <v>1700</v>
          </cell>
          <cell r="AR1418">
            <v>0</v>
          </cell>
          <cell r="AS1418">
            <v>0</v>
          </cell>
          <cell r="AT1418">
            <v>0</v>
          </cell>
        </row>
        <row r="1419">
          <cell r="A1419">
            <v>43046</v>
          </cell>
          <cell r="B1419">
            <v>387</v>
          </cell>
          <cell r="C1419">
            <v>900</v>
          </cell>
          <cell r="D1419">
            <v>33297.9</v>
          </cell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1350</v>
          </cell>
          <cell r="L1419">
            <v>0</v>
          </cell>
          <cell r="M1419">
            <v>1350</v>
          </cell>
          <cell r="N1419">
            <v>0</v>
          </cell>
          <cell r="O1419">
            <v>0</v>
          </cell>
          <cell r="P1419">
            <v>2460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0</v>
          </cell>
          <cell r="V1419">
            <v>11225.1</v>
          </cell>
          <cell r="W1419">
            <v>0</v>
          </cell>
          <cell r="X1419">
            <v>0</v>
          </cell>
          <cell r="Y1419">
            <v>1.7962520360015333E-11</v>
          </cell>
          <cell r="Z1419">
            <v>0</v>
          </cell>
          <cell r="AA1419">
            <v>0</v>
          </cell>
          <cell r="AB1419">
            <v>4050</v>
          </cell>
          <cell r="AC1419">
            <v>0</v>
          </cell>
          <cell r="AD1419">
            <v>0</v>
          </cell>
          <cell r="AE1419">
            <v>3730</v>
          </cell>
          <cell r="AF1419">
            <v>0</v>
          </cell>
          <cell r="AG1419">
            <v>0</v>
          </cell>
          <cell r="AH1419">
            <v>2000</v>
          </cell>
          <cell r="AI1419">
            <v>0</v>
          </cell>
          <cell r="AJ1419">
            <v>0</v>
          </cell>
          <cell r="AK1419">
            <v>0</v>
          </cell>
          <cell r="AL1419">
            <v>0</v>
          </cell>
          <cell r="AM1419">
            <v>0</v>
          </cell>
          <cell r="AN1419">
            <v>0</v>
          </cell>
          <cell r="AO1419">
            <v>0</v>
          </cell>
          <cell r="AP1419">
            <v>500</v>
          </cell>
          <cell r="AQ1419">
            <v>1200</v>
          </cell>
          <cell r="AR1419">
            <v>0</v>
          </cell>
          <cell r="AS1419">
            <v>0</v>
          </cell>
          <cell r="AT1419">
            <v>0</v>
          </cell>
        </row>
        <row r="1420">
          <cell r="A1420">
            <v>43047</v>
          </cell>
          <cell r="B1420">
            <v>445</v>
          </cell>
          <cell r="C1420">
            <v>0</v>
          </cell>
          <cell r="D1420">
            <v>33742.9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1550</v>
          </cell>
          <cell r="L1420">
            <v>1350</v>
          </cell>
          <cell r="M1420">
            <v>1550</v>
          </cell>
          <cell r="N1420">
            <v>0</v>
          </cell>
          <cell r="O1420">
            <v>0</v>
          </cell>
          <cell r="P1420">
            <v>2460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11225.1</v>
          </cell>
          <cell r="W1420">
            <v>0</v>
          </cell>
          <cell r="X1420">
            <v>0</v>
          </cell>
          <cell r="Y1420">
            <v>1.7962520360015333E-11</v>
          </cell>
          <cell r="Z1420">
            <v>0</v>
          </cell>
          <cell r="AA1420">
            <v>0</v>
          </cell>
          <cell r="AB1420">
            <v>4050</v>
          </cell>
          <cell r="AC1420">
            <v>0</v>
          </cell>
          <cell r="AD1420">
            <v>0</v>
          </cell>
          <cell r="AE1420">
            <v>3730</v>
          </cell>
          <cell r="AF1420">
            <v>0</v>
          </cell>
          <cell r="AG1420">
            <v>0</v>
          </cell>
          <cell r="AH1420">
            <v>2000</v>
          </cell>
          <cell r="AI1420">
            <v>0</v>
          </cell>
          <cell r="AJ1420">
            <v>0</v>
          </cell>
          <cell r="AK1420">
            <v>0</v>
          </cell>
          <cell r="AL1420">
            <v>0</v>
          </cell>
          <cell r="AM1420">
            <v>0</v>
          </cell>
          <cell r="AN1420">
            <v>0</v>
          </cell>
          <cell r="AO1420">
            <v>0</v>
          </cell>
          <cell r="AP1420">
            <v>300</v>
          </cell>
          <cell r="AQ1420">
            <v>900</v>
          </cell>
          <cell r="AR1420">
            <v>0</v>
          </cell>
          <cell r="AS1420">
            <v>0</v>
          </cell>
          <cell r="AT1420">
            <v>0</v>
          </cell>
        </row>
        <row r="1421">
          <cell r="A1421">
            <v>43048</v>
          </cell>
          <cell r="B1421">
            <v>349.2</v>
          </cell>
          <cell r="C1421">
            <v>1020</v>
          </cell>
          <cell r="D1421">
            <v>33072.1</v>
          </cell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2600</v>
          </cell>
          <cell r="L1421">
            <v>1550</v>
          </cell>
          <cell r="M1421">
            <v>2600</v>
          </cell>
          <cell r="N1421">
            <v>0</v>
          </cell>
          <cell r="O1421">
            <v>0</v>
          </cell>
          <cell r="P1421">
            <v>2460</v>
          </cell>
          <cell r="Q1421">
            <v>0</v>
          </cell>
          <cell r="R1421">
            <v>0</v>
          </cell>
          <cell r="S1421">
            <v>0</v>
          </cell>
          <cell r="T1421">
            <v>0</v>
          </cell>
          <cell r="U1421">
            <v>0</v>
          </cell>
          <cell r="V1421">
            <v>11225.1</v>
          </cell>
          <cell r="W1421">
            <v>0</v>
          </cell>
          <cell r="X1421">
            <v>0</v>
          </cell>
          <cell r="Y1421">
            <v>1.7962520360015333E-11</v>
          </cell>
          <cell r="Z1421">
            <v>0</v>
          </cell>
          <cell r="AA1421">
            <v>0</v>
          </cell>
          <cell r="AB1421">
            <v>4050</v>
          </cell>
          <cell r="AC1421">
            <v>0</v>
          </cell>
          <cell r="AD1421">
            <v>0</v>
          </cell>
          <cell r="AE1421">
            <v>3730</v>
          </cell>
          <cell r="AF1421">
            <v>0</v>
          </cell>
          <cell r="AG1421">
            <v>0</v>
          </cell>
          <cell r="AH1421">
            <v>2000</v>
          </cell>
          <cell r="AI1421">
            <v>0</v>
          </cell>
          <cell r="AJ1421">
            <v>0</v>
          </cell>
          <cell r="AK1421">
            <v>0</v>
          </cell>
          <cell r="AL1421">
            <v>0</v>
          </cell>
          <cell r="AM1421">
            <v>0</v>
          </cell>
          <cell r="AN1421">
            <v>0</v>
          </cell>
          <cell r="AO1421">
            <v>0</v>
          </cell>
          <cell r="AP1421">
            <v>0</v>
          </cell>
          <cell r="AQ1421">
            <v>900</v>
          </cell>
          <cell r="AR1421">
            <v>0</v>
          </cell>
          <cell r="AS1421">
            <v>0</v>
          </cell>
          <cell r="AT1421">
            <v>0</v>
          </cell>
        </row>
        <row r="1422">
          <cell r="A1422">
            <v>43049</v>
          </cell>
          <cell r="B1422">
            <v>300</v>
          </cell>
          <cell r="C1422">
            <v>0</v>
          </cell>
          <cell r="D1422">
            <v>33372.1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2500</v>
          </cell>
          <cell r="L1422">
            <v>2600</v>
          </cell>
          <cell r="M1422">
            <v>2500</v>
          </cell>
          <cell r="N1422">
            <v>0</v>
          </cell>
          <cell r="O1422">
            <v>0</v>
          </cell>
          <cell r="P1422">
            <v>2460</v>
          </cell>
          <cell r="Q1422">
            <v>0</v>
          </cell>
          <cell r="R1422">
            <v>0</v>
          </cell>
          <cell r="S1422">
            <v>0</v>
          </cell>
          <cell r="T1422">
            <v>0</v>
          </cell>
          <cell r="U1422">
            <v>125</v>
          </cell>
          <cell r="V1422">
            <v>11100.1</v>
          </cell>
          <cell r="W1422">
            <v>0</v>
          </cell>
          <cell r="X1422">
            <v>0</v>
          </cell>
          <cell r="Y1422">
            <v>1.7962520360015333E-11</v>
          </cell>
          <cell r="Z1422">
            <v>0</v>
          </cell>
          <cell r="AA1422">
            <v>0</v>
          </cell>
          <cell r="AB1422">
            <v>4050</v>
          </cell>
          <cell r="AC1422">
            <v>0</v>
          </cell>
          <cell r="AD1422">
            <v>0</v>
          </cell>
          <cell r="AE1422">
            <v>3730</v>
          </cell>
          <cell r="AF1422">
            <v>0</v>
          </cell>
          <cell r="AG1422">
            <v>0</v>
          </cell>
          <cell r="AH1422">
            <v>2000</v>
          </cell>
          <cell r="AI1422">
            <v>0</v>
          </cell>
          <cell r="AJ1422">
            <v>0</v>
          </cell>
          <cell r="AK1422">
            <v>0</v>
          </cell>
          <cell r="AL1422">
            <v>0</v>
          </cell>
          <cell r="AM1422">
            <v>0</v>
          </cell>
          <cell r="AN1422">
            <v>0</v>
          </cell>
          <cell r="AO1422">
            <v>0</v>
          </cell>
          <cell r="AP1422">
            <v>0</v>
          </cell>
          <cell r="AQ1422">
            <v>900</v>
          </cell>
          <cell r="AR1422">
            <v>0</v>
          </cell>
          <cell r="AS1422">
            <v>0</v>
          </cell>
          <cell r="AT1422">
            <v>0</v>
          </cell>
        </row>
        <row r="1423">
          <cell r="A1423">
            <v>43052</v>
          </cell>
          <cell r="B1423">
            <v>288</v>
          </cell>
          <cell r="C1423">
            <v>0</v>
          </cell>
          <cell r="D1423">
            <v>33660.1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2200</v>
          </cell>
          <cell r="L1423">
            <v>2200</v>
          </cell>
          <cell r="M1423">
            <v>2500</v>
          </cell>
          <cell r="N1423">
            <v>0</v>
          </cell>
          <cell r="O1423">
            <v>0</v>
          </cell>
          <cell r="P1423">
            <v>2460</v>
          </cell>
          <cell r="Q1423">
            <v>0</v>
          </cell>
          <cell r="R1423">
            <v>0</v>
          </cell>
          <cell r="S1423">
            <v>0</v>
          </cell>
          <cell r="T1423">
            <v>0</v>
          </cell>
          <cell r="U1423">
            <v>0</v>
          </cell>
          <cell r="V1423">
            <v>11100.1</v>
          </cell>
          <cell r="W1423">
            <v>0</v>
          </cell>
          <cell r="X1423">
            <v>0</v>
          </cell>
          <cell r="Y1423">
            <v>1.7962520360015333E-11</v>
          </cell>
          <cell r="Z1423">
            <v>0</v>
          </cell>
          <cell r="AA1423">
            <v>0</v>
          </cell>
          <cell r="AB1423">
            <v>4050</v>
          </cell>
          <cell r="AC1423">
            <v>0</v>
          </cell>
          <cell r="AD1423">
            <v>0</v>
          </cell>
          <cell r="AE1423">
            <v>3730</v>
          </cell>
          <cell r="AF1423">
            <v>0</v>
          </cell>
          <cell r="AG1423">
            <v>0</v>
          </cell>
          <cell r="AH1423">
            <v>2000</v>
          </cell>
          <cell r="AI1423">
            <v>0</v>
          </cell>
          <cell r="AJ1423">
            <v>0</v>
          </cell>
          <cell r="AK1423">
            <v>0</v>
          </cell>
          <cell r="AL1423">
            <v>0</v>
          </cell>
          <cell r="AM1423">
            <v>0</v>
          </cell>
          <cell r="AN1423">
            <v>0</v>
          </cell>
          <cell r="AO1423">
            <v>0</v>
          </cell>
          <cell r="AP1423">
            <v>0</v>
          </cell>
          <cell r="AQ1423">
            <v>900</v>
          </cell>
          <cell r="AR1423">
            <v>0</v>
          </cell>
          <cell r="AS1423">
            <v>0</v>
          </cell>
          <cell r="AT1423">
            <v>0</v>
          </cell>
        </row>
        <row r="1424">
          <cell r="A1424">
            <v>43053</v>
          </cell>
          <cell r="B1424">
            <v>200</v>
          </cell>
          <cell r="C1424">
            <v>0</v>
          </cell>
          <cell r="D1424">
            <v>33860.1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2410.6</v>
          </cell>
          <cell r="L1424">
            <v>1900</v>
          </cell>
          <cell r="M1424">
            <v>3010.6000000000004</v>
          </cell>
          <cell r="N1424">
            <v>0</v>
          </cell>
          <cell r="O1424">
            <v>0</v>
          </cell>
          <cell r="P1424">
            <v>2460</v>
          </cell>
          <cell r="Q1424">
            <v>0</v>
          </cell>
          <cell r="R1424">
            <v>0</v>
          </cell>
          <cell r="S1424">
            <v>0</v>
          </cell>
          <cell r="T1424">
            <v>0</v>
          </cell>
          <cell r="U1424">
            <v>0</v>
          </cell>
          <cell r="V1424">
            <v>11100.1</v>
          </cell>
          <cell r="W1424">
            <v>0</v>
          </cell>
          <cell r="X1424">
            <v>0</v>
          </cell>
          <cell r="Y1424">
            <v>1.7962520360015333E-11</v>
          </cell>
          <cell r="Z1424">
            <v>0</v>
          </cell>
          <cell r="AA1424">
            <v>0</v>
          </cell>
          <cell r="AB1424">
            <v>4050</v>
          </cell>
          <cell r="AC1424">
            <v>0</v>
          </cell>
          <cell r="AD1424">
            <v>0</v>
          </cell>
          <cell r="AE1424">
            <v>3730</v>
          </cell>
          <cell r="AF1424">
            <v>0</v>
          </cell>
          <cell r="AG1424">
            <v>0</v>
          </cell>
          <cell r="AH1424">
            <v>2000</v>
          </cell>
          <cell r="AI1424">
            <v>0</v>
          </cell>
          <cell r="AJ1424">
            <v>0</v>
          </cell>
          <cell r="AK1424">
            <v>0</v>
          </cell>
          <cell r="AL1424">
            <v>0</v>
          </cell>
          <cell r="AM1424">
            <v>0</v>
          </cell>
          <cell r="AN1424">
            <v>0</v>
          </cell>
          <cell r="AO1424">
            <v>0</v>
          </cell>
          <cell r="AP1424">
            <v>0</v>
          </cell>
          <cell r="AQ1424">
            <v>900</v>
          </cell>
          <cell r="AR1424">
            <v>0</v>
          </cell>
          <cell r="AS1424">
            <v>0</v>
          </cell>
          <cell r="AT1424">
            <v>0</v>
          </cell>
        </row>
        <row r="1425">
          <cell r="A1425">
            <v>43054</v>
          </cell>
          <cell r="B1425">
            <v>30</v>
          </cell>
          <cell r="C1425">
            <v>0</v>
          </cell>
          <cell r="D1425">
            <v>33890.1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2300</v>
          </cell>
          <cell r="L1425">
            <v>2050</v>
          </cell>
          <cell r="M1425">
            <v>3260.6000000000004</v>
          </cell>
          <cell r="N1425">
            <v>0</v>
          </cell>
          <cell r="O1425">
            <v>0</v>
          </cell>
          <cell r="P1425">
            <v>2460</v>
          </cell>
          <cell r="Q1425">
            <v>0</v>
          </cell>
          <cell r="R1425">
            <v>0</v>
          </cell>
          <cell r="S1425">
            <v>0</v>
          </cell>
          <cell r="T1425">
            <v>0</v>
          </cell>
          <cell r="U1425">
            <v>0</v>
          </cell>
          <cell r="V1425">
            <v>11100.1</v>
          </cell>
          <cell r="W1425">
            <v>0</v>
          </cell>
          <cell r="X1425">
            <v>0</v>
          </cell>
          <cell r="Y1425">
            <v>1.7962520360015333E-11</v>
          </cell>
          <cell r="Z1425">
            <v>0</v>
          </cell>
          <cell r="AA1425">
            <v>0</v>
          </cell>
          <cell r="AB1425">
            <v>4050</v>
          </cell>
          <cell r="AC1425">
            <v>0</v>
          </cell>
          <cell r="AD1425">
            <v>0</v>
          </cell>
          <cell r="AE1425">
            <v>3730</v>
          </cell>
          <cell r="AF1425">
            <v>0</v>
          </cell>
          <cell r="AG1425">
            <v>0</v>
          </cell>
          <cell r="AH1425">
            <v>2000</v>
          </cell>
          <cell r="AI1425">
            <v>0</v>
          </cell>
          <cell r="AJ1425">
            <v>0</v>
          </cell>
          <cell r="AK1425">
            <v>0</v>
          </cell>
          <cell r="AL1425">
            <v>0</v>
          </cell>
          <cell r="AM1425">
            <v>0</v>
          </cell>
          <cell r="AN1425">
            <v>0</v>
          </cell>
          <cell r="AO1425">
            <v>0</v>
          </cell>
          <cell r="AP1425">
            <v>0</v>
          </cell>
          <cell r="AQ1425">
            <v>900</v>
          </cell>
          <cell r="AR1425">
            <v>0</v>
          </cell>
          <cell r="AS1425">
            <v>0</v>
          </cell>
          <cell r="AT1425">
            <v>0</v>
          </cell>
        </row>
        <row r="1426">
          <cell r="A1426">
            <v>43055</v>
          </cell>
          <cell r="B1426">
            <v>130</v>
          </cell>
          <cell r="C1426">
            <v>1060</v>
          </cell>
          <cell r="D1426">
            <v>32960.1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2900</v>
          </cell>
          <cell r="L1426">
            <v>2300</v>
          </cell>
          <cell r="M1426">
            <v>3860.6000000000004</v>
          </cell>
          <cell r="N1426">
            <v>0</v>
          </cell>
          <cell r="O1426">
            <v>0</v>
          </cell>
          <cell r="P1426">
            <v>2460</v>
          </cell>
          <cell r="Q1426">
            <v>0</v>
          </cell>
          <cell r="R1426">
            <v>0</v>
          </cell>
          <cell r="S1426">
            <v>0</v>
          </cell>
          <cell r="T1426">
            <v>0</v>
          </cell>
          <cell r="U1426">
            <v>0</v>
          </cell>
          <cell r="V1426">
            <v>11100.1</v>
          </cell>
          <cell r="W1426">
            <v>0</v>
          </cell>
          <cell r="X1426">
            <v>0</v>
          </cell>
          <cell r="Y1426">
            <v>1.7962520360015333E-11</v>
          </cell>
          <cell r="Z1426">
            <v>0</v>
          </cell>
          <cell r="AA1426">
            <v>0</v>
          </cell>
          <cell r="AB1426">
            <v>4050</v>
          </cell>
          <cell r="AC1426">
            <v>0</v>
          </cell>
          <cell r="AD1426">
            <v>0</v>
          </cell>
          <cell r="AE1426">
            <v>3730</v>
          </cell>
          <cell r="AF1426">
            <v>0</v>
          </cell>
          <cell r="AG1426">
            <v>0</v>
          </cell>
          <cell r="AH1426">
            <v>2000</v>
          </cell>
          <cell r="AI1426">
            <v>0</v>
          </cell>
          <cell r="AJ1426">
            <v>0</v>
          </cell>
          <cell r="AK1426">
            <v>0</v>
          </cell>
          <cell r="AL1426">
            <v>0</v>
          </cell>
          <cell r="AM1426">
            <v>0</v>
          </cell>
          <cell r="AN1426">
            <v>0</v>
          </cell>
          <cell r="AO1426">
            <v>0</v>
          </cell>
          <cell r="AP1426">
            <v>0</v>
          </cell>
          <cell r="AQ1426">
            <v>900</v>
          </cell>
          <cell r="AR1426">
            <v>0</v>
          </cell>
          <cell r="AS1426">
            <v>0</v>
          </cell>
          <cell r="AT1426">
            <v>0</v>
          </cell>
        </row>
        <row r="1427">
          <cell r="A1427">
            <v>43056</v>
          </cell>
          <cell r="B1427">
            <v>150</v>
          </cell>
          <cell r="C1427">
            <v>0</v>
          </cell>
          <cell r="D1427">
            <v>33110.1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2750</v>
          </cell>
          <cell r="L1427">
            <v>3200</v>
          </cell>
          <cell r="M1427">
            <v>3410.6000000000004</v>
          </cell>
          <cell r="N1427">
            <v>0</v>
          </cell>
          <cell r="O1427">
            <v>0</v>
          </cell>
          <cell r="P1427">
            <v>2460</v>
          </cell>
          <cell r="Q1427">
            <v>0</v>
          </cell>
          <cell r="R1427">
            <v>0</v>
          </cell>
          <cell r="S1427">
            <v>0</v>
          </cell>
          <cell r="T1427">
            <v>0</v>
          </cell>
          <cell r="U1427">
            <v>500</v>
          </cell>
          <cell r="V1427">
            <v>10600.1</v>
          </cell>
          <cell r="W1427">
            <v>0</v>
          </cell>
          <cell r="X1427">
            <v>0</v>
          </cell>
          <cell r="Y1427">
            <v>1.7962520360015333E-11</v>
          </cell>
          <cell r="Z1427">
            <v>0</v>
          </cell>
          <cell r="AA1427">
            <v>0</v>
          </cell>
          <cell r="AB1427">
            <v>4050</v>
          </cell>
          <cell r="AC1427">
            <v>0</v>
          </cell>
          <cell r="AD1427">
            <v>0</v>
          </cell>
          <cell r="AE1427">
            <v>3730</v>
          </cell>
          <cell r="AF1427">
            <v>0</v>
          </cell>
          <cell r="AG1427">
            <v>0</v>
          </cell>
          <cell r="AH1427">
            <v>2000</v>
          </cell>
          <cell r="AI1427">
            <v>0</v>
          </cell>
          <cell r="AJ1427">
            <v>0</v>
          </cell>
          <cell r="AK1427">
            <v>0</v>
          </cell>
          <cell r="AL1427">
            <v>0</v>
          </cell>
          <cell r="AM1427">
            <v>0</v>
          </cell>
          <cell r="AN1427">
            <v>0</v>
          </cell>
          <cell r="AO1427">
            <v>0</v>
          </cell>
          <cell r="AP1427">
            <v>100</v>
          </cell>
          <cell r="AQ1427">
            <v>800</v>
          </cell>
          <cell r="AR1427">
            <v>0</v>
          </cell>
          <cell r="AS1427">
            <v>0</v>
          </cell>
          <cell r="AT1427">
            <v>0</v>
          </cell>
        </row>
        <row r="1428">
          <cell r="A1428">
            <v>43059</v>
          </cell>
          <cell r="B1428">
            <v>245</v>
          </cell>
          <cell r="C1428">
            <v>0</v>
          </cell>
          <cell r="D1428">
            <v>33355.1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2400</v>
          </cell>
          <cell r="L1428">
            <v>2900</v>
          </cell>
          <cell r="M1428">
            <v>2910.6000000000004</v>
          </cell>
          <cell r="N1428">
            <v>0</v>
          </cell>
          <cell r="O1428">
            <v>0</v>
          </cell>
          <cell r="P1428">
            <v>2460</v>
          </cell>
          <cell r="Q1428">
            <v>0</v>
          </cell>
          <cell r="R1428">
            <v>0</v>
          </cell>
          <cell r="S1428">
            <v>0</v>
          </cell>
          <cell r="T1428">
            <v>0</v>
          </cell>
          <cell r="U1428">
            <v>0</v>
          </cell>
          <cell r="V1428">
            <v>10600.1</v>
          </cell>
          <cell r="W1428">
            <v>0</v>
          </cell>
          <cell r="X1428">
            <v>0</v>
          </cell>
          <cell r="Y1428">
            <v>1.7962520360015333E-11</v>
          </cell>
          <cell r="Z1428">
            <v>0</v>
          </cell>
          <cell r="AA1428">
            <v>0</v>
          </cell>
          <cell r="AB1428">
            <v>4050</v>
          </cell>
          <cell r="AC1428">
            <v>0</v>
          </cell>
          <cell r="AD1428">
            <v>0</v>
          </cell>
          <cell r="AE1428">
            <v>3730</v>
          </cell>
          <cell r="AF1428">
            <v>0</v>
          </cell>
          <cell r="AG1428">
            <v>0</v>
          </cell>
          <cell r="AH1428">
            <v>2000</v>
          </cell>
          <cell r="AI1428">
            <v>0</v>
          </cell>
          <cell r="AJ1428">
            <v>0</v>
          </cell>
          <cell r="AK1428">
            <v>0</v>
          </cell>
          <cell r="AL1428">
            <v>0</v>
          </cell>
          <cell r="AM1428">
            <v>0</v>
          </cell>
          <cell r="AN1428">
            <v>0</v>
          </cell>
          <cell r="AO1428">
            <v>0</v>
          </cell>
          <cell r="AP1428">
            <v>0</v>
          </cell>
          <cell r="AQ1428">
            <v>800</v>
          </cell>
          <cell r="AR1428">
            <v>0</v>
          </cell>
          <cell r="AS1428">
            <v>0</v>
          </cell>
          <cell r="AT1428">
            <v>0</v>
          </cell>
        </row>
        <row r="1429">
          <cell r="A1429">
            <v>43060</v>
          </cell>
          <cell r="B1429">
            <v>137</v>
          </cell>
          <cell r="C1429">
            <v>0</v>
          </cell>
          <cell r="D1429">
            <v>33492.1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2330.3000000000002</v>
          </cell>
          <cell r="L1429">
            <v>2460.6</v>
          </cell>
          <cell r="M1429">
            <v>2780.3000000000006</v>
          </cell>
          <cell r="N1429">
            <v>0</v>
          </cell>
          <cell r="O1429">
            <v>0</v>
          </cell>
          <cell r="P1429">
            <v>2460</v>
          </cell>
          <cell r="Q1429">
            <v>0</v>
          </cell>
          <cell r="R1429">
            <v>0</v>
          </cell>
          <cell r="S1429">
            <v>0</v>
          </cell>
          <cell r="T1429">
            <v>0</v>
          </cell>
          <cell r="U1429">
            <v>0</v>
          </cell>
          <cell r="V1429">
            <v>10600.1</v>
          </cell>
          <cell r="W1429">
            <v>0</v>
          </cell>
          <cell r="X1429">
            <v>0</v>
          </cell>
          <cell r="Y1429">
            <v>1.7962520360015333E-11</v>
          </cell>
          <cell r="Z1429">
            <v>0</v>
          </cell>
          <cell r="AA1429">
            <v>0</v>
          </cell>
          <cell r="AB1429">
            <v>4050</v>
          </cell>
          <cell r="AC1429">
            <v>0</v>
          </cell>
          <cell r="AD1429">
            <v>0</v>
          </cell>
          <cell r="AE1429">
            <v>3730</v>
          </cell>
          <cell r="AF1429">
            <v>0</v>
          </cell>
          <cell r="AG1429">
            <v>0</v>
          </cell>
          <cell r="AH1429">
            <v>2000</v>
          </cell>
          <cell r="AI1429">
            <v>0</v>
          </cell>
          <cell r="AJ1429">
            <v>0</v>
          </cell>
          <cell r="AK1429">
            <v>0</v>
          </cell>
          <cell r="AL1429">
            <v>0</v>
          </cell>
          <cell r="AM1429">
            <v>0</v>
          </cell>
          <cell r="AN1429">
            <v>0</v>
          </cell>
          <cell r="AO1429">
            <v>0</v>
          </cell>
          <cell r="AP1429">
            <v>0</v>
          </cell>
          <cell r="AQ1429">
            <v>800</v>
          </cell>
          <cell r="AR1429">
            <v>0</v>
          </cell>
          <cell r="AS1429">
            <v>0</v>
          </cell>
          <cell r="AT1429">
            <v>0</v>
          </cell>
        </row>
        <row r="1430">
          <cell r="A1430">
            <v>43061</v>
          </cell>
          <cell r="B1430">
            <v>34</v>
          </cell>
          <cell r="C1430">
            <v>0</v>
          </cell>
          <cell r="D1430">
            <v>33526.1</v>
          </cell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1382.4</v>
          </cell>
          <cell r="L1430">
            <v>2048</v>
          </cell>
          <cell r="M1430">
            <v>2114.7000000000007</v>
          </cell>
          <cell r="N1430">
            <v>0</v>
          </cell>
          <cell r="O1430">
            <v>0</v>
          </cell>
          <cell r="P1430">
            <v>2460</v>
          </cell>
          <cell r="Q1430">
            <v>0</v>
          </cell>
          <cell r="R1430">
            <v>0</v>
          </cell>
          <cell r="S1430">
            <v>0</v>
          </cell>
          <cell r="T1430">
            <v>0</v>
          </cell>
          <cell r="U1430">
            <v>0</v>
          </cell>
          <cell r="V1430">
            <v>10600.1</v>
          </cell>
          <cell r="W1430">
            <v>0</v>
          </cell>
          <cell r="X1430">
            <v>0</v>
          </cell>
          <cell r="Y1430">
            <v>1.7962520360015333E-11</v>
          </cell>
          <cell r="Z1430">
            <v>0</v>
          </cell>
          <cell r="AA1430">
            <v>0</v>
          </cell>
          <cell r="AB1430">
            <v>4050</v>
          </cell>
          <cell r="AC1430">
            <v>0</v>
          </cell>
          <cell r="AD1430">
            <v>0</v>
          </cell>
          <cell r="AE1430">
            <v>3730</v>
          </cell>
          <cell r="AF1430">
            <v>0</v>
          </cell>
          <cell r="AG1430">
            <v>0</v>
          </cell>
          <cell r="AH1430">
            <v>2000</v>
          </cell>
          <cell r="AI1430">
            <v>0</v>
          </cell>
          <cell r="AJ1430">
            <v>0</v>
          </cell>
          <cell r="AK1430">
            <v>0</v>
          </cell>
          <cell r="AL1430">
            <v>0</v>
          </cell>
          <cell r="AM1430">
            <v>0</v>
          </cell>
          <cell r="AN1430">
            <v>0</v>
          </cell>
          <cell r="AO1430">
            <v>0</v>
          </cell>
          <cell r="AP1430">
            <v>0</v>
          </cell>
          <cell r="AQ1430">
            <v>800</v>
          </cell>
          <cell r="AR1430">
            <v>0</v>
          </cell>
          <cell r="AS1430">
            <v>0</v>
          </cell>
          <cell r="AT1430">
            <v>0</v>
          </cell>
        </row>
        <row r="1431">
          <cell r="A1431">
            <v>43062</v>
          </cell>
          <cell r="B1431">
            <v>30</v>
          </cell>
          <cell r="C1431">
            <v>0</v>
          </cell>
          <cell r="D1431">
            <v>33556.1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1064.7</v>
          </cell>
          <cell r="L1431">
            <v>1382.4</v>
          </cell>
          <cell r="M1431">
            <v>1797.0000000000005</v>
          </cell>
          <cell r="N1431">
            <v>0</v>
          </cell>
          <cell r="O1431">
            <v>0</v>
          </cell>
          <cell r="P1431">
            <v>2460</v>
          </cell>
          <cell r="Q1431">
            <v>0</v>
          </cell>
          <cell r="R1431">
            <v>0</v>
          </cell>
          <cell r="S1431">
            <v>0</v>
          </cell>
          <cell r="T1431">
            <v>0</v>
          </cell>
          <cell r="U1431">
            <v>0</v>
          </cell>
          <cell r="V1431">
            <v>10600.1</v>
          </cell>
          <cell r="W1431">
            <v>0</v>
          </cell>
          <cell r="X1431">
            <v>0</v>
          </cell>
          <cell r="Y1431">
            <v>1.7962520360015333E-11</v>
          </cell>
          <cell r="Z1431">
            <v>0</v>
          </cell>
          <cell r="AA1431">
            <v>0</v>
          </cell>
          <cell r="AB1431">
            <v>4050</v>
          </cell>
          <cell r="AC1431">
            <v>0</v>
          </cell>
          <cell r="AD1431">
            <v>0</v>
          </cell>
          <cell r="AE1431">
            <v>3730</v>
          </cell>
          <cell r="AF1431">
            <v>0</v>
          </cell>
          <cell r="AG1431">
            <v>0</v>
          </cell>
          <cell r="AH1431">
            <v>2000</v>
          </cell>
          <cell r="AI1431">
            <v>0</v>
          </cell>
          <cell r="AJ1431">
            <v>0</v>
          </cell>
          <cell r="AK1431">
            <v>0</v>
          </cell>
          <cell r="AL1431">
            <v>0</v>
          </cell>
          <cell r="AM1431">
            <v>0</v>
          </cell>
          <cell r="AN1431">
            <v>0</v>
          </cell>
          <cell r="AO1431">
            <v>0</v>
          </cell>
          <cell r="AP1431">
            <v>0</v>
          </cell>
          <cell r="AQ1431">
            <v>800</v>
          </cell>
          <cell r="AR1431">
            <v>0</v>
          </cell>
          <cell r="AS1431">
            <v>0</v>
          </cell>
          <cell r="AT1431">
            <v>0</v>
          </cell>
        </row>
        <row r="1432">
          <cell r="A1432">
            <v>43063</v>
          </cell>
          <cell r="B1432">
            <v>0</v>
          </cell>
          <cell r="C1432">
            <v>0</v>
          </cell>
          <cell r="D1432">
            <v>33556.1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999.9</v>
          </cell>
          <cell r="L1432">
            <v>1214.7</v>
          </cell>
          <cell r="M1432">
            <v>1582.2000000000005</v>
          </cell>
          <cell r="N1432">
            <v>0</v>
          </cell>
          <cell r="O1432">
            <v>0</v>
          </cell>
          <cell r="P1432">
            <v>2460</v>
          </cell>
          <cell r="Q1432">
            <v>0</v>
          </cell>
          <cell r="R1432">
            <v>0</v>
          </cell>
          <cell r="S1432">
            <v>0</v>
          </cell>
          <cell r="T1432">
            <v>0</v>
          </cell>
          <cell r="U1432">
            <v>0</v>
          </cell>
          <cell r="V1432">
            <v>10600.1</v>
          </cell>
          <cell r="W1432">
            <v>0</v>
          </cell>
          <cell r="X1432">
            <v>0</v>
          </cell>
          <cell r="Y1432">
            <v>1.7962520360015333E-11</v>
          </cell>
          <cell r="Z1432">
            <v>0</v>
          </cell>
          <cell r="AA1432">
            <v>0</v>
          </cell>
          <cell r="AB1432">
            <v>4050</v>
          </cell>
          <cell r="AC1432">
            <v>0</v>
          </cell>
          <cell r="AD1432">
            <v>0</v>
          </cell>
          <cell r="AE1432">
            <v>3730</v>
          </cell>
          <cell r="AF1432">
            <v>0</v>
          </cell>
          <cell r="AG1432">
            <v>0</v>
          </cell>
          <cell r="AH1432">
            <v>2000</v>
          </cell>
          <cell r="AI1432">
            <v>0</v>
          </cell>
          <cell r="AJ1432">
            <v>0</v>
          </cell>
          <cell r="AK1432">
            <v>0</v>
          </cell>
          <cell r="AL1432">
            <v>0</v>
          </cell>
          <cell r="AM1432">
            <v>0</v>
          </cell>
          <cell r="AN1432">
            <v>0</v>
          </cell>
          <cell r="AO1432">
            <v>0</v>
          </cell>
          <cell r="AP1432">
            <v>0</v>
          </cell>
          <cell r="AQ1432">
            <v>800</v>
          </cell>
          <cell r="AR1432">
            <v>0</v>
          </cell>
          <cell r="AS1432">
            <v>0</v>
          </cell>
          <cell r="AT1432">
            <v>0</v>
          </cell>
        </row>
        <row r="1433">
          <cell r="A1433">
            <v>43066</v>
          </cell>
          <cell r="B1433">
            <v>31</v>
          </cell>
          <cell r="C1433">
            <v>0</v>
          </cell>
          <cell r="D1433">
            <v>33587.1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750</v>
          </cell>
          <cell r="L1433">
            <v>1299.9000000000001</v>
          </cell>
          <cell r="M1433">
            <v>1032.3000000000006</v>
          </cell>
          <cell r="N1433">
            <v>0</v>
          </cell>
          <cell r="O1433">
            <v>0</v>
          </cell>
          <cell r="P1433">
            <v>2460</v>
          </cell>
          <cell r="Q1433">
            <v>0</v>
          </cell>
          <cell r="R1433">
            <v>0</v>
          </cell>
          <cell r="S1433">
            <v>0</v>
          </cell>
          <cell r="T1433">
            <v>0</v>
          </cell>
          <cell r="U1433">
            <v>900</v>
          </cell>
          <cell r="V1433">
            <v>9700.1</v>
          </cell>
          <cell r="W1433">
            <v>0</v>
          </cell>
          <cell r="X1433">
            <v>0</v>
          </cell>
          <cell r="Y1433">
            <v>1.7962520360015333E-11</v>
          </cell>
          <cell r="Z1433">
            <v>0</v>
          </cell>
          <cell r="AA1433">
            <v>0</v>
          </cell>
          <cell r="AB1433">
            <v>4050</v>
          </cell>
          <cell r="AC1433">
            <v>0</v>
          </cell>
          <cell r="AD1433">
            <v>0</v>
          </cell>
          <cell r="AE1433">
            <v>3730</v>
          </cell>
          <cell r="AF1433">
            <v>0</v>
          </cell>
          <cell r="AG1433">
            <v>0</v>
          </cell>
          <cell r="AH1433">
            <v>2000</v>
          </cell>
          <cell r="AI1433">
            <v>0</v>
          </cell>
          <cell r="AJ1433">
            <v>0</v>
          </cell>
          <cell r="AK1433">
            <v>0</v>
          </cell>
          <cell r="AL1433">
            <v>0</v>
          </cell>
          <cell r="AM1433">
            <v>0</v>
          </cell>
          <cell r="AN1433">
            <v>0</v>
          </cell>
          <cell r="AO1433">
            <v>0</v>
          </cell>
          <cell r="AP1433">
            <v>0</v>
          </cell>
          <cell r="AQ1433">
            <v>800</v>
          </cell>
          <cell r="AR1433">
            <v>0</v>
          </cell>
          <cell r="AS1433">
            <v>0</v>
          </cell>
          <cell r="AT1433">
            <v>0</v>
          </cell>
        </row>
        <row r="1434">
          <cell r="A1434">
            <v>43067</v>
          </cell>
          <cell r="B1434">
            <v>0</v>
          </cell>
          <cell r="C1434">
            <v>0</v>
          </cell>
          <cell r="D1434">
            <v>33587.1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1350</v>
          </cell>
          <cell r="L1434">
            <v>1032.3</v>
          </cell>
          <cell r="M1434">
            <v>1350.0000000000007</v>
          </cell>
          <cell r="N1434">
            <v>0</v>
          </cell>
          <cell r="O1434">
            <v>0</v>
          </cell>
          <cell r="P1434">
            <v>2460</v>
          </cell>
          <cell r="Q1434">
            <v>0</v>
          </cell>
          <cell r="R1434">
            <v>0</v>
          </cell>
          <cell r="S1434">
            <v>0</v>
          </cell>
          <cell r="T1434">
            <v>0</v>
          </cell>
          <cell r="U1434">
            <v>0</v>
          </cell>
          <cell r="V1434">
            <v>9700.1</v>
          </cell>
          <cell r="W1434">
            <v>0</v>
          </cell>
          <cell r="X1434">
            <v>0</v>
          </cell>
          <cell r="Y1434">
            <v>1.7962520360015333E-11</v>
          </cell>
          <cell r="Z1434">
            <v>0</v>
          </cell>
          <cell r="AA1434">
            <v>0</v>
          </cell>
          <cell r="AB1434">
            <v>4050</v>
          </cell>
          <cell r="AC1434">
            <v>0</v>
          </cell>
          <cell r="AD1434">
            <v>0</v>
          </cell>
          <cell r="AE1434">
            <v>3730</v>
          </cell>
          <cell r="AF1434">
            <v>0</v>
          </cell>
          <cell r="AG1434">
            <v>0</v>
          </cell>
          <cell r="AH1434">
            <v>2000</v>
          </cell>
          <cell r="AI1434">
            <v>0</v>
          </cell>
          <cell r="AJ1434">
            <v>0</v>
          </cell>
          <cell r="AK1434">
            <v>0</v>
          </cell>
          <cell r="AL1434">
            <v>0</v>
          </cell>
          <cell r="AM1434">
            <v>0</v>
          </cell>
          <cell r="AN1434">
            <v>0</v>
          </cell>
          <cell r="AO1434">
            <v>0</v>
          </cell>
          <cell r="AP1434">
            <v>0</v>
          </cell>
          <cell r="AQ1434">
            <v>800</v>
          </cell>
          <cell r="AR1434">
            <v>0</v>
          </cell>
          <cell r="AS1434">
            <v>0</v>
          </cell>
          <cell r="AT1434">
            <v>0</v>
          </cell>
        </row>
        <row r="1435">
          <cell r="A1435">
            <v>43068</v>
          </cell>
          <cell r="B1435">
            <v>30</v>
          </cell>
          <cell r="C1435">
            <v>0</v>
          </cell>
          <cell r="D1435">
            <v>33617.1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1240.5999999999999</v>
          </cell>
          <cell r="L1435">
            <v>1350</v>
          </cell>
          <cell r="M1435">
            <v>1240.6000000000004</v>
          </cell>
          <cell r="N1435">
            <v>0</v>
          </cell>
          <cell r="O1435">
            <v>0</v>
          </cell>
          <cell r="P1435">
            <v>2460</v>
          </cell>
          <cell r="Q1435">
            <v>0</v>
          </cell>
          <cell r="R1435">
            <v>0</v>
          </cell>
          <cell r="S1435">
            <v>0</v>
          </cell>
          <cell r="T1435">
            <v>0</v>
          </cell>
          <cell r="U1435">
            <v>0</v>
          </cell>
          <cell r="V1435">
            <v>9700.1</v>
          </cell>
          <cell r="W1435">
            <v>0</v>
          </cell>
          <cell r="X1435">
            <v>0</v>
          </cell>
          <cell r="Y1435">
            <v>1.7962520360015333E-11</v>
          </cell>
          <cell r="Z1435">
            <v>0</v>
          </cell>
          <cell r="AA1435">
            <v>0</v>
          </cell>
          <cell r="AB1435">
            <v>4050</v>
          </cell>
          <cell r="AC1435">
            <v>0</v>
          </cell>
          <cell r="AD1435">
            <v>0</v>
          </cell>
          <cell r="AE1435">
            <v>3730</v>
          </cell>
          <cell r="AF1435">
            <v>0</v>
          </cell>
          <cell r="AG1435">
            <v>0</v>
          </cell>
          <cell r="AH1435">
            <v>2000</v>
          </cell>
          <cell r="AI1435">
            <v>0</v>
          </cell>
          <cell r="AJ1435">
            <v>0</v>
          </cell>
          <cell r="AK1435">
            <v>0</v>
          </cell>
          <cell r="AL1435">
            <v>0</v>
          </cell>
          <cell r="AM1435">
            <v>0</v>
          </cell>
          <cell r="AN1435">
            <v>0</v>
          </cell>
          <cell r="AO1435">
            <v>400</v>
          </cell>
          <cell r="AP1435">
            <v>0</v>
          </cell>
          <cell r="AQ1435">
            <v>1200</v>
          </cell>
          <cell r="AR1435">
            <v>0</v>
          </cell>
          <cell r="AS1435">
            <v>0</v>
          </cell>
          <cell r="AT1435">
            <v>0</v>
          </cell>
        </row>
        <row r="1436">
          <cell r="A1436">
            <v>43069</v>
          </cell>
          <cell r="B1436">
            <v>30</v>
          </cell>
          <cell r="C1436">
            <v>0</v>
          </cell>
          <cell r="D1436">
            <v>33647.1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1310</v>
          </cell>
          <cell r="L1436">
            <v>1240.5999999999999</v>
          </cell>
          <cell r="M1436">
            <v>1310.0000000000005</v>
          </cell>
          <cell r="N1436">
            <v>0</v>
          </cell>
          <cell r="O1436">
            <v>0</v>
          </cell>
          <cell r="P1436">
            <v>2460</v>
          </cell>
          <cell r="Q1436">
            <v>0</v>
          </cell>
          <cell r="R1436">
            <v>0</v>
          </cell>
          <cell r="S1436">
            <v>0</v>
          </cell>
          <cell r="T1436">
            <v>0</v>
          </cell>
          <cell r="U1436">
            <v>0</v>
          </cell>
          <cell r="V1436">
            <v>9700.1</v>
          </cell>
          <cell r="W1436">
            <v>0</v>
          </cell>
          <cell r="X1436">
            <v>0</v>
          </cell>
          <cell r="Y1436">
            <v>1.7962520360015333E-11</v>
          </cell>
          <cell r="Z1436">
            <v>0</v>
          </cell>
          <cell r="AA1436">
            <v>0</v>
          </cell>
          <cell r="AB1436">
            <v>4050</v>
          </cell>
          <cell r="AC1436">
            <v>0</v>
          </cell>
          <cell r="AD1436">
            <v>0</v>
          </cell>
          <cell r="AE1436">
            <v>3730</v>
          </cell>
          <cell r="AF1436">
            <v>0</v>
          </cell>
          <cell r="AG1436">
            <v>0</v>
          </cell>
          <cell r="AH1436">
            <v>2000</v>
          </cell>
          <cell r="AI1436">
            <v>0</v>
          </cell>
          <cell r="AJ1436">
            <v>0</v>
          </cell>
          <cell r="AK1436">
            <v>0</v>
          </cell>
          <cell r="AL1436">
            <v>0</v>
          </cell>
          <cell r="AM1436">
            <v>0</v>
          </cell>
          <cell r="AN1436">
            <v>0</v>
          </cell>
          <cell r="AO1436">
            <v>0</v>
          </cell>
          <cell r="AP1436">
            <v>0</v>
          </cell>
          <cell r="AQ1436">
            <v>1200</v>
          </cell>
          <cell r="AR1436">
            <v>0</v>
          </cell>
          <cell r="AS1436">
            <v>0</v>
          </cell>
          <cell r="AT1436">
            <v>0</v>
          </cell>
        </row>
        <row r="1437">
          <cell r="A1437">
            <v>43070</v>
          </cell>
          <cell r="B1437">
            <v>0</v>
          </cell>
          <cell r="C1437">
            <v>0</v>
          </cell>
          <cell r="D1437">
            <v>33647.1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1310</v>
          </cell>
          <cell r="M1437">
            <v>0</v>
          </cell>
          <cell r="N1437">
            <v>2150</v>
          </cell>
          <cell r="O1437">
            <v>0</v>
          </cell>
          <cell r="P1437">
            <v>4610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600</v>
          </cell>
          <cell r="V1437">
            <v>9100.1</v>
          </cell>
          <cell r="W1437">
            <v>0</v>
          </cell>
          <cell r="X1437">
            <v>0</v>
          </cell>
          <cell r="Y1437">
            <v>1.7962520360015333E-11</v>
          </cell>
          <cell r="Z1437">
            <v>0</v>
          </cell>
          <cell r="AA1437">
            <v>0</v>
          </cell>
          <cell r="AB1437">
            <v>4050</v>
          </cell>
          <cell r="AC1437">
            <v>0</v>
          </cell>
          <cell r="AD1437">
            <v>0</v>
          </cell>
          <cell r="AE1437">
            <v>3730</v>
          </cell>
          <cell r="AF1437">
            <v>0</v>
          </cell>
          <cell r="AG1437">
            <v>0</v>
          </cell>
          <cell r="AH1437">
            <v>2000</v>
          </cell>
          <cell r="AI1437">
            <v>0</v>
          </cell>
          <cell r="AJ1437">
            <v>0</v>
          </cell>
          <cell r="AK1437">
            <v>0</v>
          </cell>
          <cell r="AL1437">
            <v>0</v>
          </cell>
          <cell r="AM1437">
            <v>0</v>
          </cell>
          <cell r="AN1437">
            <v>0</v>
          </cell>
          <cell r="AO1437">
            <v>0</v>
          </cell>
          <cell r="AP1437">
            <v>0</v>
          </cell>
          <cell r="AQ1437">
            <v>1200</v>
          </cell>
          <cell r="AR1437">
            <v>0</v>
          </cell>
          <cell r="AS1437">
            <v>0</v>
          </cell>
          <cell r="AT1437">
            <v>0</v>
          </cell>
        </row>
        <row r="1438">
          <cell r="A1438">
            <v>43073</v>
          </cell>
          <cell r="B1438">
            <v>30</v>
          </cell>
          <cell r="C1438">
            <v>100</v>
          </cell>
          <cell r="D1438">
            <v>33577.1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2450</v>
          </cell>
          <cell r="O1438">
            <v>2150</v>
          </cell>
          <cell r="P1438">
            <v>4910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9100.1</v>
          </cell>
          <cell r="W1438">
            <v>0</v>
          </cell>
          <cell r="X1438">
            <v>0</v>
          </cell>
          <cell r="Y1438">
            <v>1.7962520360015333E-11</v>
          </cell>
          <cell r="Z1438">
            <v>0</v>
          </cell>
          <cell r="AA1438">
            <v>0</v>
          </cell>
          <cell r="AB1438">
            <v>4050</v>
          </cell>
          <cell r="AC1438">
            <v>0</v>
          </cell>
          <cell r="AD1438">
            <v>0</v>
          </cell>
          <cell r="AE1438">
            <v>3730</v>
          </cell>
          <cell r="AF1438">
            <v>0</v>
          </cell>
          <cell r="AG1438">
            <v>0</v>
          </cell>
          <cell r="AH1438">
            <v>2000</v>
          </cell>
          <cell r="AI1438">
            <v>0</v>
          </cell>
          <cell r="AJ1438">
            <v>0</v>
          </cell>
          <cell r="AK1438">
            <v>0</v>
          </cell>
          <cell r="AL1438">
            <v>0</v>
          </cell>
          <cell r="AM1438">
            <v>0</v>
          </cell>
          <cell r="AN1438">
            <v>0</v>
          </cell>
          <cell r="AO1438">
            <v>0</v>
          </cell>
          <cell r="AP1438">
            <v>0</v>
          </cell>
          <cell r="AQ1438">
            <v>1200</v>
          </cell>
          <cell r="AR1438">
            <v>0</v>
          </cell>
          <cell r="AS1438">
            <v>0</v>
          </cell>
          <cell r="AT1438">
            <v>0</v>
          </cell>
        </row>
        <row r="1439">
          <cell r="A1439">
            <v>43074</v>
          </cell>
          <cell r="B1439">
            <v>0</v>
          </cell>
          <cell r="C1439">
            <v>1237</v>
          </cell>
          <cell r="D1439">
            <v>32340.1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1250.0999999999999</v>
          </cell>
          <cell r="O1439">
            <v>2450</v>
          </cell>
          <cell r="P1439">
            <v>3710.1000000000004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9100.1</v>
          </cell>
          <cell r="W1439">
            <v>0</v>
          </cell>
          <cell r="X1439">
            <v>0</v>
          </cell>
          <cell r="Y1439">
            <v>1.7962520360015333E-11</v>
          </cell>
          <cell r="Z1439">
            <v>0</v>
          </cell>
          <cell r="AA1439">
            <v>0</v>
          </cell>
          <cell r="AB1439">
            <v>4050</v>
          </cell>
          <cell r="AC1439">
            <v>0</v>
          </cell>
          <cell r="AD1439">
            <v>0</v>
          </cell>
          <cell r="AE1439">
            <v>3730</v>
          </cell>
          <cell r="AF1439">
            <v>0</v>
          </cell>
          <cell r="AG1439">
            <v>0</v>
          </cell>
          <cell r="AH1439">
            <v>2000</v>
          </cell>
          <cell r="AI1439">
            <v>0</v>
          </cell>
          <cell r="AJ1439">
            <v>0</v>
          </cell>
          <cell r="AK1439">
            <v>0</v>
          </cell>
          <cell r="AL1439">
            <v>0</v>
          </cell>
          <cell r="AM1439">
            <v>0</v>
          </cell>
          <cell r="AN1439">
            <v>0</v>
          </cell>
          <cell r="AO1439">
            <v>0</v>
          </cell>
          <cell r="AP1439">
            <v>0</v>
          </cell>
          <cell r="AQ1439">
            <v>1200</v>
          </cell>
          <cell r="AR1439">
            <v>0</v>
          </cell>
          <cell r="AS1439">
            <v>0</v>
          </cell>
          <cell r="AT1439">
            <v>0</v>
          </cell>
        </row>
        <row r="1440">
          <cell r="A1440">
            <v>43075</v>
          </cell>
          <cell r="B1440">
            <v>30</v>
          </cell>
          <cell r="C1440">
            <v>0</v>
          </cell>
          <cell r="D1440">
            <v>32370.1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1450</v>
          </cell>
          <cell r="O1440">
            <v>1250.0999999999999</v>
          </cell>
          <cell r="P1440">
            <v>3910.0000000000005</v>
          </cell>
          <cell r="Q1440">
            <v>0</v>
          </cell>
          <cell r="R1440">
            <v>0</v>
          </cell>
          <cell r="S1440">
            <v>0</v>
          </cell>
          <cell r="T1440">
            <v>0</v>
          </cell>
          <cell r="U1440">
            <v>0</v>
          </cell>
          <cell r="V1440">
            <v>9100.1</v>
          </cell>
          <cell r="W1440">
            <v>0</v>
          </cell>
          <cell r="X1440">
            <v>0</v>
          </cell>
          <cell r="Y1440">
            <v>1.7962520360015333E-11</v>
          </cell>
          <cell r="Z1440">
            <v>0</v>
          </cell>
          <cell r="AA1440">
            <v>0</v>
          </cell>
          <cell r="AB1440">
            <v>4050</v>
          </cell>
          <cell r="AC1440">
            <v>0</v>
          </cell>
          <cell r="AD1440">
            <v>0</v>
          </cell>
          <cell r="AE1440">
            <v>3730</v>
          </cell>
          <cell r="AF1440">
            <v>0</v>
          </cell>
          <cell r="AG1440">
            <v>0</v>
          </cell>
          <cell r="AH1440">
            <v>2000</v>
          </cell>
          <cell r="AI1440">
            <v>0</v>
          </cell>
          <cell r="AJ1440">
            <v>0</v>
          </cell>
          <cell r="AK1440">
            <v>0</v>
          </cell>
          <cell r="AL1440">
            <v>0</v>
          </cell>
          <cell r="AM1440">
            <v>0</v>
          </cell>
          <cell r="AN1440">
            <v>0</v>
          </cell>
          <cell r="AO1440">
            <v>0</v>
          </cell>
          <cell r="AP1440">
            <v>0</v>
          </cell>
          <cell r="AQ1440">
            <v>1200</v>
          </cell>
          <cell r="AR1440">
            <v>0</v>
          </cell>
          <cell r="AS1440">
            <v>0</v>
          </cell>
          <cell r="AT1440">
            <v>0</v>
          </cell>
        </row>
        <row r="1441">
          <cell r="A1441">
            <v>43076</v>
          </cell>
          <cell r="B1441">
            <v>45</v>
          </cell>
          <cell r="C1441">
            <v>1220.1999999999998</v>
          </cell>
          <cell r="D1441">
            <v>31194.899999999998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800</v>
          </cell>
          <cell r="O1441">
            <v>1450</v>
          </cell>
          <cell r="P1441">
            <v>3260</v>
          </cell>
          <cell r="Q1441">
            <v>0</v>
          </cell>
          <cell r="R1441">
            <v>0</v>
          </cell>
          <cell r="S1441">
            <v>0</v>
          </cell>
          <cell r="T1441">
            <v>0</v>
          </cell>
          <cell r="U1441">
            <v>200</v>
          </cell>
          <cell r="V1441">
            <v>8900.1</v>
          </cell>
          <cell r="W1441">
            <v>0</v>
          </cell>
          <cell r="X1441">
            <v>0</v>
          </cell>
          <cell r="Y1441">
            <v>1.7962520360015333E-11</v>
          </cell>
          <cell r="Z1441">
            <v>0</v>
          </cell>
          <cell r="AA1441">
            <v>0</v>
          </cell>
          <cell r="AB1441">
            <v>4050</v>
          </cell>
          <cell r="AC1441">
            <v>0</v>
          </cell>
          <cell r="AD1441">
            <v>0</v>
          </cell>
          <cell r="AE1441">
            <v>3730</v>
          </cell>
          <cell r="AF1441">
            <v>0</v>
          </cell>
          <cell r="AG1441">
            <v>0</v>
          </cell>
          <cell r="AH1441">
            <v>2000</v>
          </cell>
          <cell r="AI1441">
            <v>0</v>
          </cell>
          <cell r="AJ1441">
            <v>0</v>
          </cell>
          <cell r="AK1441">
            <v>0</v>
          </cell>
          <cell r="AL1441">
            <v>0</v>
          </cell>
          <cell r="AM1441">
            <v>0</v>
          </cell>
          <cell r="AN1441">
            <v>0</v>
          </cell>
          <cell r="AO1441">
            <v>0</v>
          </cell>
          <cell r="AP1441">
            <v>0</v>
          </cell>
          <cell r="AQ1441">
            <v>1200</v>
          </cell>
          <cell r="AR1441">
            <v>0</v>
          </cell>
          <cell r="AS1441">
            <v>0</v>
          </cell>
          <cell r="AT1441">
            <v>0</v>
          </cell>
        </row>
        <row r="1442">
          <cell r="A1442">
            <v>43077</v>
          </cell>
          <cell r="B1442">
            <v>0</v>
          </cell>
          <cell r="C1442">
            <v>0</v>
          </cell>
          <cell r="D1442">
            <v>31194.899999999998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3260</v>
          </cell>
          <cell r="Q1442">
            <v>0</v>
          </cell>
          <cell r="R1442">
            <v>0</v>
          </cell>
          <cell r="S1442">
            <v>0</v>
          </cell>
          <cell r="T1442">
            <v>0</v>
          </cell>
          <cell r="U1442">
            <v>0</v>
          </cell>
          <cell r="V1442">
            <v>8900.1</v>
          </cell>
          <cell r="W1442">
            <v>0</v>
          </cell>
          <cell r="X1442">
            <v>0</v>
          </cell>
          <cell r="Y1442">
            <v>1.7962520360015333E-11</v>
          </cell>
          <cell r="Z1442">
            <v>0</v>
          </cell>
          <cell r="AA1442">
            <v>0</v>
          </cell>
          <cell r="AB1442">
            <v>4050</v>
          </cell>
          <cell r="AC1442">
            <v>0</v>
          </cell>
          <cell r="AD1442">
            <v>0</v>
          </cell>
          <cell r="AE1442">
            <v>3730</v>
          </cell>
          <cell r="AF1442">
            <v>0</v>
          </cell>
          <cell r="AG1442">
            <v>0</v>
          </cell>
          <cell r="AH1442">
            <v>2000</v>
          </cell>
          <cell r="AI1442">
            <v>0</v>
          </cell>
          <cell r="AJ1442">
            <v>0</v>
          </cell>
          <cell r="AK1442">
            <v>0</v>
          </cell>
          <cell r="AL1442">
            <v>0</v>
          </cell>
          <cell r="AM1442">
            <v>0</v>
          </cell>
          <cell r="AN1442">
            <v>0</v>
          </cell>
          <cell r="AO1442">
            <v>0</v>
          </cell>
          <cell r="AP1442">
            <v>0</v>
          </cell>
          <cell r="AQ1442">
            <v>1200</v>
          </cell>
          <cell r="AR1442">
            <v>0</v>
          </cell>
          <cell r="AS1442">
            <v>0</v>
          </cell>
          <cell r="AT1442">
            <v>0</v>
          </cell>
        </row>
        <row r="1443">
          <cell r="A1443">
            <v>43080</v>
          </cell>
          <cell r="B1443">
            <v>44.9</v>
          </cell>
          <cell r="C1443">
            <v>0</v>
          </cell>
          <cell r="D1443">
            <v>31239.8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800</v>
          </cell>
          <cell r="P1443">
            <v>2460</v>
          </cell>
          <cell r="Q1443">
            <v>0</v>
          </cell>
          <cell r="R1443">
            <v>0</v>
          </cell>
          <cell r="S1443">
            <v>0</v>
          </cell>
          <cell r="T1443">
            <v>0</v>
          </cell>
          <cell r="U1443">
            <v>0</v>
          </cell>
          <cell r="V1443">
            <v>8900.1</v>
          </cell>
          <cell r="W1443">
            <v>0</v>
          </cell>
          <cell r="X1443">
            <v>0</v>
          </cell>
          <cell r="Y1443">
            <v>1.7962520360015333E-11</v>
          </cell>
          <cell r="Z1443">
            <v>0</v>
          </cell>
          <cell r="AA1443">
            <v>0</v>
          </cell>
          <cell r="AB1443">
            <v>4050</v>
          </cell>
          <cell r="AC1443">
            <v>0</v>
          </cell>
          <cell r="AD1443">
            <v>0</v>
          </cell>
          <cell r="AE1443">
            <v>3730</v>
          </cell>
          <cell r="AF1443">
            <v>0</v>
          </cell>
          <cell r="AG1443">
            <v>0</v>
          </cell>
          <cell r="AH1443">
            <v>2000</v>
          </cell>
          <cell r="AI1443">
            <v>0</v>
          </cell>
          <cell r="AJ1443">
            <v>0</v>
          </cell>
          <cell r="AK1443">
            <v>0</v>
          </cell>
          <cell r="AL1443">
            <v>0</v>
          </cell>
          <cell r="AM1443">
            <v>0</v>
          </cell>
          <cell r="AN1443">
            <v>0</v>
          </cell>
          <cell r="AO1443">
            <v>0</v>
          </cell>
          <cell r="AP1443">
            <v>0</v>
          </cell>
          <cell r="AQ1443">
            <v>1200</v>
          </cell>
          <cell r="AR1443">
            <v>0</v>
          </cell>
          <cell r="AS1443">
            <v>0</v>
          </cell>
          <cell r="AT1443">
            <v>0</v>
          </cell>
        </row>
        <row r="1444">
          <cell r="A1444">
            <v>43081</v>
          </cell>
          <cell r="B1444">
            <v>100</v>
          </cell>
          <cell r="C1444">
            <v>1160.9000000000001</v>
          </cell>
          <cell r="D1444">
            <v>30178.899999999998</v>
          </cell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1500</v>
          </cell>
          <cell r="L1444">
            <v>0</v>
          </cell>
          <cell r="M1444">
            <v>1500</v>
          </cell>
          <cell r="N1444">
            <v>0</v>
          </cell>
          <cell r="O1444">
            <v>0</v>
          </cell>
          <cell r="P1444">
            <v>2460</v>
          </cell>
          <cell r="Q1444">
            <v>0</v>
          </cell>
          <cell r="R1444">
            <v>0</v>
          </cell>
          <cell r="S1444">
            <v>0</v>
          </cell>
          <cell r="T1444">
            <v>0</v>
          </cell>
          <cell r="U1444">
            <v>0</v>
          </cell>
          <cell r="V1444">
            <v>8900.1</v>
          </cell>
          <cell r="W1444">
            <v>0</v>
          </cell>
          <cell r="X1444">
            <v>0</v>
          </cell>
          <cell r="Y1444">
            <v>1.7962520360015333E-11</v>
          </cell>
          <cell r="Z1444">
            <v>0</v>
          </cell>
          <cell r="AA1444">
            <v>0</v>
          </cell>
          <cell r="AB1444">
            <v>4050</v>
          </cell>
          <cell r="AC1444">
            <v>0</v>
          </cell>
          <cell r="AD1444">
            <v>0</v>
          </cell>
          <cell r="AE1444">
            <v>3730</v>
          </cell>
          <cell r="AF1444">
            <v>0</v>
          </cell>
          <cell r="AG1444">
            <v>0</v>
          </cell>
          <cell r="AH1444">
            <v>2000</v>
          </cell>
          <cell r="AI1444">
            <v>0</v>
          </cell>
          <cell r="AJ1444">
            <v>0</v>
          </cell>
          <cell r="AK1444">
            <v>0</v>
          </cell>
          <cell r="AL1444">
            <v>0</v>
          </cell>
          <cell r="AM1444">
            <v>0</v>
          </cell>
          <cell r="AN1444">
            <v>0</v>
          </cell>
          <cell r="AO1444">
            <v>0</v>
          </cell>
          <cell r="AP1444">
            <v>200</v>
          </cell>
          <cell r="AQ1444">
            <v>1000</v>
          </cell>
          <cell r="AR1444">
            <v>0</v>
          </cell>
          <cell r="AS1444">
            <v>0</v>
          </cell>
          <cell r="AT1444">
            <v>0</v>
          </cell>
        </row>
        <row r="1445">
          <cell r="A1445">
            <v>43082</v>
          </cell>
          <cell r="B1445">
            <v>145</v>
          </cell>
          <cell r="C1445">
            <v>0</v>
          </cell>
          <cell r="D1445">
            <v>30323.899999999998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2199.9</v>
          </cell>
          <cell r="L1445">
            <v>1500</v>
          </cell>
          <cell r="M1445">
            <v>2199.9</v>
          </cell>
          <cell r="N1445">
            <v>0</v>
          </cell>
          <cell r="O1445">
            <v>0</v>
          </cell>
          <cell r="P1445">
            <v>2460</v>
          </cell>
          <cell r="Q1445">
            <v>0</v>
          </cell>
          <cell r="R1445">
            <v>0</v>
          </cell>
          <cell r="S1445">
            <v>0</v>
          </cell>
          <cell r="T1445">
            <v>0</v>
          </cell>
          <cell r="U1445">
            <v>0</v>
          </cell>
          <cell r="V1445">
            <v>8900.1</v>
          </cell>
          <cell r="W1445">
            <v>0</v>
          </cell>
          <cell r="X1445">
            <v>0</v>
          </cell>
          <cell r="Y1445">
            <v>1.7962520360015333E-11</v>
          </cell>
          <cell r="Z1445">
            <v>0</v>
          </cell>
          <cell r="AA1445">
            <v>0</v>
          </cell>
          <cell r="AB1445">
            <v>4050</v>
          </cell>
          <cell r="AC1445">
            <v>0</v>
          </cell>
          <cell r="AD1445">
            <v>0</v>
          </cell>
          <cell r="AE1445">
            <v>3730</v>
          </cell>
          <cell r="AF1445">
            <v>0</v>
          </cell>
          <cell r="AG1445">
            <v>0</v>
          </cell>
          <cell r="AH1445">
            <v>2000</v>
          </cell>
          <cell r="AI1445">
            <v>0</v>
          </cell>
          <cell r="AJ1445">
            <v>0</v>
          </cell>
          <cell r="AK1445">
            <v>0</v>
          </cell>
          <cell r="AL1445">
            <v>0</v>
          </cell>
          <cell r="AM1445">
            <v>0</v>
          </cell>
          <cell r="AN1445">
            <v>0</v>
          </cell>
          <cell r="AO1445">
            <v>0</v>
          </cell>
          <cell r="AP1445">
            <v>0</v>
          </cell>
          <cell r="AQ1445">
            <v>1000</v>
          </cell>
          <cell r="AR1445">
            <v>0</v>
          </cell>
          <cell r="AS1445">
            <v>0</v>
          </cell>
          <cell r="AT1445">
            <v>0</v>
          </cell>
        </row>
        <row r="1446">
          <cell r="A1446">
            <v>43083</v>
          </cell>
          <cell r="B1446">
            <v>365</v>
          </cell>
          <cell r="C1446">
            <v>200</v>
          </cell>
          <cell r="D1446">
            <v>30488.899999999998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3000</v>
          </cell>
          <cell r="L1446">
            <v>2199.9</v>
          </cell>
          <cell r="M1446">
            <v>2999.9999999999995</v>
          </cell>
          <cell r="N1446">
            <v>0</v>
          </cell>
          <cell r="O1446">
            <v>0</v>
          </cell>
          <cell r="P1446">
            <v>2460</v>
          </cell>
          <cell r="Q1446">
            <v>0</v>
          </cell>
          <cell r="R1446">
            <v>0</v>
          </cell>
          <cell r="S1446">
            <v>0</v>
          </cell>
          <cell r="T1446">
            <v>0</v>
          </cell>
          <cell r="U1446">
            <v>0</v>
          </cell>
          <cell r="V1446">
            <v>8900.1</v>
          </cell>
          <cell r="W1446">
            <v>0</v>
          </cell>
          <cell r="X1446">
            <v>0</v>
          </cell>
          <cell r="Y1446">
            <v>1.7962520360015333E-11</v>
          </cell>
          <cell r="Z1446">
            <v>0</v>
          </cell>
          <cell r="AA1446">
            <v>0</v>
          </cell>
          <cell r="AB1446">
            <v>4050</v>
          </cell>
          <cell r="AC1446">
            <v>0</v>
          </cell>
          <cell r="AD1446">
            <v>0</v>
          </cell>
          <cell r="AE1446">
            <v>3730</v>
          </cell>
          <cell r="AF1446">
            <v>0</v>
          </cell>
          <cell r="AG1446">
            <v>0</v>
          </cell>
          <cell r="AH1446">
            <v>2000</v>
          </cell>
          <cell r="AI1446">
            <v>0</v>
          </cell>
          <cell r="AJ1446">
            <v>0</v>
          </cell>
          <cell r="AK1446">
            <v>0</v>
          </cell>
          <cell r="AL1446">
            <v>0</v>
          </cell>
          <cell r="AM1446">
            <v>0</v>
          </cell>
          <cell r="AN1446">
            <v>0</v>
          </cell>
          <cell r="AO1446">
            <v>0</v>
          </cell>
          <cell r="AP1446">
            <v>0</v>
          </cell>
          <cell r="AQ1446">
            <v>1000</v>
          </cell>
          <cell r="AR1446">
            <v>0</v>
          </cell>
          <cell r="AS1446">
            <v>0</v>
          </cell>
          <cell r="AT1446">
            <v>0</v>
          </cell>
        </row>
        <row r="1447">
          <cell r="A1447">
            <v>43084</v>
          </cell>
          <cell r="B1447">
            <v>200</v>
          </cell>
          <cell r="C1447">
            <v>0</v>
          </cell>
          <cell r="D1447">
            <v>30688.899999999998</v>
          </cell>
          <cell r="E1447">
            <v>835</v>
          </cell>
          <cell r="F1447">
            <v>0</v>
          </cell>
          <cell r="G1447">
            <v>835</v>
          </cell>
          <cell r="H1447">
            <v>0</v>
          </cell>
          <cell r="I1447">
            <v>0</v>
          </cell>
          <cell r="J1447">
            <v>0</v>
          </cell>
          <cell r="K1447">
            <v>2222.8000000000002</v>
          </cell>
          <cell r="L1447">
            <v>3000</v>
          </cell>
          <cell r="M1447">
            <v>2222.7999999999993</v>
          </cell>
          <cell r="N1447">
            <v>0</v>
          </cell>
          <cell r="O1447">
            <v>0</v>
          </cell>
          <cell r="P1447">
            <v>2460</v>
          </cell>
          <cell r="Q1447">
            <v>0</v>
          </cell>
          <cell r="R1447">
            <v>0</v>
          </cell>
          <cell r="S1447">
            <v>0</v>
          </cell>
          <cell r="T1447">
            <v>0</v>
          </cell>
          <cell r="U1447">
            <v>0</v>
          </cell>
          <cell r="V1447">
            <v>8900.1</v>
          </cell>
          <cell r="W1447">
            <v>0</v>
          </cell>
          <cell r="X1447">
            <v>0</v>
          </cell>
          <cell r="Y1447">
            <v>1.7962520360015333E-11</v>
          </cell>
          <cell r="Z1447">
            <v>0</v>
          </cell>
          <cell r="AA1447">
            <v>0</v>
          </cell>
          <cell r="AB1447">
            <v>4050</v>
          </cell>
          <cell r="AC1447">
            <v>0</v>
          </cell>
          <cell r="AD1447">
            <v>0</v>
          </cell>
          <cell r="AE1447">
            <v>3730</v>
          </cell>
          <cell r="AF1447">
            <v>0</v>
          </cell>
          <cell r="AG1447">
            <v>0</v>
          </cell>
          <cell r="AH1447">
            <v>2000</v>
          </cell>
          <cell r="AI1447">
            <v>0</v>
          </cell>
          <cell r="AJ1447">
            <v>0</v>
          </cell>
          <cell r="AK1447">
            <v>0</v>
          </cell>
          <cell r="AL1447">
            <v>0</v>
          </cell>
          <cell r="AM1447">
            <v>0</v>
          </cell>
          <cell r="AN1447">
            <v>0</v>
          </cell>
          <cell r="AO1447">
            <v>0</v>
          </cell>
          <cell r="AP1447">
            <v>0</v>
          </cell>
          <cell r="AQ1447">
            <v>1000</v>
          </cell>
          <cell r="AR1447">
            <v>0</v>
          </cell>
          <cell r="AS1447">
            <v>0</v>
          </cell>
          <cell r="AT1447">
            <v>0</v>
          </cell>
        </row>
        <row r="1448">
          <cell r="A1448">
            <v>43087</v>
          </cell>
          <cell r="B1448">
            <v>30</v>
          </cell>
          <cell r="C1448">
            <v>50</v>
          </cell>
          <cell r="D1448">
            <v>30668.899999999998</v>
          </cell>
          <cell r="E1448">
            <v>0</v>
          </cell>
          <cell r="F1448">
            <v>0</v>
          </cell>
          <cell r="G1448">
            <v>835</v>
          </cell>
          <cell r="H1448">
            <v>0</v>
          </cell>
          <cell r="I1448">
            <v>0</v>
          </cell>
          <cell r="J1448">
            <v>0</v>
          </cell>
          <cell r="K1448">
            <v>1033.9000000000001</v>
          </cell>
          <cell r="L1448">
            <v>2222.8000000000002</v>
          </cell>
          <cell r="M1448">
            <v>1033.8999999999992</v>
          </cell>
          <cell r="N1448">
            <v>0</v>
          </cell>
          <cell r="O1448">
            <v>200</v>
          </cell>
          <cell r="P1448">
            <v>2260</v>
          </cell>
          <cell r="Q1448">
            <v>0</v>
          </cell>
          <cell r="R1448">
            <v>0</v>
          </cell>
          <cell r="S1448">
            <v>0</v>
          </cell>
          <cell r="T1448">
            <v>0</v>
          </cell>
          <cell r="U1448">
            <v>0</v>
          </cell>
          <cell r="V1448">
            <v>8900.1</v>
          </cell>
          <cell r="W1448">
            <v>0</v>
          </cell>
          <cell r="X1448">
            <v>0</v>
          </cell>
          <cell r="Y1448">
            <v>1.7962520360015333E-11</v>
          </cell>
          <cell r="Z1448">
            <v>0</v>
          </cell>
          <cell r="AA1448">
            <v>0</v>
          </cell>
          <cell r="AB1448">
            <v>4050</v>
          </cell>
          <cell r="AC1448">
            <v>0</v>
          </cell>
          <cell r="AD1448">
            <v>0</v>
          </cell>
          <cell r="AE1448">
            <v>3730</v>
          </cell>
          <cell r="AF1448">
            <v>0</v>
          </cell>
          <cell r="AG1448">
            <v>0</v>
          </cell>
          <cell r="AH1448">
            <v>2000</v>
          </cell>
          <cell r="AI1448">
            <v>0</v>
          </cell>
          <cell r="AJ1448">
            <v>0</v>
          </cell>
          <cell r="AK1448">
            <v>0</v>
          </cell>
          <cell r="AL1448">
            <v>0</v>
          </cell>
          <cell r="AM1448">
            <v>0</v>
          </cell>
          <cell r="AN1448">
            <v>0</v>
          </cell>
          <cell r="AO1448">
            <v>0</v>
          </cell>
          <cell r="AP1448">
            <v>0</v>
          </cell>
          <cell r="AQ1448">
            <v>1000</v>
          </cell>
          <cell r="AR1448">
            <v>0</v>
          </cell>
          <cell r="AS1448">
            <v>0</v>
          </cell>
          <cell r="AT1448">
            <v>0</v>
          </cell>
        </row>
        <row r="1449">
          <cell r="A1449">
            <v>43088</v>
          </cell>
          <cell r="B1449">
            <v>0</v>
          </cell>
          <cell r="C1449">
            <v>0</v>
          </cell>
          <cell r="D1449">
            <v>30668.899999999998</v>
          </cell>
          <cell r="E1449">
            <v>0</v>
          </cell>
          <cell r="F1449">
            <v>0</v>
          </cell>
          <cell r="G1449">
            <v>835</v>
          </cell>
          <cell r="H1449">
            <v>0</v>
          </cell>
          <cell r="I1449">
            <v>0</v>
          </cell>
          <cell r="J1449">
            <v>0</v>
          </cell>
          <cell r="K1449">
            <v>700.1</v>
          </cell>
          <cell r="L1449">
            <v>1033.9000000000001</v>
          </cell>
          <cell r="M1449">
            <v>700.099999999999</v>
          </cell>
          <cell r="N1449">
            <v>0</v>
          </cell>
          <cell r="O1449">
            <v>0</v>
          </cell>
          <cell r="P1449">
            <v>2260</v>
          </cell>
          <cell r="Q1449">
            <v>0</v>
          </cell>
          <cell r="R1449">
            <v>0</v>
          </cell>
          <cell r="S1449">
            <v>0</v>
          </cell>
          <cell r="T1449">
            <v>0</v>
          </cell>
          <cell r="U1449">
            <v>0</v>
          </cell>
          <cell r="V1449">
            <v>8900.1</v>
          </cell>
          <cell r="W1449">
            <v>0</v>
          </cell>
          <cell r="X1449">
            <v>0</v>
          </cell>
          <cell r="Y1449">
            <v>1.7962520360015333E-11</v>
          </cell>
          <cell r="Z1449">
            <v>0</v>
          </cell>
          <cell r="AA1449">
            <v>0</v>
          </cell>
          <cell r="AB1449">
            <v>4050</v>
          </cell>
          <cell r="AC1449">
            <v>0</v>
          </cell>
          <cell r="AD1449">
            <v>0</v>
          </cell>
          <cell r="AE1449">
            <v>3730</v>
          </cell>
          <cell r="AF1449">
            <v>0</v>
          </cell>
          <cell r="AG1449">
            <v>200</v>
          </cell>
          <cell r="AH1449">
            <v>1800</v>
          </cell>
          <cell r="AI1449">
            <v>0</v>
          </cell>
          <cell r="AJ1449">
            <v>0</v>
          </cell>
          <cell r="AK1449">
            <v>0</v>
          </cell>
          <cell r="AL1449">
            <v>0</v>
          </cell>
          <cell r="AM1449">
            <v>0</v>
          </cell>
          <cell r="AN1449">
            <v>0</v>
          </cell>
          <cell r="AO1449">
            <v>0</v>
          </cell>
          <cell r="AP1449">
            <v>200</v>
          </cell>
          <cell r="AQ1449">
            <v>800</v>
          </cell>
          <cell r="AR1449">
            <v>0</v>
          </cell>
          <cell r="AS1449">
            <v>0</v>
          </cell>
          <cell r="AT1449">
            <v>0</v>
          </cell>
        </row>
        <row r="1450">
          <cell r="A1450">
            <v>43089</v>
          </cell>
          <cell r="B1450">
            <v>45</v>
          </cell>
          <cell r="C1450">
            <v>0</v>
          </cell>
          <cell r="D1450">
            <v>30713.899999999998</v>
          </cell>
          <cell r="E1450">
            <v>0</v>
          </cell>
          <cell r="F1450">
            <v>0</v>
          </cell>
          <cell r="G1450">
            <v>835</v>
          </cell>
          <cell r="H1450">
            <v>0</v>
          </cell>
          <cell r="I1450">
            <v>0</v>
          </cell>
          <cell r="J1450">
            <v>0</v>
          </cell>
          <cell r="K1450">
            <v>322.39999999999998</v>
          </cell>
          <cell r="L1450">
            <v>700.1</v>
          </cell>
          <cell r="M1450">
            <v>322.39999999999895</v>
          </cell>
          <cell r="N1450">
            <v>0</v>
          </cell>
          <cell r="O1450">
            <v>0</v>
          </cell>
          <cell r="P1450">
            <v>2260</v>
          </cell>
          <cell r="Q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0</v>
          </cell>
          <cell r="V1450">
            <v>8900.1</v>
          </cell>
          <cell r="W1450">
            <v>0</v>
          </cell>
          <cell r="X1450">
            <v>0</v>
          </cell>
          <cell r="Y1450">
            <v>1.7962520360015333E-11</v>
          </cell>
          <cell r="Z1450">
            <v>0</v>
          </cell>
          <cell r="AA1450">
            <v>0</v>
          </cell>
          <cell r="AB1450">
            <v>4050</v>
          </cell>
          <cell r="AC1450">
            <v>0</v>
          </cell>
          <cell r="AD1450">
            <v>0</v>
          </cell>
          <cell r="AE1450">
            <v>3730</v>
          </cell>
          <cell r="AF1450">
            <v>0</v>
          </cell>
          <cell r="AG1450">
            <v>0</v>
          </cell>
          <cell r="AH1450">
            <v>1800</v>
          </cell>
          <cell r="AI1450">
            <v>0</v>
          </cell>
          <cell r="AJ1450">
            <v>0</v>
          </cell>
          <cell r="AK1450">
            <v>0</v>
          </cell>
          <cell r="AL1450">
            <v>0</v>
          </cell>
          <cell r="AM1450">
            <v>0</v>
          </cell>
          <cell r="AN1450">
            <v>0</v>
          </cell>
          <cell r="AO1450">
            <v>0</v>
          </cell>
          <cell r="AP1450">
            <v>0</v>
          </cell>
          <cell r="AQ1450">
            <v>800</v>
          </cell>
          <cell r="AR1450">
            <v>0</v>
          </cell>
          <cell r="AS1450">
            <v>0</v>
          </cell>
          <cell r="AT1450">
            <v>0</v>
          </cell>
        </row>
        <row r="1451">
          <cell r="A1451">
            <v>43090</v>
          </cell>
          <cell r="B1451">
            <v>33.200000000000003</v>
          </cell>
          <cell r="C1451">
            <v>0</v>
          </cell>
          <cell r="D1451">
            <v>30747.1</v>
          </cell>
          <cell r="E1451">
            <v>0</v>
          </cell>
          <cell r="F1451">
            <v>0</v>
          </cell>
          <cell r="G1451">
            <v>835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322.39999999999998</v>
          </cell>
          <cell r="M1451">
            <v>-1.0231815394945443E-12</v>
          </cell>
          <cell r="N1451">
            <v>1500</v>
          </cell>
          <cell r="O1451">
            <v>0</v>
          </cell>
          <cell r="P1451">
            <v>3760</v>
          </cell>
          <cell r="Q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0</v>
          </cell>
          <cell r="V1451">
            <v>8900.1</v>
          </cell>
          <cell r="W1451">
            <v>0</v>
          </cell>
          <cell r="X1451">
            <v>0</v>
          </cell>
          <cell r="Y1451">
            <v>1.7962520360015333E-11</v>
          </cell>
          <cell r="Z1451">
            <v>0</v>
          </cell>
          <cell r="AA1451">
            <v>0</v>
          </cell>
          <cell r="AB1451">
            <v>4050</v>
          </cell>
          <cell r="AC1451">
            <v>0</v>
          </cell>
          <cell r="AD1451">
            <v>0</v>
          </cell>
          <cell r="AE1451">
            <v>3730</v>
          </cell>
          <cell r="AF1451">
            <v>0</v>
          </cell>
          <cell r="AG1451">
            <v>300</v>
          </cell>
          <cell r="AH1451">
            <v>1500</v>
          </cell>
          <cell r="AI1451">
            <v>0</v>
          </cell>
          <cell r="AJ1451">
            <v>0</v>
          </cell>
          <cell r="AK1451">
            <v>0</v>
          </cell>
          <cell r="AL1451">
            <v>0</v>
          </cell>
          <cell r="AM1451">
            <v>0</v>
          </cell>
          <cell r="AN1451">
            <v>0</v>
          </cell>
          <cell r="AO1451">
            <v>0</v>
          </cell>
          <cell r="AP1451">
            <v>0</v>
          </cell>
          <cell r="AQ1451">
            <v>800</v>
          </cell>
          <cell r="AR1451">
            <v>0</v>
          </cell>
          <cell r="AS1451">
            <v>0</v>
          </cell>
          <cell r="AT1451">
            <v>0</v>
          </cell>
        </row>
        <row r="1452">
          <cell r="A1452">
            <v>43091</v>
          </cell>
          <cell r="B1452">
            <v>0</v>
          </cell>
          <cell r="C1452">
            <v>0</v>
          </cell>
          <cell r="D1452">
            <v>30747.1</v>
          </cell>
          <cell r="E1452">
            <v>0</v>
          </cell>
          <cell r="F1452">
            <v>0</v>
          </cell>
          <cell r="G1452">
            <v>835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-1.0231815394945443E-12</v>
          </cell>
          <cell r="N1452">
            <v>2450</v>
          </cell>
          <cell r="O1452">
            <v>1500</v>
          </cell>
          <cell r="P1452">
            <v>4710</v>
          </cell>
          <cell r="Q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0</v>
          </cell>
          <cell r="V1452">
            <v>8900.1</v>
          </cell>
          <cell r="W1452">
            <v>0</v>
          </cell>
          <cell r="X1452">
            <v>0</v>
          </cell>
          <cell r="Y1452">
            <v>1.7962520360015333E-11</v>
          </cell>
          <cell r="Z1452">
            <v>0</v>
          </cell>
          <cell r="AA1452">
            <v>0</v>
          </cell>
          <cell r="AB1452">
            <v>4050</v>
          </cell>
          <cell r="AC1452">
            <v>0</v>
          </cell>
          <cell r="AD1452">
            <v>0</v>
          </cell>
          <cell r="AE1452">
            <v>3730</v>
          </cell>
          <cell r="AF1452">
            <v>0</v>
          </cell>
          <cell r="AG1452">
            <v>0</v>
          </cell>
          <cell r="AH1452">
            <v>1500</v>
          </cell>
          <cell r="AI1452">
            <v>0</v>
          </cell>
          <cell r="AJ1452">
            <v>0</v>
          </cell>
          <cell r="AK1452">
            <v>0</v>
          </cell>
          <cell r="AL1452">
            <v>0</v>
          </cell>
          <cell r="AM1452">
            <v>0</v>
          </cell>
          <cell r="AN1452">
            <v>0</v>
          </cell>
          <cell r="AO1452">
            <v>0</v>
          </cell>
          <cell r="AP1452">
            <v>400</v>
          </cell>
          <cell r="AQ1452">
            <v>400</v>
          </cell>
          <cell r="AR1452">
            <v>0</v>
          </cell>
          <cell r="AS1452">
            <v>0</v>
          </cell>
          <cell r="AT1452">
            <v>0</v>
          </cell>
        </row>
        <row r="1453">
          <cell r="A1453">
            <v>43094</v>
          </cell>
          <cell r="B1453">
            <v>0</v>
          </cell>
          <cell r="C1453">
            <v>0</v>
          </cell>
          <cell r="D1453">
            <v>30747.1</v>
          </cell>
          <cell r="E1453">
            <v>0</v>
          </cell>
          <cell r="F1453">
            <v>0</v>
          </cell>
          <cell r="G1453">
            <v>835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-1.0231815394945443E-12</v>
          </cell>
          <cell r="N1453">
            <v>0</v>
          </cell>
          <cell r="O1453">
            <v>0</v>
          </cell>
          <cell r="P1453">
            <v>4710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0</v>
          </cell>
          <cell r="V1453">
            <v>8900.1</v>
          </cell>
          <cell r="W1453">
            <v>0</v>
          </cell>
          <cell r="X1453">
            <v>0</v>
          </cell>
          <cell r="Y1453">
            <v>1.7962520360015333E-11</v>
          </cell>
          <cell r="Z1453">
            <v>0</v>
          </cell>
          <cell r="AA1453">
            <v>0</v>
          </cell>
          <cell r="AB1453">
            <v>4050</v>
          </cell>
          <cell r="AC1453">
            <v>0</v>
          </cell>
          <cell r="AD1453">
            <v>0</v>
          </cell>
          <cell r="AE1453">
            <v>3730</v>
          </cell>
          <cell r="AF1453">
            <v>0</v>
          </cell>
          <cell r="AG1453">
            <v>0</v>
          </cell>
          <cell r="AH1453">
            <v>1500</v>
          </cell>
          <cell r="AI1453">
            <v>0</v>
          </cell>
          <cell r="AJ1453">
            <v>0</v>
          </cell>
          <cell r="AK1453">
            <v>0</v>
          </cell>
          <cell r="AL1453">
            <v>0</v>
          </cell>
          <cell r="AM1453">
            <v>0</v>
          </cell>
          <cell r="AN1453">
            <v>0</v>
          </cell>
          <cell r="AO1453">
            <v>0</v>
          </cell>
          <cell r="AP1453">
            <v>0</v>
          </cell>
          <cell r="AQ1453">
            <v>400</v>
          </cell>
          <cell r="AR1453">
            <v>0</v>
          </cell>
          <cell r="AS1453">
            <v>0</v>
          </cell>
          <cell r="AT1453">
            <v>0</v>
          </cell>
        </row>
        <row r="1454">
          <cell r="A1454">
            <v>43095</v>
          </cell>
          <cell r="B1454">
            <v>0</v>
          </cell>
          <cell r="C1454">
            <v>60</v>
          </cell>
          <cell r="D1454">
            <v>30687.1</v>
          </cell>
          <cell r="E1454">
            <v>0</v>
          </cell>
          <cell r="F1454">
            <v>0</v>
          </cell>
          <cell r="G1454">
            <v>835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-1.0231815394945443E-12</v>
          </cell>
          <cell r="N1454">
            <v>2450</v>
          </cell>
          <cell r="O1454">
            <v>2600</v>
          </cell>
          <cell r="P1454">
            <v>4560</v>
          </cell>
          <cell r="Q1454">
            <v>0</v>
          </cell>
          <cell r="R1454">
            <v>0</v>
          </cell>
          <cell r="S1454">
            <v>0</v>
          </cell>
          <cell r="T1454">
            <v>0</v>
          </cell>
          <cell r="U1454">
            <v>0</v>
          </cell>
          <cell r="V1454">
            <v>8900.1</v>
          </cell>
          <cell r="W1454">
            <v>0</v>
          </cell>
          <cell r="X1454">
            <v>0</v>
          </cell>
          <cell r="Y1454">
            <v>1.7962520360015333E-11</v>
          </cell>
          <cell r="Z1454">
            <v>0</v>
          </cell>
          <cell r="AA1454">
            <v>0</v>
          </cell>
          <cell r="AB1454">
            <v>4050</v>
          </cell>
          <cell r="AC1454">
            <v>0</v>
          </cell>
          <cell r="AD1454">
            <v>0</v>
          </cell>
          <cell r="AE1454">
            <v>3730</v>
          </cell>
          <cell r="AF1454">
            <v>0</v>
          </cell>
          <cell r="AG1454">
            <v>300</v>
          </cell>
          <cell r="AH1454">
            <v>1200</v>
          </cell>
          <cell r="AI1454">
            <v>0</v>
          </cell>
          <cell r="AJ1454">
            <v>0</v>
          </cell>
          <cell r="AK1454">
            <v>0</v>
          </cell>
          <cell r="AL1454">
            <v>0</v>
          </cell>
          <cell r="AM1454">
            <v>0</v>
          </cell>
          <cell r="AN1454">
            <v>0</v>
          </cell>
          <cell r="AO1454">
            <v>0</v>
          </cell>
          <cell r="AP1454">
            <v>0</v>
          </cell>
          <cell r="AQ1454">
            <v>400</v>
          </cell>
          <cell r="AR1454">
            <v>0</v>
          </cell>
          <cell r="AS1454">
            <v>0</v>
          </cell>
          <cell r="AT1454">
            <v>0</v>
          </cell>
        </row>
        <row r="1455">
          <cell r="A1455">
            <v>43096</v>
          </cell>
          <cell r="B1455">
            <v>30</v>
          </cell>
          <cell r="C1455">
            <v>0</v>
          </cell>
          <cell r="D1455">
            <v>30717.1</v>
          </cell>
          <cell r="E1455">
            <v>0</v>
          </cell>
          <cell r="F1455">
            <v>0</v>
          </cell>
          <cell r="G1455">
            <v>835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L1455">
            <v>0</v>
          </cell>
          <cell r="M1455">
            <v>-1.0231815394945443E-12</v>
          </cell>
          <cell r="N1455">
            <v>2500</v>
          </cell>
          <cell r="O1455">
            <v>2450</v>
          </cell>
          <cell r="P1455">
            <v>4610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0</v>
          </cell>
          <cell r="V1455">
            <v>8900.1</v>
          </cell>
          <cell r="W1455">
            <v>0</v>
          </cell>
          <cell r="X1455">
            <v>0</v>
          </cell>
          <cell r="Y1455">
            <v>1.7962520360015333E-11</v>
          </cell>
          <cell r="Z1455">
            <v>0</v>
          </cell>
          <cell r="AA1455">
            <v>0</v>
          </cell>
          <cell r="AB1455">
            <v>4050</v>
          </cell>
          <cell r="AC1455">
            <v>0</v>
          </cell>
          <cell r="AD1455">
            <v>0</v>
          </cell>
          <cell r="AE1455">
            <v>3730</v>
          </cell>
          <cell r="AF1455">
            <v>0</v>
          </cell>
          <cell r="AG1455">
            <v>0</v>
          </cell>
          <cell r="AH1455">
            <v>1200</v>
          </cell>
          <cell r="AI1455">
            <v>0</v>
          </cell>
          <cell r="AJ1455">
            <v>0</v>
          </cell>
          <cell r="AK1455">
            <v>0</v>
          </cell>
          <cell r="AL1455">
            <v>0</v>
          </cell>
          <cell r="AM1455">
            <v>0</v>
          </cell>
          <cell r="AN1455">
            <v>0</v>
          </cell>
          <cell r="AO1455">
            <v>0</v>
          </cell>
          <cell r="AP1455">
            <v>0</v>
          </cell>
          <cell r="AQ1455">
            <v>400</v>
          </cell>
          <cell r="AR1455">
            <v>0</v>
          </cell>
          <cell r="AS1455">
            <v>0</v>
          </cell>
          <cell r="AT1455">
            <v>0</v>
          </cell>
        </row>
        <row r="1456">
          <cell r="A1456">
            <v>43097</v>
          </cell>
          <cell r="B1456">
            <v>30</v>
          </cell>
          <cell r="C1456">
            <v>0</v>
          </cell>
          <cell r="D1456">
            <v>30747.1</v>
          </cell>
          <cell r="E1456">
            <v>0</v>
          </cell>
          <cell r="F1456">
            <v>0</v>
          </cell>
          <cell r="G1456">
            <v>835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-1.0231815394945443E-12</v>
          </cell>
          <cell r="N1456">
            <v>500</v>
          </cell>
          <cell r="O1456">
            <v>500</v>
          </cell>
          <cell r="P1456">
            <v>4610</v>
          </cell>
          <cell r="Q1456">
            <v>0</v>
          </cell>
          <cell r="R1456">
            <v>0</v>
          </cell>
          <cell r="S1456">
            <v>0</v>
          </cell>
          <cell r="T1456">
            <v>0</v>
          </cell>
          <cell r="U1456">
            <v>0</v>
          </cell>
          <cell r="V1456">
            <v>8900.1</v>
          </cell>
          <cell r="W1456">
            <v>0</v>
          </cell>
          <cell r="X1456">
            <v>0</v>
          </cell>
          <cell r="Y1456">
            <v>1.7962520360015333E-11</v>
          </cell>
          <cell r="Z1456">
            <v>0</v>
          </cell>
          <cell r="AA1456">
            <v>0</v>
          </cell>
          <cell r="AB1456">
            <v>4050</v>
          </cell>
          <cell r="AC1456">
            <v>0</v>
          </cell>
          <cell r="AD1456">
            <v>0</v>
          </cell>
          <cell r="AE1456">
            <v>3730</v>
          </cell>
          <cell r="AF1456">
            <v>0</v>
          </cell>
          <cell r="AG1456">
            <v>0</v>
          </cell>
          <cell r="AH1456">
            <v>1200</v>
          </cell>
          <cell r="AI1456">
            <v>0</v>
          </cell>
          <cell r="AJ1456">
            <v>0</v>
          </cell>
          <cell r="AK1456">
            <v>0</v>
          </cell>
          <cell r="AL1456">
            <v>0</v>
          </cell>
          <cell r="AM1456">
            <v>0</v>
          </cell>
          <cell r="AN1456">
            <v>0</v>
          </cell>
          <cell r="AO1456">
            <v>0</v>
          </cell>
          <cell r="AP1456">
            <v>0</v>
          </cell>
          <cell r="AQ1456">
            <v>400</v>
          </cell>
          <cell r="AR1456">
            <v>0</v>
          </cell>
          <cell r="AS1456">
            <v>0</v>
          </cell>
          <cell r="AT1456">
            <v>0</v>
          </cell>
        </row>
        <row r="1457">
          <cell r="A1457">
            <v>43098</v>
          </cell>
          <cell r="B1457">
            <v>0</v>
          </cell>
          <cell r="C1457">
            <v>0</v>
          </cell>
          <cell r="D1457">
            <v>30747.1</v>
          </cell>
          <cell r="E1457">
            <v>0</v>
          </cell>
          <cell r="F1457">
            <v>0</v>
          </cell>
          <cell r="G1457">
            <v>835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L1457">
            <v>0</v>
          </cell>
          <cell r="M1457">
            <v>-1.0231815394945443E-12</v>
          </cell>
          <cell r="N1457">
            <v>810</v>
          </cell>
          <cell r="O1457">
            <v>0</v>
          </cell>
          <cell r="P1457">
            <v>5420</v>
          </cell>
          <cell r="Q1457">
            <v>0</v>
          </cell>
          <cell r="R1457">
            <v>0</v>
          </cell>
          <cell r="S1457">
            <v>0</v>
          </cell>
          <cell r="T1457">
            <v>0</v>
          </cell>
          <cell r="U1457">
            <v>0</v>
          </cell>
          <cell r="V1457">
            <v>8900.1</v>
          </cell>
          <cell r="W1457">
            <v>0</v>
          </cell>
          <cell r="X1457">
            <v>0</v>
          </cell>
          <cell r="Y1457">
            <v>1.7962520360015333E-11</v>
          </cell>
          <cell r="Z1457">
            <v>0</v>
          </cell>
          <cell r="AA1457">
            <v>0</v>
          </cell>
          <cell r="AB1457">
            <v>4050</v>
          </cell>
          <cell r="AC1457">
            <v>0</v>
          </cell>
          <cell r="AD1457">
            <v>0</v>
          </cell>
          <cell r="AE1457">
            <v>3730</v>
          </cell>
          <cell r="AF1457">
            <v>0</v>
          </cell>
          <cell r="AG1457">
            <v>0</v>
          </cell>
          <cell r="AH1457">
            <v>1200</v>
          </cell>
          <cell r="AI1457">
            <v>0</v>
          </cell>
          <cell r="AJ1457">
            <v>0</v>
          </cell>
          <cell r="AK1457">
            <v>0</v>
          </cell>
          <cell r="AL1457">
            <v>0</v>
          </cell>
          <cell r="AM1457">
            <v>0</v>
          </cell>
          <cell r="AN1457">
            <v>0</v>
          </cell>
          <cell r="AO1457">
            <v>0</v>
          </cell>
          <cell r="AP1457">
            <v>0</v>
          </cell>
          <cell r="AQ1457">
            <v>400</v>
          </cell>
          <cell r="AR1457">
            <v>0</v>
          </cell>
          <cell r="AS1457">
            <v>0</v>
          </cell>
          <cell r="AT1457">
            <v>0</v>
          </cell>
        </row>
        <row r="1458">
          <cell r="A1458">
            <v>43101</v>
          </cell>
          <cell r="B1458">
            <v>0</v>
          </cell>
          <cell r="C1458">
            <v>0</v>
          </cell>
          <cell r="D1458">
            <v>30747.1</v>
          </cell>
          <cell r="E1458">
            <v>0</v>
          </cell>
          <cell r="F1458">
            <v>0</v>
          </cell>
          <cell r="G1458">
            <v>835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L1458">
            <v>0</v>
          </cell>
          <cell r="M1458">
            <v>-1.0231815394945443E-12</v>
          </cell>
          <cell r="N1458">
            <v>0</v>
          </cell>
          <cell r="O1458">
            <v>0</v>
          </cell>
          <cell r="P1458">
            <v>5420</v>
          </cell>
          <cell r="Q1458">
            <v>0</v>
          </cell>
          <cell r="R1458">
            <v>0</v>
          </cell>
          <cell r="S1458">
            <v>0</v>
          </cell>
          <cell r="T1458">
            <v>0</v>
          </cell>
          <cell r="U1458">
            <v>0</v>
          </cell>
          <cell r="V1458">
            <v>8900.1</v>
          </cell>
          <cell r="W1458">
            <v>0</v>
          </cell>
          <cell r="X1458">
            <v>0</v>
          </cell>
          <cell r="Y1458">
            <v>1.7962520360015333E-11</v>
          </cell>
          <cell r="Z1458">
            <v>0</v>
          </cell>
          <cell r="AA1458">
            <v>0</v>
          </cell>
          <cell r="AB1458">
            <v>4050</v>
          </cell>
          <cell r="AC1458">
            <v>0</v>
          </cell>
          <cell r="AD1458">
            <v>0</v>
          </cell>
          <cell r="AE1458">
            <v>3730</v>
          </cell>
          <cell r="AF1458">
            <v>0</v>
          </cell>
          <cell r="AG1458">
            <v>0</v>
          </cell>
          <cell r="AH1458">
            <v>1200</v>
          </cell>
          <cell r="AI1458">
            <v>0</v>
          </cell>
          <cell r="AJ1458">
            <v>0</v>
          </cell>
          <cell r="AK1458">
            <v>0</v>
          </cell>
          <cell r="AL1458">
            <v>0</v>
          </cell>
          <cell r="AM1458">
            <v>0</v>
          </cell>
          <cell r="AN1458">
            <v>0</v>
          </cell>
          <cell r="AO1458">
            <v>0</v>
          </cell>
          <cell r="AP1458">
            <v>0</v>
          </cell>
          <cell r="AQ1458">
            <v>400</v>
          </cell>
          <cell r="AR1458">
            <v>0</v>
          </cell>
          <cell r="AS1458">
            <v>0</v>
          </cell>
          <cell r="AT1458">
            <v>0</v>
          </cell>
        </row>
        <row r="1459">
          <cell r="A1459">
            <v>43102</v>
          </cell>
          <cell r="B1459">
            <v>0</v>
          </cell>
          <cell r="C1459">
            <v>0</v>
          </cell>
          <cell r="D1459">
            <v>30747.1</v>
          </cell>
          <cell r="E1459">
            <v>0</v>
          </cell>
          <cell r="F1459">
            <v>0</v>
          </cell>
          <cell r="G1459">
            <v>835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-1.0231815394945443E-12</v>
          </cell>
          <cell r="N1459">
            <v>0</v>
          </cell>
          <cell r="O1459">
            <v>0</v>
          </cell>
          <cell r="P1459">
            <v>5420</v>
          </cell>
          <cell r="Q1459">
            <v>0</v>
          </cell>
          <cell r="R1459">
            <v>0</v>
          </cell>
          <cell r="S1459">
            <v>0</v>
          </cell>
          <cell r="T1459">
            <v>0</v>
          </cell>
          <cell r="U1459">
            <v>0</v>
          </cell>
          <cell r="V1459">
            <v>8900.1</v>
          </cell>
          <cell r="W1459">
            <v>0</v>
          </cell>
          <cell r="X1459">
            <v>0</v>
          </cell>
          <cell r="Y1459">
            <v>1.7962520360015333E-11</v>
          </cell>
          <cell r="Z1459">
            <v>0</v>
          </cell>
          <cell r="AA1459">
            <v>0</v>
          </cell>
          <cell r="AB1459">
            <v>4050</v>
          </cell>
          <cell r="AC1459">
            <v>0</v>
          </cell>
          <cell r="AD1459">
            <v>0</v>
          </cell>
          <cell r="AE1459">
            <v>3730</v>
          </cell>
          <cell r="AF1459">
            <v>0</v>
          </cell>
          <cell r="AG1459">
            <v>0</v>
          </cell>
          <cell r="AH1459">
            <v>1200</v>
          </cell>
          <cell r="AI1459">
            <v>0</v>
          </cell>
          <cell r="AJ1459">
            <v>0</v>
          </cell>
          <cell r="AK1459">
            <v>0</v>
          </cell>
          <cell r="AL1459">
            <v>0</v>
          </cell>
          <cell r="AM1459">
            <v>0</v>
          </cell>
          <cell r="AN1459">
            <v>0</v>
          </cell>
          <cell r="AO1459">
            <v>0</v>
          </cell>
          <cell r="AP1459">
            <v>0</v>
          </cell>
          <cell r="AQ1459">
            <v>400</v>
          </cell>
          <cell r="AR1459">
            <v>0</v>
          </cell>
          <cell r="AS1459">
            <v>0</v>
          </cell>
          <cell r="AT1459">
            <v>0</v>
          </cell>
        </row>
        <row r="1460">
          <cell r="A1460">
            <v>43103</v>
          </cell>
          <cell r="B1460">
            <v>30</v>
          </cell>
          <cell r="C1460">
            <v>0</v>
          </cell>
          <cell r="D1460">
            <v>30777.1</v>
          </cell>
          <cell r="E1460">
            <v>0</v>
          </cell>
          <cell r="F1460">
            <v>0</v>
          </cell>
          <cell r="G1460">
            <v>835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-1.0231815394945443E-12</v>
          </cell>
          <cell r="N1460">
            <v>4250</v>
          </cell>
          <cell r="O1460">
            <v>2310</v>
          </cell>
          <cell r="P1460">
            <v>7360</v>
          </cell>
          <cell r="Q1460">
            <v>0</v>
          </cell>
          <cell r="R1460">
            <v>0</v>
          </cell>
          <cell r="S1460">
            <v>0</v>
          </cell>
          <cell r="T1460">
            <v>0</v>
          </cell>
          <cell r="U1460">
            <v>0</v>
          </cell>
          <cell r="V1460">
            <v>8900.1</v>
          </cell>
          <cell r="W1460">
            <v>0</v>
          </cell>
          <cell r="X1460">
            <v>0</v>
          </cell>
          <cell r="Y1460">
            <v>1.7962520360015333E-11</v>
          </cell>
          <cell r="Z1460">
            <v>0</v>
          </cell>
          <cell r="AA1460">
            <v>0</v>
          </cell>
          <cell r="AB1460">
            <v>4050</v>
          </cell>
          <cell r="AC1460">
            <v>0</v>
          </cell>
          <cell r="AD1460">
            <v>0</v>
          </cell>
          <cell r="AE1460">
            <v>3730</v>
          </cell>
          <cell r="AF1460">
            <v>0</v>
          </cell>
          <cell r="AG1460">
            <v>0</v>
          </cell>
          <cell r="AH1460">
            <v>1200</v>
          </cell>
          <cell r="AI1460">
            <v>0</v>
          </cell>
          <cell r="AJ1460">
            <v>0</v>
          </cell>
          <cell r="AK1460">
            <v>0</v>
          </cell>
          <cell r="AL1460">
            <v>0</v>
          </cell>
          <cell r="AM1460">
            <v>0</v>
          </cell>
          <cell r="AN1460">
            <v>0</v>
          </cell>
          <cell r="AO1460">
            <v>0</v>
          </cell>
          <cell r="AP1460">
            <v>0</v>
          </cell>
          <cell r="AQ1460">
            <v>400</v>
          </cell>
          <cell r="AR1460">
            <v>0</v>
          </cell>
          <cell r="AS1460">
            <v>0</v>
          </cell>
          <cell r="AT1460">
            <v>0</v>
          </cell>
        </row>
        <row r="1461">
          <cell r="A1461">
            <v>43104</v>
          </cell>
          <cell r="B1461">
            <v>32.799999999999997</v>
          </cell>
          <cell r="C1461">
            <v>60</v>
          </cell>
          <cell r="D1461">
            <v>30749.899999999998</v>
          </cell>
          <cell r="E1461">
            <v>0</v>
          </cell>
          <cell r="F1461">
            <v>0</v>
          </cell>
          <cell r="G1461">
            <v>835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-1.0231815394945443E-12</v>
          </cell>
          <cell r="N1461">
            <v>1600</v>
          </cell>
          <cell r="O1461">
            <v>3750</v>
          </cell>
          <cell r="P1461">
            <v>5210</v>
          </cell>
          <cell r="Q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0</v>
          </cell>
          <cell r="V1461">
            <v>8900.1</v>
          </cell>
          <cell r="W1461">
            <v>0</v>
          </cell>
          <cell r="X1461">
            <v>0</v>
          </cell>
          <cell r="Y1461">
            <v>1.7962520360015333E-11</v>
          </cell>
          <cell r="Z1461">
            <v>0</v>
          </cell>
          <cell r="AA1461">
            <v>0</v>
          </cell>
          <cell r="AB1461">
            <v>4050</v>
          </cell>
          <cell r="AC1461">
            <v>0</v>
          </cell>
          <cell r="AD1461">
            <v>0</v>
          </cell>
          <cell r="AE1461">
            <v>3730</v>
          </cell>
          <cell r="AF1461">
            <v>0</v>
          </cell>
          <cell r="AG1461">
            <v>0</v>
          </cell>
          <cell r="AH1461">
            <v>1200</v>
          </cell>
          <cell r="AI1461">
            <v>0</v>
          </cell>
          <cell r="AJ1461">
            <v>0</v>
          </cell>
          <cell r="AK1461">
            <v>0</v>
          </cell>
          <cell r="AL1461">
            <v>0</v>
          </cell>
          <cell r="AM1461">
            <v>0</v>
          </cell>
          <cell r="AN1461">
            <v>0</v>
          </cell>
          <cell r="AO1461">
            <v>1228</v>
          </cell>
          <cell r="AP1461">
            <v>0</v>
          </cell>
          <cell r="AQ1461">
            <v>1628</v>
          </cell>
          <cell r="AR1461">
            <v>0</v>
          </cell>
          <cell r="AS1461">
            <v>0</v>
          </cell>
          <cell r="AT1461">
            <v>0</v>
          </cell>
        </row>
        <row r="1462">
          <cell r="A1462">
            <v>43105</v>
          </cell>
          <cell r="B1462">
            <v>0</v>
          </cell>
          <cell r="C1462">
            <v>0</v>
          </cell>
          <cell r="D1462">
            <v>30749.899999999998</v>
          </cell>
          <cell r="E1462">
            <v>0</v>
          </cell>
          <cell r="F1462">
            <v>0</v>
          </cell>
          <cell r="G1462">
            <v>835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-1.0231815394945443E-12</v>
          </cell>
          <cell r="N1462">
            <v>1300</v>
          </cell>
          <cell r="O1462">
            <v>2100</v>
          </cell>
          <cell r="P1462">
            <v>4410</v>
          </cell>
          <cell r="Q1462">
            <v>0</v>
          </cell>
          <cell r="R1462">
            <v>0</v>
          </cell>
          <cell r="S1462">
            <v>0</v>
          </cell>
          <cell r="T1462">
            <v>0</v>
          </cell>
          <cell r="U1462">
            <v>300</v>
          </cell>
          <cell r="V1462">
            <v>8600.1</v>
          </cell>
          <cell r="W1462">
            <v>0</v>
          </cell>
          <cell r="X1462">
            <v>0</v>
          </cell>
          <cell r="Y1462">
            <v>1.7962520360015333E-11</v>
          </cell>
          <cell r="Z1462">
            <v>0</v>
          </cell>
          <cell r="AA1462">
            <v>0</v>
          </cell>
          <cell r="AB1462">
            <v>4050</v>
          </cell>
          <cell r="AC1462">
            <v>0</v>
          </cell>
          <cell r="AD1462">
            <v>0</v>
          </cell>
          <cell r="AE1462">
            <v>3730</v>
          </cell>
          <cell r="AF1462">
            <v>0</v>
          </cell>
          <cell r="AG1462">
            <v>0</v>
          </cell>
          <cell r="AH1462">
            <v>1200</v>
          </cell>
          <cell r="AI1462">
            <v>0</v>
          </cell>
          <cell r="AJ1462">
            <v>0</v>
          </cell>
          <cell r="AK1462">
            <v>0</v>
          </cell>
          <cell r="AL1462">
            <v>0</v>
          </cell>
          <cell r="AM1462">
            <v>0</v>
          </cell>
          <cell r="AN1462">
            <v>0</v>
          </cell>
          <cell r="AO1462">
            <v>0</v>
          </cell>
          <cell r="AP1462">
            <v>0</v>
          </cell>
          <cell r="AQ1462">
            <v>1628</v>
          </cell>
          <cell r="AR1462">
            <v>0</v>
          </cell>
          <cell r="AS1462">
            <v>0</v>
          </cell>
          <cell r="AT1462">
            <v>0</v>
          </cell>
        </row>
        <row r="1463">
          <cell r="A1463">
            <v>43108</v>
          </cell>
          <cell r="B1463">
            <v>30</v>
          </cell>
          <cell r="C1463">
            <v>0</v>
          </cell>
          <cell r="D1463">
            <v>30779.899999999998</v>
          </cell>
          <cell r="E1463">
            <v>0</v>
          </cell>
          <cell r="F1463">
            <v>0</v>
          </cell>
          <cell r="G1463">
            <v>835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-1.0231815394945443E-12</v>
          </cell>
          <cell r="N1463">
            <v>500</v>
          </cell>
          <cell r="O1463">
            <v>1300</v>
          </cell>
          <cell r="P1463">
            <v>3610</v>
          </cell>
          <cell r="Q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0</v>
          </cell>
          <cell r="V1463">
            <v>8600.1</v>
          </cell>
          <cell r="W1463">
            <v>0</v>
          </cell>
          <cell r="X1463">
            <v>0</v>
          </cell>
          <cell r="Y1463">
            <v>1.7962520360015333E-11</v>
          </cell>
          <cell r="Z1463">
            <v>0</v>
          </cell>
          <cell r="AA1463">
            <v>0</v>
          </cell>
          <cell r="AB1463">
            <v>4050</v>
          </cell>
          <cell r="AC1463">
            <v>0</v>
          </cell>
          <cell r="AD1463">
            <v>0</v>
          </cell>
          <cell r="AE1463">
            <v>3730</v>
          </cell>
          <cell r="AF1463">
            <v>0</v>
          </cell>
          <cell r="AG1463">
            <v>0</v>
          </cell>
          <cell r="AH1463">
            <v>1200</v>
          </cell>
          <cell r="AI1463">
            <v>0</v>
          </cell>
          <cell r="AJ1463">
            <v>0</v>
          </cell>
          <cell r="AK1463">
            <v>0</v>
          </cell>
          <cell r="AL1463">
            <v>0</v>
          </cell>
          <cell r="AM1463">
            <v>0</v>
          </cell>
          <cell r="AN1463">
            <v>0</v>
          </cell>
          <cell r="AO1463">
            <v>0</v>
          </cell>
          <cell r="AP1463">
            <v>0</v>
          </cell>
          <cell r="AQ1463">
            <v>1628</v>
          </cell>
          <cell r="AR1463">
            <v>0</v>
          </cell>
          <cell r="AS1463">
            <v>0</v>
          </cell>
          <cell r="AT1463">
            <v>0</v>
          </cell>
        </row>
        <row r="1464">
          <cell r="A1464">
            <v>43109</v>
          </cell>
          <cell r="B1464">
            <v>0</v>
          </cell>
          <cell r="C1464">
            <v>1159</v>
          </cell>
          <cell r="D1464">
            <v>29620.899999999998</v>
          </cell>
          <cell r="E1464">
            <v>0</v>
          </cell>
          <cell r="F1464">
            <v>0</v>
          </cell>
          <cell r="G1464">
            <v>835</v>
          </cell>
          <cell r="H1464">
            <v>0</v>
          </cell>
          <cell r="I1464">
            <v>0</v>
          </cell>
          <cell r="J1464">
            <v>0</v>
          </cell>
          <cell r="K1464">
            <v>1800</v>
          </cell>
          <cell r="L1464">
            <v>0</v>
          </cell>
          <cell r="M1464">
            <v>1799.9999999999991</v>
          </cell>
          <cell r="N1464">
            <v>0</v>
          </cell>
          <cell r="O1464">
            <v>500</v>
          </cell>
          <cell r="P1464">
            <v>3110</v>
          </cell>
          <cell r="Q1464">
            <v>0</v>
          </cell>
          <cell r="R1464">
            <v>0</v>
          </cell>
          <cell r="S1464">
            <v>0</v>
          </cell>
          <cell r="T1464">
            <v>0</v>
          </cell>
          <cell r="U1464">
            <v>0</v>
          </cell>
          <cell r="V1464">
            <v>8600.1</v>
          </cell>
          <cell r="W1464">
            <v>0</v>
          </cell>
          <cell r="X1464">
            <v>0</v>
          </cell>
          <cell r="Y1464">
            <v>1.7962520360015333E-11</v>
          </cell>
          <cell r="Z1464">
            <v>0</v>
          </cell>
          <cell r="AA1464">
            <v>0</v>
          </cell>
          <cell r="AB1464">
            <v>4050</v>
          </cell>
          <cell r="AC1464">
            <v>0</v>
          </cell>
          <cell r="AD1464">
            <v>0</v>
          </cell>
          <cell r="AE1464">
            <v>3730</v>
          </cell>
          <cell r="AF1464">
            <v>0</v>
          </cell>
          <cell r="AG1464">
            <v>0</v>
          </cell>
          <cell r="AH1464">
            <v>1200</v>
          </cell>
          <cell r="AI1464">
            <v>0</v>
          </cell>
          <cell r="AJ1464">
            <v>0</v>
          </cell>
          <cell r="AK1464">
            <v>0</v>
          </cell>
          <cell r="AL1464">
            <v>0</v>
          </cell>
          <cell r="AM1464">
            <v>0</v>
          </cell>
          <cell r="AN1464">
            <v>0</v>
          </cell>
          <cell r="AO1464">
            <v>0</v>
          </cell>
          <cell r="AP1464">
            <v>0</v>
          </cell>
          <cell r="AQ1464">
            <v>1628</v>
          </cell>
          <cell r="AR1464">
            <v>0</v>
          </cell>
          <cell r="AS1464">
            <v>0</v>
          </cell>
          <cell r="AT1464">
            <v>0</v>
          </cell>
        </row>
        <row r="1465">
          <cell r="A1465">
            <v>43110</v>
          </cell>
          <cell r="B1465">
            <v>45</v>
          </cell>
          <cell r="C1465">
            <v>0</v>
          </cell>
          <cell r="D1465">
            <v>29665.899999999998</v>
          </cell>
          <cell r="E1465">
            <v>0</v>
          </cell>
          <cell r="F1465">
            <v>0</v>
          </cell>
          <cell r="G1465">
            <v>835</v>
          </cell>
          <cell r="H1465">
            <v>0</v>
          </cell>
          <cell r="I1465">
            <v>0</v>
          </cell>
          <cell r="J1465">
            <v>0</v>
          </cell>
          <cell r="K1465">
            <v>2000</v>
          </cell>
          <cell r="L1465">
            <v>1800</v>
          </cell>
          <cell r="M1465">
            <v>1999.9999999999991</v>
          </cell>
          <cell r="N1465">
            <v>0</v>
          </cell>
          <cell r="O1465">
            <v>1000</v>
          </cell>
          <cell r="P1465">
            <v>2110</v>
          </cell>
          <cell r="Q1465">
            <v>0</v>
          </cell>
          <cell r="R1465">
            <v>0</v>
          </cell>
          <cell r="S1465">
            <v>0</v>
          </cell>
          <cell r="T1465">
            <v>0</v>
          </cell>
          <cell r="U1465">
            <v>0</v>
          </cell>
          <cell r="V1465">
            <v>8600.1</v>
          </cell>
          <cell r="W1465">
            <v>0</v>
          </cell>
          <cell r="X1465">
            <v>0</v>
          </cell>
          <cell r="Y1465">
            <v>1.7962520360015333E-11</v>
          </cell>
          <cell r="Z1465">
            <v>0</v>
          </cell>
          <cell r="AA1465">
            <v>0</v>
          </cell>
          <cell r="AB1465">
            <v>4050</v>
          </cell>
          <cell r="AC1465">
            <v>0</v>
          </cell>
          <cell r="AD1465">
            <v>0</v>
          </cell>
          <cell r="AE1465">
            <v>3730</v>
          </cell>
          <cell r="AF1465">
            <v>0</v>
          </cell>
          <cell r="AG1465">
            <v>0</v>
          </cell>
          <cell r="AH1465">
            <v>1200</v>
          </cell>
          <cell r="AI1465">
            <v>0</v>
          </cell>
          <cell r="AJ1465">
            <v>0</v>
          </cell>
          <cell r="AK1465">
            <v>0</v>
          </cell>
          <cell r="AL1465">
            <v>0</v>
          </cell>
          <cell r="AM1465">
            <v>0</v>
          </cell>
          <cell r="AN1465">
            <v>0</v>
          </cell>
          <cell r="AO1465">
            <v>0</v>
          </cell>
          <cell r="AP1465">
            <v>0</v>
          </cell>
          <cell r="AQ1465">
            <v>1628</v>
          </cell>
          <cell r="AR1465">
            <v>0</v>
          </cell>
          <cell r="AS1465">
            <v>0</v>
          </cell>
          <cell r="AT1465">
            <v>0</v>
          </cell>
        </row>
        <row r="1466">
          <cell r="A1466">
            <v>43111</v>
          </cell>
          <cell r="B1466">
            <v>30</v>
          </cell>
          <cell r="C1466">
            <v>1860.1</v>
          </cell>
          <cell r="D1466">
            <v>27835.8</v>
          </cell>
          <cell r="E1466">
            <v>0</v>
          </cell>
          <cell r="F1466">
            <v>0</v>
          </cell>
          <cell r="G1466">
            <v>835</v>
          </cell>
          <cell r="H1466">
            <v>0</v>
          </cell>
          <cell r="I1466">
            <v>0</v>
          </cell>
          <cell r="J1466">
            <v>0</v>
          </cell>
          <cell r="K1466">
            <v>3800.1</v>
          </cell>
          <cell r="L1466">
            <v>2000</v>
          </cell>
          <cell r="M1466">
            <v>3800.0999999999985</v>
          </cell>
          <cell r="N1466">
            <v>0</v>
          </cell>
          <cell r="O1466">
            <v>0</v>
          </cell>
          <cell r="P1466">
            <v>2110</v>
          </cell>
          <cell r="Q1466">
            <v>0</v>
          </cell>
          <cell r="R1466">
            <v>0</v>
          </cell>
          <cell r="S1466">
            <v>0</v>
          </cell>
          <cell r="T1466">
            <v>0</v>
          </cell>
          <cell r="U1466">
            <v>0</v>
          </cell>
          <cell r="V1466">
            <v>8600.1</v>
          </cell>
          <cell r="W1466">
            <v>0</v>
          </cell>
          <cell r="X1466">
            <v>0</v>
          </cell>
          <cell r="Y1466">
            <v>1.7962520360015333E-11</v>
          </cell>
          <cell r="Z1466">
            <v>0</v>
          </cell>
          <cell r="AA1466">
            <v>0</v>
          </cell>
          <cell r="AB1466">
            <v>4050</v>
          </cell>
          <cell r="AC1466">
            <v>0</v>
          </cell>
          <cell r="AD1466">
            <v>0</v>
          </cell>
          <cell r="AE1466">
            <v>3730</v>
          </cell>
          <cell r="AF1466">
            <v>0</v>
          </cell>
          <cell r="AG1466">
            <v>0</v>
          </cell>
          <cell r="AH1466">
            <v>1200</v>
          </cell>
          <cell r="AI1466">
            <v>0</v>
          </cell>
          <cell r="AJ1466">
            <v>0</v>
          </cell>
          <cell r="AK1466">
            <v>0</v>
          </cell>
          <cell r="AL1466">
            <v>0</v>
          </cell>
          <cell r="AM1466">
            <v>0</v>
          </cell>
          <cell r="AN1466">
            <v>0</v>
          </cell>
          <cell r="AO1466">
            <v>0</v>
          </cell>
          <cell r="AP1466">
            <v>0</v>
          </cell>
          <cell r="AQ1466">
            <v>1628</v>
          </cell>
          <cell r="AR1466">
            <v>0</v>
          </cell>
          <cell r="AS1466">
            <v>0</v>
          </cell>
          <cell r="AT1466">
            <v>0</v>
          </cell>
        </row>
        <row r="1467">
          <cell r="A1467">
            <v>43112</v>
          </cell>
          <cell r="B1467">
            <v>600</v>
          </cell>
          <cell r="C1467">
            <v>0</v>
          </cell>
          <cell r="D1467">
            <v>28435.8</v>
          </cell>
          <cell r="E1467">
            <v>0</v>
          </cell>
          <cell r="F1467">
            <v>0</v>
          </cell>
          <cell r="G1467">
            <v>835</v>
          </cell>
          <cell r="H1467">
            <v>0</v>
          </cell>
          <cell r="I1467">
            <v>0</v>
          </cell>
          <cell r="J1467">
            <v>0</v>
          </cell>
          <cell r="K1467">
            <v>3400</v>
          </cell>
          <cell r="L1467">
            <v>3800.1</v>
          </cell>
          <cell r="M1467">
            <v>3399.9999999999986</v>
          </cell>
          <cell r="N1467">
            <v>0</v>
          </cell>
          <cell r="O1467">
            <v>0</v>
          </cell>
          <cell r="P1467">
            <v>2110</v>
          </cell>
          <cell r="Q1467">
            <v>0</v>
          </cell>
          <cell r="R1467">
            <v>0</v>
          </cell>
          <cell r="S1467">
            <v>0</v>
          </cell>
          <cell r="T1467">
            <v>0</v>
          </cell>
          <cell r="U1467">
            <v>300</v>
          </cell>
          <cell r="V1467">
            <v>8300.1</v>
          </cell>
          <cell r="W1467">
            <v>0</v>
          </cell>
          <cell r="X1467">
            <v>0</v>
          </cell>
          <cell r="Y1467">
            <v>1.7962520360015333E-11</v>
          </cell>
          <cell r="Z1467">
            <v>0</v>
          </cell>
          <cell r="AA1467">
            <v>0</v>
          </cell>
          <cell r="AB1467">
            <v>4050</v>
          </cell>
          <cell r="AC1467">
            <v>0</v>
          </cell>
          <cell r="AD1467">
            <v>0</v>
          </cell>
          <cell r="AE1467">
            <v>3730</v>
          </cell>
          <cell r="AF1467">
            <v>0</v>
          </cell>
          <cell r="AG1467">
            <v>0</v>
          </cell>
          <cell r="AH1467">
            <v>1200</v>
          </cell>
          <cell r="AI1467">
            <v>0</v>
          </cell>
          <cell r="AJ1467">
            <v>0</v>
          </cell>
          <cell r="AK1467">
            <v>0</v>
          </cell>
          <cell r="AL1467">
            <v>0</v>
          </cell>
          <cell r="AM1467">
            <v>0</v>
          </cell>
          <cell r="AN1467">
            <v>0</v>
          </cell>
          <cell r="AO1467">
            <v>0</v>
          </cell>
          <cell r="AP1467">
            <v>0</v>
          </cell>
          <cell r="AQ1467">
            <v>1628</v>
          </cell>
          <cell r="AR1467">
            <v>0</v>
          </cell>
          <cell r="AS1467">
            <v>0</v>
          </cell>
          <cell r="AT1467">
            <v>0</v>
          </cell>
        </row>
        <row r="1468">
          <cell r="A1468">
            <v>43115</v>
          </cell>
          <cell r="B1468">
            <v>870.9</v>
          </cell>
          <cell r="C1468">
            <v>0</v>
          </cell>
          <cell r="D1468">
            <v>29306.7</v>
          </cell>
          <cell r="E1468">
            <v>0</v>
          </cell>
          <cell r="F1468">
            <v>0</v>
          </cell>
          <cell r="G1468">
            <v>835</v>
          </cell>
          <cell r="H1468">
            <v>0</v>
          </cell>
          <cell r="I1468">
            <v>0</v>
          </cell>
          <cell r="J1468">
            <v>0</v>
          </cell>
          <cell r="K1468">
            <v>3699.9</v>
          </cell>
          <cell r="L1468">
            <v>3400</v>
          </cell>
          <cell r="M1468">
            <v>3699.8999999999987</v>
          </cell>
          <cell r="N1468">
            <v>0</v>
          </cell>
          <cell r="O1468">
            <v>0</v>
          </cell>
          <cell r="P1468">
            <v>2110</v>
          </cell>
          <cell r="Q1468">
            <v>0</v>
          </cell>
          <cell r="R1468">
            <v>0</v>
          </cell>
          <cell r="S1468">
            <v>0</v>
          </cell>
          <cell r="T1468">
            <v>0</v>
          </cell>
          <cell r="U1468">
            <v>0</v>
          </cell>
          <cell r="V1468">
            <v>8300.1</v>
          </cell>
          <cell r="W1468">
            <v>0</v>
          </cell>
          <cell r="X1468">
            <v>0</v>
          </cell>
          <cell r="Y1468">
            <v>1.7962520360015333E-11</v>
          </cell>
          <cell r="Z1468">
            <v>0</v>
          </cell>
          <cell r="AA1468">
            <v>0</v>
          </cell>
          <cell r="AB1468">
            <v>4050</v>
          </cell>
          <cell r="AC1468">
            <v>0</v>
          </cell>
          <cell r="AD1468">
            <v>0</v>
          </cell>
          <cell r="AE1468">
            <v>3730</v>
          </cell>
          <cell r="AF1468">
            <v>0</v>
          </cell>
          <cell r="AG1468">
            <v>0</v>
          </cell>
          <cell r="AH1468">
            <v>1200</v>
          </cell>
          <cell r="AI1468">
            <v>0</v>
          </cell>
          <cell r="AJ1468">
            <v>0</v>
          </cell>
          <cell r="AK1468">
            <v>0</v>
          </cell>
          <cell r="AL1468">
            <v>0</v>
          </cell>
          <cell r="AM1468">
            <v>0</v>
          </cell>
          <cell r="AN1468">
            <v>0</v>
          </cell>
          <cell r="AO1468">
            <v>0</v>
          </cell>
          <cell r="AP1468">
            <v>0</v>
          </cell>
          <cell r="AQ1468">
            <v>1628</v>
          </cell>
          <cell r="AR1468">
            <v>0</v>
          </cell>
          <cell r="AS1468">
            <v>0</v>
          </cell>
          <cell r="AT1468">
            <v>0</v>
          </cell>
        </row>
        <row r="1469">
          <cell r="A1469">
            <v>43116</v>
          </cell>
          <cell r="B1469">
            <v>922</v>
          </cell>
          <cell r="C1469">
            <v>100</v>
          </cell>
          <cell r="D1469">
            <v>30128.7</v>
          </cell>
          <cell r="E1469">
            <v>0</v>
          </cell>
          <cell r="F1469">
            <v>0</v>
          </cell>
          <cell r="G1469">
            <v>835</v>
          </cell>
          <cell r="H1469">
            <v>0</v>
          </cell>
          <cell r="I1469">
            <v>0</v>
          </cell>
          <cell r="J1469">
            <v>0</v>
          </cell>
          <cell r="K1469">
            <v>3000.1</v>
          </cell>
          <cell r="L1469">
            <v>3699.9</v>
          </cell>
          <cell r="M1469">
            <v>3000.0999999999981</v>
          </cell>
          <cell r="N1469">
            <v>0</v>
          </cell>
          <cell r="O1469">
            <v>0</v>
          </cell>
          <cell r="P1469">
            <v>2110</v>
          </cell>
          <cell r="Q1469">
            <v>0</v>
          </cell>
          <cell r="R1469">
            <v>0</v>
          </cell>
          <cell r="S1469">
            <v>0</v>
          </cell>
          <cell r="T1469">
            <v>0</v>
          </cell>
          <cell r="U1469">
            <v>0</v>
          </cell>
          <cell r="V1469">
            <v>8300.1</v>
          </cell>
          <cell r="W1469">
            <v>0</v>
          </cell>
          <cell r="X1469">
            <v>0</v>
          </cell>
          <cell r="Y1469">
            <v>1.7962520360015333E-11</v>
          </cell>
          <cell r="Z1469">
            <v>0</v>
          </cell>
          <cell r="AA1469">
            <v>0</v>
          </cell>
          <cell r="AB1469">
            <v>4050</v>
          </cell>
          <cell r="AC1469">
            <v>0</v>
          </cell>
          <cell r="AD1469">
            <v>0</v>
          </cell>
          <cell r="AE1469">
            <v>3730</v>
          </cell>
          <cell r="AF1469">
            <v>0</v>
          </cell>
          <cell r="AG1469">
            <v>0</v>
          </cell>
          <cell r="AH1469">
            <v>1200</v>
          </cell>
          <cell r="AI1469">
            <v>0</v>
          </cell>
          <cell r="AJ1469">
            <v>0</v>
          </cell>
          <cell r="AK1469">
            <v>0</v>
          </cell>
          <cell r="AL1469">
            <v>0</v>
          </cell>
          <cell r="AM1469">
            <v>0</v>
          </cell>
          <cell r="AN1469">
            <v>0</v>
          </cell>
          <cell r="AO1469">
            <v>0</v>
          </cell>
          <cell r="AP1469">
            <v>0</v>
          </cell>
          <cell r="AQ1469">
            <v>1628</v>
          </cell>
          <cell r="AR1469">
            <v>0</v>
          </cell>
          <cell r="AS1469">
            <v>0</v>
          </cell>
          <cell r="AT1469">
            <v>0</v>
          </cell>
        </row>
        <row r="1470">
          <cell r="A1470">
            <v>43117</v>
          </cell>
          <cell r="B1470">
            <v>943</v>
          </cell>
          <cell r="C1470">
            <v>0</v>
          </cell>
          <cell r="D1470">
            <v>31071.7</v>
          </cell>
          <cell r="E1470">
            <v>0</v>
          </cell>
          <cell r="F1470">
            <v>0</v>
          </cell>
          <cell r="G1470">
            <v>835</v>
          </cell>
          <cell r="H1470">
            <v>0</v>
          </cell>
          <cell r="I1470">
            <v>0</v>
          </cell>
          <cell r="J1470">
            <v>0</v>
          </cell>
          <cell r="K1470">
            <v>2327.9</v>
          </cell>
          <cell r="L1470">
            <v>3000.1</v>
          </cell>
          <cell r="M1470">
            <v>2327.8999999999983</v>
          </cell>
          <cell r="N1470">
            <v>0</v>
          </cell>
          <cell r="O1470">
            <v>0</v>
          </cell>
          <cell r="P1470">
            <v>2110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0</v>
          </cell>
          <cell r="V1470">
            <v>8300.1</v>
          </cell>
          <cell r="W1470">
            <v>0</v>
          </cell>
          <cell r="X1470">
            <v>0</v>
          </cell>
          <cell r="Y1470">
            <v>1.7962520360015333E-11</v>
          </cell>
          <cell r="Z1470">
            <v>0</v>
          </cell>
          <cell r="AA1470">
            <v>0</v>
          </cell>
          <cell r="AB1470">
            <v>4050</v>
          </cell>
          <cell r="AC1470">
            <v>0</v>
          </cell>
          <cell r="AD1470">
            <v>0</v>
          </cell>
          <cell r="AE1470">
            <v>3730</v>
          </cell>
          <cell r="AF1470">
            <v>0</v>
          </cell>
          <cell r="AG1470">
            <v>0</v>
          </cell>
          <cell r="AH1470">
            <v>1200</v>
          </cell>
          <cell r="AI1470">
            <v>0</v>
          </cell>
          <cell r="AJ1470">
            <v>0</v>
          </cell>
          <cell r="AK1470">
            <v>0</v>
          </cell>
          <cell r="AL1470">
            <v>0</v>
          </cell>
          <cell r="AM1470">
            <v>0</v>
          </cell>
          <cell r="AN1470">
            <v>0</v>
          </cell>
          <cell r="AO1470">
            <v>0</v>
          </cell>
          <cell r="AP1470">
            <v>0</v>
          </cell>
          <cell r="AQ1470">
            <v>1628</v>
          </cell>
          <cell r="AR1470">
            <v>0</v>
          </cell>
          <cell r="AS1470">
            <v>0</v>
          </cell>
          <cell r="AT1470">
            <v>0</v>
          </cell>
        </row>
        <row r="1471">
          <cell r="A1471">
            <v>43118</v>
          </cell>
          <cell r="B1471">
            <v>305</v>
          </cell>
          <cell r="C1471">
            <v>250</v>
          </cell>
          <cell r="D1471">
            <v>31126.7</v>
          </cell>
          <cell r="E1471">
            <v>0</v>
          </cell>
          <cell r="F1471">
            <v>0</v>
          </cell>
          <cell r="G1471">
            <v>835</v>
          </cell>
          <cell r="H1471">
            <v>0</v>
          </cell>
          <cell r="I1471">
            <v>0</v>
          </cell>
          <cell r="J1471">
            <v>0</v>
          </cell>
          <cell r="K1471">
            <v>2000</v>
          </cell>
          <cell r="L1471">
            <v>2327.9</v>
          </cell>
          <cell r="M1471">
            <v>1999.9999999999977</v>
          </cell>
          <cell r="N1471">
            <v>0</v>
          </cell>
          <cell r="O1471">
            <v>0</v>
          </cell>
          <cell r="P1471">
            <v>2110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8300.1</v>
          </cell>
          <cell r="W1471">
            <v>0</v>
          </cell>
          <cell r="X1471">
            <v>0</v>
          </cell>
          <cell r="Y1471">
            <v>1.7962520360015333E-11</v>
          </cell>
          <cell r="Z1471">
            <v>0</v>
          </cell>
          <cell r="AA1471">
            <v>0</v>
          </cell>
          <cell r="AB1471">
            <v>4050</v>
          </cell>
          <cell r="AC1471">
            <v>0</v>
          </cell>
          <cell r="AD1471">
            <v>0</v>
          </cell>
          <cell r="AE1471">
            <v>3730</v>
          </cell>
          <cell r="AF1471">
            <v>0</v>
          </cell>
          <cell r="AG1471">
            <v>0</v>
          </cell>
          <cell r="AH1471">
            <v>1200</v>
          </cell>
          <cell r="AI1471">
            <v>0</v>
          </cell>
          <cell r="AJ1471">
            <v>0</v>
          </cell>
          <cell r="AK1471">
            <v>0</v>
          </cell>
          <cell r="AL1471">
            <v>0</v>
          </cell>
          <cell r="AM1471">
            <v>0</v>
          </cell>
          <cell r="AN1471">
            <v>0</v>
          </cell>
          <cell r="AO1471">
            <v>0</v>
          </cell>
          <cell r="AP1471">
            <v>0</v>
          </cell>
          <cell r="AQ1471">
            <v>1628</v>
          </cell>
          <cell r="AR1471">
            <v>0</v>
          </cell>
          <cell r="AS1471">
            <v>0</v>
          </cell>
          <cell r="AT1471">
            <v>0</v>
          </cell>
        </row>
        <row r="1472">
          <cell r="A1472">
            <v>43119</v>
          </cell>
          <cell r="B1472">
            <v>0</v>
          </cell>
          <cell r="C1472">
            <v>0</v>
          </cell>
          <cell r="D1472">
            <v>31126.7</v>
          </cell>
          <cell r="E1472">
            <v>0</v>
          </cell>
          <cell r="F1472">
            <v>0</v>
          </cell>
          <cell r="G1472">
            <v>835</v>
          </cell>
          <cell r="H1472">
            <v>0</v>
          </cell>
          <cell r="I1472">
            <v>0</v>
          </cell>
          <cell r="J1472">
            <v>0</v>
          </cell>
          <cell r="K1472">
            <v>1100.0999999999999</v>
          </cell>
          <cell r="L1472">
            <v>2000</v>
          </cell>
          <cell r="M1472">
            <v>1100.0999999999976</v>
          </cell>
          <cell r="N1472">
            <v>0</v>
          </cell>
          <cell r="O1472">
            <v>0</v>
          </cell>
          <cell r="P1472">
            <v>2110</v>
          </cell>
          <cell r="Q1472">
            <v>0</v>
          </cell>
          <cell r="R1472">
            <v>0</v>
          </cell>
          <cell r="S1472">
            <v>0</v>
          </cell>
          <cell r="T1472">
            <v>0</v>
          </cell>
          <cell r="U1472">
            <v>0</v>
          </cell>
          <cell r="V1472">
            <v>8300.1</v>
          </cell>
          <cell r="W1472">
            <v>0</v>
          </cell>
          <cell r="X1472">
            <v>0</v>
          </cell>
          <cell r="Y1472">
            <v>1.7962520360015333E-11</v>
          </cell>
          <cell r="Z1472">
            <v>0</v>
          </cell>
          <cell r="AA1472">
            <v>0</v>
          </cell>
          <cell r="AB1472">
            <v>4050</v>
          </cell>
          <cell r="AC1472">
            <v>0</v>
          </cell>
          <cell r="AD1472">
            <v>0</v>
          </cell>
          <cell r="AE1472">
            <v>3730</v>
          </cell>
          <cell r="AF1472">
            <v>0</v>
          </cell>
          <cell r="AG1472">
            <v>0</v>
          </cell>
          <cell r="AH1472">
            <v>1200</v>
          </cell>
          <cell r="AI1472">
            <v>0</v>
          </cell>
          <cell r="AJ1472">
            <v>0</v>
          </cell>
          <cell r="AK1472">
            <v>0</v>
          </cell>
          <cell r="AL1472">
            <v>0</v>
          </cell>
          <cell r="AM1472">
            <v>0</v>
          </cell>
          <cell r="AN1472">
            <v>0</v>
          </cell>
          <cell r="AO1472">
            <v>0</v>
          </cell>
          <cell r="AP1472">
            <v>0</v>
          </cell>
          <cell r="AQ1472">
            <v>1628</v>
          </cell>
          <cell r="AR1472">
            <v>0</v>
          </cell>
          <cell r="AS1472">
            <v>0</v>
          </cell>
          <cell r="AT1472">
            <v>0</v>
          </cell>
        </row>
        <row r="1473">
          <cell r="A1473">
            <v>43122</v>
          </cell>
          <cell r="B1473">
            <v>30</v>
          </cell>
          <cell r="C1473">
            <v>0</v>
          </cell>
          <cell r="D1473">
            <v>31156.7</v>
          </cell>
          <cell r="E1473">
            <v>0</v>
          </cell>
          <cell r="F1473">
            <v>0</v>
          </cell>
          <cell r="G1473">
            <v>835</v>
          </cell>
          <cell r="H1473">
            <v>0</v>
          </cell>
          <cell r="I1473">
            <v>0</v>
          </cell>
          <cell r="J1473">
            <v>0</v>
          </cell>
          <cell r="K1473">
            <v>500</v>
          </cell>
          <cell r="L1473">
            <v>1100.0999999999999</v>
          </cell>
          <cell r="M1473">
            <v>499.99999999999773</v>
          </cell>
          <cell r="N1473">
            <v>0</v>
          </cell>
          <cell r="O1473">
            <v>0</v>
          </cell>
          <cell r="P1473">
            <v>2110</v>
          </cell>
          <cell r="Q1473">
            <v>0</v>
          </cell>
          <cell r="R1473">
            <v>0</v>
          </cell>
          <cell r="S1473">
            <v>0</v>
          </cell>
          <cell r="T1473">
            <v>0</v>
          </cell>
          <cell r="U1473">
            <v>0</v>
          </cell>
          <cell r="V1473">
            <v>8300.1</v>
          </cell>
          <cell r="W1473">
            <v>0</v>
          </cell>
          <cell r="X1473">
            <v>0</v>
          </cell>
          <cell r="Y1473">
            <v>1.7962520360015333E-11</v>
          </cell>
          <cell r="Z1473">
            <v>0</v>
          </cell>
          <cell r="AA1473">
            <v>0</v>
          </cell>
          <cell r="AB1473">
            <v>4050</v>
          </cell>
          <cell r="AC1473">
            <v>0</v>
          </cell>
          <cell r="AD1473">
            <v>0</v>
          </cell>
          <cell r="AE1473">
            <v>3730</v>
          </cell>
          <cell r="AF1473">
            <v>0</v>
          </cell>
          <cell r="AG1473">
            <v>0</v>
          </cell>
          <cell r="AH1473">
            <v>1200</v>
          </cell>
          <cell r="AI1473">
            <v>0</v>
          </cell>
          <cell r="AJ1473">
            <v>0</v>
          </cell>
          <cell r="AK1473">
            <v>0</v>
          </cell>
          <cell r="AL1473">
            <v>0</v>
          </cell>
          <cell r="AM1473">
            <v>0</v>
          </cell>
          <cell r="AN1473">
            <v>0</v>
          </cell>
          <cell r="AO1473">
            <v>0</v>
          </cell>
          <cell r="AP1473">
            <v>0</v>
          </cell>
          <cell r="AQ1473">
            <v>1628</v>
          </cell>
          <cell r="AR1473">
            <v>0</v>
          </cell>
          <cell r="AS1473">
            <v>0</v>
          </cell>
          <cell r="AT1473">
            <v>0</v>
          </cell>
        </row>
        <row r="1474">
          <cell r="A1474">
            <v>43123</v>
          </cell>
          <cell r="B1474">
            <v>0</v>
          </cell>
          <cell r="C1474">
            <v>0</v>
          </cell>
          <cell r="D1474">
            <v>31156.7</v>
          </cell>
          <cell r="E1474">
            <v>0</v>
          </cell>
          <cell r="F1474">
            <v>0</v>
          </cell>
          <cell r="G1474">
            <v>835</v>
          </cell>
          <cell r="H1474">
            <v>0</v>
          </cell>
          <cell r="I1474">
            <v>0</v>
          </cell>
          <cell r="J1474">
            <v>0</v>
          </cell>
          <cell r="K1474">
            <v>500</v>
          </cell>
          <cell r="L1474">
            <v>500</v>
          </cell>
          <cell r="M1474">
            <v>499.99999999999773</v>
          </cell>
          <cell r="N1474">
            <v>0</v>
          </cell>
          <cell r="O1474">
            <v>0</v>
          </cell>
          <cell r="P1474">
            <v>2110</v>
          </cell>
          <cell r="Q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0</v>
          </cell>
          <cell r="V1474">
            <v>8300.1</v>
          </cell>
          <cell r="W1474">
            <v>0</v>
          </cell>
          <cell r="X1474">
            <v>0</v>
          </cell>
          <cell r="Y1474">
            <v>1.7962520360015333E-11</v>
          </cell>
          <cell r="Z1474">
            <v>0</v>
          </cell>
          <cell r="AA1474">
            <v>0</v>
          </cell>
          <cell r="AB1474">
            <v>4050</v>
          </cell>
          <cell r="AC1474">
            <v>0</v>
          </cell>
          <cell r="AD1474">
            <v>0</v>
          </cell>
          <cell r="AE1474">
            <v>3730</v>
          </cell>
          <cell r="AF1474">
            <v>0</v>
          </cell>
          <cell r="AG1474">
            <v>0</v>
          </cell>
          <cell r="AH1474">
            <v>1200</v>
          </cell>
          <cell r="AI1474">
            <v>0</v>
          </cell>
          <cell r="AJ1474">
            <v>0</v>
          </cell>
          <cell r="AK1474">
            <v>0</v>
          </cell>
          <cell r="AL1474">
            <v>0</v>
          </cell>
          <cell r="AM1474">
            <v>0</v>
          </cell>
          <cell r="AN1474">
            <v>0</v>
          </cell>
          <cell r="AO1474">
            <v>0</v>
          </cell>
          <cell r="AP1474">
            <v>0</v>
          </cell>
          <cell r="AQ1474">
            <v>1628</v>
          </cell>
          <cell r="AR1474">
            <v>0</v>
          </cell>
          <cell r="AS1474">
            <v>0</v>
          </cell>
          <cell r="AT1474">
            <v>0</v>
          </cell>
        </row>
        <row r="1475">
          <cell r="A1475">
            <v>43124</v>
          </cell>
          <cell r="B1475">
            <v>30</v>
          </cell>
          <cell r="C1475">
            <v>0</v>
          </cell>
          <cell r="D1475">
            <v>31186.7</v>
          </cell>
          <cell r="E1475">
            <v>0</v>
          </cell>
          <cell r="F1475">
            <v>0</v>
          </cell>
          <cell r="G1475">
            <v>835</v>
          </cell>
          <cell r="H1475">
            <v>0</v>
          </cell>
          <cell r="I1475">
            <v>0</v>
          </cell>
          <cell r="J1475">
            <v>0</v>
          </cell>
          <cell r="K1475">
            <v>700</v>
          </cell>
          <cell r="L1475">
            <v>500</v>
          </cell>
          <cell r="M1475">
            <v>699.99999999999773</v>
          </cell>
          <cell r="N1475">
            <v>0</v>
          </cell>
          <cell r="O1475">
            <v>0</v>
          </cell>
          <cell r="P1475">
            <v>2110</v>
          </cell>
          <cell r="Q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0</v>
          </cell>
          <cell r="V1475">
            <v>8300.1</v>
          </cell>
          <cell r="W1475">
            <v>0</v>
          </cell>
          <cell r="X1475">
            <v>0</v>
          </cell>
          <cell r="Y1475">
            <v>1.7962520360015333E-11</v>
          </cell>
          <cell r="Z1475">
            <v>0</v>
          </cell>
          <cell r="AA1475">
            <v>0</v>
          </cell>
          <cell r="AB1475">
            <v>4050</v>
          </cell>
          <cell r="AC1475">
            <v>0</v>
          </cell>
          <cell r="AD1475">
            <v>0</v>
          </cell>
          <cell r="AE1475">
            <v>3730</v>
          </cell>
          <cell r="AF1475">
            <v>0</v>
          </cell>
          <cell r="AG1475">
            <v>0</v>
          </cell>
          <cell r="AH1475">
            <v>1200</v>
          </cell>
          <cell r="AI1475">
            <v>0</v>
          </cell>
          <cell r="AJ1475">
            <v>0</v>
          </cell>
          <cell r="AK1475">
            <v>0</v>
          </cell>
          <cell r="AL1475">
            <v>0</v>
          </cell>
          <cell r="AM1475">
            <v>0</v>
          </cell>
          <cell r="AN1475">
            <v>0</v>
          </cell>
          <cell r="AO1475">
            <v>0</v>
          </cell>
          <cell r="AP1475">
            <v>0</v>
          </cell>
          <cell r="AQ1475">
            <v>1628</v>
          </cell>
          <cell r="AR1475">
            <v>0</v>
          </cell>
          <cell r="AS1475">
            <v>0</v>
          </cell>
          <cell r="AT1475">
            <v>0</v>
          </cell>
        </row>
        <row r="1476">
          <cell r="A1476">
            <v>43125</v>
          </cell>
          <cell r="B1476">
            <v>30</v>
          </cell>
          <cell r="C1476">
            <v>234</v>
          </cell>
          <cell r="D1476">
            <v>30982.7</v>
          </cell>
          <cell r="E1476">
            <v>0</v>
          </cell>
          <cell r="F1476">
            <v>0</v>
          </cell>
          <cell r="G1476">
            <v>835</v>
          </cell>
          <cell r="H1476">
            <v>0</v>
          </cell>
          <cell r="I1476">
            <v>0</v>
          </cell>
          <cell r="J1476">
            <v>0</v>
          </cell>
          <cell r="K1476">
            <v>1300</v>
          </cell>
          <cell r="L1476">
            <v>700</v>
          </cell>
          <cell r="M1476">
            <v>1299.9999999999977</v>
          </cell>
          <cell r="N1476">
            <v>0</v>
          </cell>
          <cell r="O1476">
            <v>0</v>
          </cell>
          <cell r="P1476">
            <v>2110</v>
          </cell>
          <cell r="Q1476">
            <v>0</v>
          </cell>
          <cell r="R1476">
            <v>0</v>
          </cell>
          <cell r="S1476">
            <v>0</v>
          </cell>
          <cell r="T1476">
            <v>0</v>
          </cell>
          <cell r="U1476">
            <v>0</v>
          </cell>
          <cell r="V1476">
            <v>8300.1</v>
          </cell>
          <cell r="W1476">
            <v>0</v>
          </cell>
          <cell r="X1476">
            <v>0</v>
          </cell>
          <cell r="Y1476">
            <v>1.7962520360015333E-11</v>
          </cell>
          <cell r="Z1476">
            <v>0</v>
          </cell>
          <cell r="AA1476">
            <v>0</v>
          </cell>
          <cell r="AB1476">
            <v>4050</v>
          </cell>
          <cell r="AC1476">
            <v>0</v>
          </cell>
          <cell r="AD1476">
            <v>0</v>
          </cell>
          <cell r="AE1476">
            <v>3730</v>
          </cell>
          <cell r="AF1476">
            <v>0</v>
          </cell>
          <cell r="AG1476">
            <v>0</v>
          </cell>
          <cell r="AH1476">
            <v>1200</v>
          </cell>
          <cell r="AI1476">
            <v>0</v>
          </cell>
          <cell r="AJ1476">
            <v>0</v>
          </cell>
          <cell r="AK1476">
            <v>0</v>
          </cell>
          <cell r="AL1476">
            <v>0</v>
          </cell>
          <cell r="AM1476">
            <v>0</v>
          </cell>
          <cell r="AN1476">
            <v>0</v>
          </cell>
          <cell r="AO1476">
            <v>0</v>
          </cell>
          <cell r="AP1476">
            <v>0</v>
          </cell>
          <cell r="AQ1476">
            <v>1628</v>
          </cell>
          <cell r="AR1476">
            <v>0</v>
          </cell>
          <cell r="AS1476">
            <v>0</v>
          </cell>
          <cell r="AT1476">
            <v>0</v>
          </cell>
        </row>
        <row r="1477">
          <cell r="A1477">
            <v>43126</v>
          </cell>
          <cell r="B1477">
            <v>313.5</v>
          </cell>
          <cell r="C1477">
            <v>0</v>
          </cell>
          <cell r="D1477">
            <v>31296.2</v>
          </cell>
          <cell r="E1477">
            <v>0</v>
          </cell>
          <cell r="F1477">
            <v>0</v>
          </cell>
          <cell r="G1477">
            <v>835</v>
          </cell>
          <cell r="H1477">
            <v>0</v>
          </cell>
          <cell r="I1477">
            <v>0</v>
          </cell>
          <cell r="J1477">
            <v>0</v>
          </cell>
          <cell r="K1477">
            <v>1212.9000000000001</v>
          </cell>
          <cell r="L1477">
            <v>1300</v>
          </cell>
          <cell r="M1477">
            <v>1212.8999999999978</v>
          </cell>
          <cell r="N1477">
            <v>0</v>
          </cell>
          <cell r="O1477">
            <v>0</v>
          </cell>
          <cell r="P1477">
            <v>2110</v>
          </cell>
          <cell r="Q1477">
            <v>0</v>
          </cell>
          <cell r="R1477">
            <v>0</v>
          </cell>
          <cell r="S1477">
            <v>0</v>
          </cell>
          <cell r="T1477">
            <v>0</v>
          </cell>
          <cell r="U1477">
            <v>0</v>
          </cell>
          <cell r="V1477">
            <v>8300.1</v>
          </cell>
          <cell r="W1477">
            <v>0</v>
          </cell>
          <cell r="X1477">
            <v>0</v>
          </cell>
          <cell r="Y1477">
            <v>1.7962520360015333E-11</v>
          </cell>
          <cell r="Z1477">
            <v>0</v>
          </cell>
          <cell r="AA1477">
            <v>0</v>
          </cell>
          <cell r="AB1477">
            <v>4050</v>
          </cell>
          <cell r="AC1477">
            <v>0</v>
          </cell>
          <cell r="AD1477">
            <v>200</v>
          </cell>
          <cell r="AE1477">
            <v>3530</v>
          </cell>
          <cell r="AF1477">
            <v>0</v>
          </cell>
          <cell r="AG1477">
            <v>0</v>
          </cell>
          <cell r="AH1477">
            <v>1200</v>
          </cell>
          <cell r="AI1477">
            <v>0</v>
          </cell>
          <cell r="AJ1477">
            <v>0</v>
          </cell>
          <cell r="AK1477">
            <v>0</v>
          </cell>
          <cell r="AL1477">
            <v>0</v>
          </cell>
          <cell r="AM1477">
            <v>0</v>
          </cell>
          <cell r="AN1477">
            <v>0</v>
          </cell>
          <cell r="AO1477">
            <v>0</v>
          </cell>
          <cell r="AP1477">
            <v>0</v>
          </cell>
          <cell r="AQ1477">
            <v>1628</v>
          </cell>
          <cell r="AR1477">
            <v>0</v>
          </cell>
          <cell r="AS1477">
            <v>0</v>
          </cell>
          <cell r="AT1477">
            <v>0</v>
          </cell>
        </row>
        <row r="1478">
          <cell r="A1478">
            <v>43129</v>
          </cell>
          <cell r="B1478">
            <v>571</v>
          </cell>
          <cell r="C1478">
            <v>0</v>
          </cell>
          <cell r="D1478">
            <v>31867.200000000001</v>
          </cell>
          <cell r="E1478">
            <v>0</v>
          </cell>
          <cell r="F1478">
            <v>0</v>
          </cell>
          <cell r="G1478">
            <v>835</v>
          </cell>
          <cell r="H1478">
            <v>0</v>
          </cell>
          <cell r="I1478">
            <v>0</v>
          </cell>
          <cell r="J1478">
            <v>0</v>
          </cell>
          <cell r="K1478">
            <v>1440.3</v>
          </cell>
          <cell r="L1478">
            <v>1212.9000000000001</v>
          </cell>
          <cell r="M1478">
            <v>1440.2999999999979</v>
          </cell>
          <cell r="N1478">
            <v>0</v>
          </cell>
          <cell r="O1478">
            <v>0</v>
          </cell>
          <cell r="P1478">
            <v>2110</v>
          </cell>
          <cell r="Q1478">
            <v>0</v>
          </cell>
          <cell r="R1478">
            <v>0</v>
          </cell>
          <cell r="S1478">
            <v>0</v>
          </cell>
          <cell r="T1478">
            <v>0</v>
          </cell>
          <cell r="U1478">
            <v>0</v>
          </cell>
          <cell r="V1478">
            <v>8300.1</v>
          </cell>
          <cell r="W1478">
            <v>0</v>
          </cell>
          <cell r="X1478">
            <v>0</v>
          </cell>
          <cell r="Y1478">
            <v>1.7962520360015333E-11</v>
          </cell>
          <cell r="Z1478">
            <v>0</v>
          </cell>
          <cell r="AA1478">
            <v>0</v>
          </cell>
          <cell r="AB1478">
            <v>4050</v>
          </cell>
          <cell r="AC1478">
            <v>0</v>
          </cell>
          <cell r="AD1478">
            <v>0</v>
          </cell>
          <cell r="AE1478">
            <v>3530</v>
          </cell>
          <cell r="AF1478">
            <v>0</v>
          </cell>
          <cell r="AG1478">
            <v>0</v>
          </cell>
          <cell r="AH1478">
            <v>1200</v>
          </cell>
          <cell r="AI1478">
            <v>0</v>
          </cell>
          <cell r="AJ1478">
            <v>0</v>
          </cell>
          <cell r="AK1478">
            <v>0</v>
          </cell>
          <cell r="AL1478">
            <v>0</v>
          </cell>
          <cell r="AM1478">
            <v>0</v>
          </cell>
          <cell r="AN1478">
            <v>0</v>
          </cell>
          <cell r="AO1478">
            <v>0</v>
          </cell>
          <cell r="AP1478">
            <v>400</v>
          </cell>
          <cell r="AQ1478">
            <v>1228</v>
          </cell>
          <cell r="AR1478">
            <v>0</v>
          </cell>
          <cell r="AS1478">
            <v>0</v>
          </cell>
          <cell r="AT1478">
            <v>0</v>
          </cell>
        </row>
        <row r="1479">
          <cell r="A1479">
            <v>43130</v>
          </cell>
          <cell r="B1479">
            <v>483</v>
          </cell>
          <cell r="C1479">
            <v>0</v>
          </cell>
          <cell r="D1479">
            <v>32350.2</v>
          </cell>
          <cell r="E1479">
            <v>0</v>
          </cell>
          <cell r="F1479">
            <v>0</v>
          </cell>
          <cell r="G1479">
            <v>835</v>
          </cell>
          <cell r="H1479">
            <v>0</v>
          </cell>
          <cell r="I1479">
            <v>0</v>
          </cell>
          <cell r="J1479">
            <v>0</v>
          </cell>
          <cell r="K1479">
            <v>1671.7</v>
          </cell>
          <cell r="L1479">
            <v>1440.3</v>
          </cell>
          <cell r="M1479">
            <v>1671.6999999999982</v>
          </cell>
          <cell r="N1479">
            <v>0</v>
          </cell>
          <cell r="O1479">
            <v>0</v>
          </cell>
          <cell r="P1479">
            <v>2110</v>
          </cell>
          <cell r="Q1479">
            <v>0</v>
          </cell>
          <cell r="R1479">
            <v>0</v>
          </cell>
          <cell r="S1479">
            <v>0</v>
          </cell>
          <cell r="T1479">
            <v>0</v>
          </cell>
          <cell r="U1479">
            <v>0</v>
          </cell>
          <cell r="V1479">
            <v>8300.1</v>
          </cell>
          <cell r="W1479">
            <v>0</v>
          </cell>
          <cell r="X1479">
            <v>0</v>
          </cell>
          <cell r="Y1479">
            <v>1.7962520360015333E-11</v>
          </cell>
          <cell r="Z1479">
            <v>0</v>
          </cell>
          <cell r="AA1479">
            <v>0</v>
          </cell>
          <cell r="AB1479">
            <v>4050</v>
          </cell>
          <cell r="AC1479">
            <v>0</v>
          </cell>
          <cell r="AD1479">
            <v>0</v>
          </cell>
          <cell r="AE1479">
            <v>3530</v>
          </cell>
          <cell r="AF1479">
            <v>0</v>
          </cell>
          <cell r="AG1479">
            <v>0</v>
          </cell>
          <cell r="AH1479">
            <v>1200</v>
          </cell>
          <cell r="AI1479">
            <v>0</v>
          </cell>
          <cell r="AJ1479">
            <v>0</v>
          </cell>
          <cell r="AK1479">
            <v>0</v>
          </cell>
          <cell r="AL1479">
            <v>0</v>
          </cell>
          <cell r="AM1479">
            <v>0</v>
          </cell>
          <cell r="AN1479">
            <v>0</v>
          </cell>
          <cell r="AO1479">
            <v>0</v>
          </cell>
          <cell r="AP1479">
            <v>0</v>
          </cell>
          <cell r="AQ1479">
            <v>1228</v>
          </cell>
          <cell r="AR1479">
            <v>0</v>
          </cell>
          <cell r="AS1479">
            <v>0</v>
          </cell>
          <cell r="AT1479">
            <v>0</v>
          </cell>
        </row>
        <row r="1480">
          <cell r="A1480">
            <v>43131</v>
          </cell>
          <cell r="B1480">
            <v>30</v>
          </cell>
          <cell r="C1480">
            <v>0</v>
          </cell>
          <cell r="D1480">
            <v>32380.2</v>
          </cell>
          <cell r="E1480">
            <v>0</v>
          </cell>
          <cell r="F1480">
            <v>0</v>
          </cell>
          <cell r="G1480">
            <v>835</v>
          </cell>
          <cell r="H1480">
            <v>0</v>
          </cell>
          <cell r="I1480">
            <v>0</v>
          </cell>
          <cell r="J1480">
            <v>0</v>
          </cell>
          <cell r="K1480">
            <v>2113.6</v>
          </cell>
          <cell r="L1480">
            <v>1671.7</v>
          </cell>
          <cell r="M1480">
            <v>2113.5999999999985</v>
          </cell>
          <cell r="N1480">
            <v>0</v>
          </cell>
          <cell r="O1480">
            <v>0</v>
          </cell>
          <cell r="P1480">
            <v>2110</v>
          </cell>
          <cell r="Q1480">
            <v>0</v>
          </cell>
          <cell r="R1480">
            <v>0</v>
          </cell>
          <cell r="S1480">
            <v>0</v>
          </cell>
          <cell r="T1480">
            <v>0</v>
          </cell>
          <cell r="U1480">
            <v>0</v>
          </cell>
          <cell r="V1480">
            <v>8300.1</v>
          </cell>
          <cell r="W1480">
            <v>0</v>
          </cell>
          <cell r="X1480">
            <v>0</v>
          </cell>
          <cell r="Y1480">
            <v>1.7962520360015333E-11</v>
          </cell>
          <cell r="Z1480">
            <v>0</v>
          </cell>
          <cell r="AA1480">
            <v>0</v>
          </cell>
          <cell r="AB1480">
            <v>4050</v>
          </cell>
          <cell r="AC1480">
            <v>0</v>
          </cell>
          <cell r="AD1480">
            <v>0</v>
          </cell>
          <cell r="AE1480">
            <v>3530</v>
          </cell>
          <cell r="AF1480">
            <v>0</v>
          </cell>
          <cell r="AG1480">
            <v>0</v>
          </cell>
          <cell r="AH1480">
            <v>1200</v>
          </cell>
          <cell r="AI1480">
            <v>0</v>
          </cell>
          <cell r="AJ1480">
            <v>0</v>
          </cell>
          <cell r="AK1480">
            <v>0</v>
          </cell>
          <cell r="AL1480">
            <v>0</v>
          </cell>
          <cell r="AM1480">
            <v>0</v>
          </cell>
          <cell r="AN1480">
            <v>0</v>
          </cell>
          <cell r="AO1480">
            <v>0</v>
          </cell>
          <cell r="AP1480">
            <v>0</v>
          </cell>
          <cell r="AQ1480">
            <v>1228</v>
          </cell>
          <cell r="AR1480">
            <v>0</v>
          </cell>
          <cell r="AS1480">
            <v>0</v>
          </cell>
          <cell r="AT1480">
            <v>0</v>
          </cell>
        </row>
        <row r="1481">
          <cell r="A1481">
            <v>43132</v>
          </cell>
          <cell r="B1481">
            <v>30</v>
          </cell>
          <cell r="C1481">
            <v>0</v>
          </cell>
          <cell r="D1481">
            <v>32410.2</v>
          </cell>
          <cell r="E1481">
            <v>0</v>
          </cell>
          <cell r="F1481">
            <v>0</v>
          </cell>
          <cell r="G1481">
            <v>835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2113.6</v>
          </cell>
          <cell r="M1481">
            <v>0</v>
          </cell>
          <cell r="N1481">
            <v>700</v>
          </cell>
          <cell r="O1481">
            <v>0</v>
          </cell>
          <cell r="P1481">
            <v>2810</v>
          </cell>
          <cell r="Q1481">
            <v>0</v>
          </cell>
          <cell r="R1481">
            <v>0</v>
          </cell>
          <cell r="S1481">
            <v>0</v>
          </cell>
          <cell r="T1481">
            <v>0</v>
          </cell>
          <cell r="U1481">
            <v>0</v>
          </cell>
          <cell r="V1481">
            <v>8300.1</v>
          </cell>
          <cell r="W1481">
            <v>0</v>
          </cell>
          <cell r="X1481">
            <v>0</v>
          </cell>
          <cell r="Y1481">
            <v>1.7962520360015333E-11</v>
          </cell>
          <cell r="Z1481">
            <v>0</v>
          </cell>
          <cell r="AA1481">
            <v>0</v>
          </cell>
          <cell r="AB1481">
            <v>4050</v>
          </cell>
          <cell r="AC1481">
            <v>0</v>
          </cell>
          <cell r="AD1481">
            <v>0</v>
          </cell>
          <cell r="AE1481">
            <v>3530</v>
          </cell>
          <cell r="AF1481">
            <v>0</v>
          </cell>
          <cell r="AG1481">
            <v>0</v>
          </cell>
          <cell r="AH1481">
            <v>1200</v>
          </cell>
          <cell r="AI1481">
            <v>0</v>
          </cell>
          <cell r="AJ1481">
            <v>0</v>
          </cell>
          <cell r="AK1481">
            <v>0</v>
          </cell>
          <cell r="AL1481">
            <v>0</v>
          </cell>
          <cell r="AM1481">
            <v>0</v>
          </cell>
          <cell r="AN1481">
            <v>0</v>
          </cell>
          <cell r="AO1481">
            <v>0</v>
          </cell>
          <cell r="AP1481">
            <v>0</v>
          </cell>
          <cell r="AQ1481">
            <v>1228</v>
          </cell>
          <cell r="AR1481">
            <v>0</v>
          </cell>
          <cell r="AS1481">
            <v>0</v>
          </cell>
          <cell r="AT1481">
            <v>0</v>
          </cell>
        </row>
        <row r="1482">
          <cell r="A1482">
            <v>43133</v>
          </cell>
          <cell r="B1482">
            <v>0</v>
          </cell>
          <cell r="C1482">
            <v>0</v>
          </cell>
          <cell r="D1482">
            <v>32410.2</v>
          </cell>
          <cell r="E1482">
            <v>0</v>
          </cell>
          <cell r="F1482">
            <v>0</v>
          </cell>
          <cell r="G1482">
            <v>835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850</v>
          </cell>
          <cell r="O1482">
            <v>700</v>
          </cell>
          <cell r="P1482">
            <v>2960</v>
          </cell>
          <cell r="Q1482">
            <v>0</v>
          </cell>
          <cell r="R1482">
            <v>0</v>
          </cell>
          <cell r="S1482">
            <v>0</v>
          </cell>
          <cell r="T1482">
            <v>0</v>
          </cell>
          <cell r="U1482">
            <v>0</v>
          </cell>
          <cell r="V1482">
            <v>8300.1</v>
          </cell>
          <cell r="W1482">
            <v>0</v>
          </cell>
          <cell r="X1482">
            <v>0</v>
          </cell>
          <cell r="Y1482">
            <v>1.7962520360015333E-11</v>
          </cell>
          <cell r="Z1482">
            <v>0</v>
          </cell>
          <cell r="AA1482">
            <v>0</v>
          </cell>
          <cell r="AB1482">
            <v>4050</v>
          </cell>
          <cell r="AC1482">
            <v>0</v>
          </cell>
          <cell r="AD1482">
            <v>0</v>
          </cell>
          <cell r="AE1482">
            <v>3530</v>
          </cell>
          <cell r="AF1482">
            <v>0</v>
          </cell>
          <cell r="AG1482">
            <v>0</v>
          </cell>
          <cell r="AH1482">
            <v>1200</v>
          </cell>
          <cell r="AI1482">
            <v>0</v>
          </cell>
          <cell r="AJ1482">
            <v>0</v>
          </cell>
          <cell r="AK1482">
            <v>0</v>
          </cell>
          <cell r="AL1482">
            <v>0</v>
          </cell>
          <cell r="AM1482">
            <v>0</v>
          </cell>
          <cell r="AN1482">
            <v>0</v>
          </cell>
          <cell r="AO1482">
            <v>0</v>
          </cell>
          <cell r="AP1482">
            <v>0</v>
          </cell>
          <cell r="AQ1482">
            <v>1228</v>
          </cell>
          <cell r="AR1482">
            <v>0</v>
          </cell>
          <cell r="AS1482">
            <v>0</v>
          </cell>
          <cell r="AT1482">
            <v>0</v>
          </cell>
        </row>
        <row r="1483">
          <cell r="A1483">
            <v>43136</v>
          </cell>
          <cell r="B1483">
            <v>30</v>
          </cell>
          <cell r="C1483">
            <v>0</v>
          </cell>
          <cell r="D1483">
            <v>32440.2</v>
          </cell>
          <cell r="E1483">
            <v>0</v>
          </cell>
          <cell r="F1483">
            <v>0</v>
          </cell>
          <cell r="G1483">
            <v>835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700</v>
          </cell>
          <cell r="O1483">
            <v>850</v>
          </cell>
          <cell r="P1483">
            <v>2810</v>
          </cell>
          <cell r="Q1483">
            <v>0</v>
          </cell>
          <cell r="R1483">
            <v>0</v>
          </cell>
          <cell r="S1483">
            <v>0</v>
          </cell>
          <cell r="T1483">
            <v>0</v>
          </cell>
          <cell r="U1483">
            <v>0</v>
          </cell>
          <cell r="V1483">
            <v>8300.1</v>
          </cell>
          <cell r="W1483">
            <v>0</v>
          </cell>
          <cell r="X1483">
            <v>0</v>
          </cell>
          <cell r="Y1483">
            <v>1.7962520360015333E-11</v>
          </cell>
          <cell r="Z1483">
            <v>0</v>
          </cell>
          <cell r="AA1483">
            <v>0</v>
          </cell>
          <cell r="AB1483">
            <v>4050</v>
          </cell>
          <cell r="AC1483">
            <v>0</v>
          </cell>
          <cell r="AD1483">
            <v>0</v>
          </cell>
          <cell r="AE1483">
            <v>3530</v>
          </cell>
          <cell r="AF1483">
            <v>0</v>
          </cell>
          <cell r="AG1483">
            <v>0</v>
          </cell>
          <cell r="AH1483">
            <v>1200</v>
          </cell>
          <cell r="AI1483">
            <v>0</v>
          </cell>
          <cell r="AJ1483">
            <v>0</v>
          </cell>
          <cell r="AK1483">
            <v>0</v>
          </cell>
          <cell r="AL1483">
            <v>0</v>
          </cell>
          <cell r="AM1483">
            <v>0</v>
          </cell>
          <cell r="AN1483">
            <v>0</v>
          </cell>
          <cell r="AO1483">
            <v>0</v>
          </cell>
          <cell r="AP1483">
            <v>0</v>
          </cell>
          <cell r="AQ1483">
            <v>1228</v>
          </cell>
          <cell r="AR1483">
            <v>0</v>
          </cell>
          <cell r="AS1483">
            <v>0</v>
          </cell>
          <cell r="AT1483">
            <v>0</v>
          </cell>
        </row>
        <row r="1484">
          <cell r="A1484">
            <v>43137</v>
          </cell>
          <cell r="B1484">
            <v>558</v>
          </cell>
          <cell r="C1484">
            <v>1430</v>
          </cell>
          <cell r="D1484">
            <v>31568.199999999997</v>
          </cell>
          <cell r="E1484">
            <v>110</v>
          </cell>
          <cell r="F1484">
            <v>0</v>
          </cell>
          <cell r="G1484">
            <v>945</v>
          </cell>
          <cell r="H1484">
            <v>0</v>
          </cell>
          <cell r="I1484">
            <v>0</v>
          </cell>
          <cell r="J1484">
            <v>0</v>
          </cell>
          <cell r="K1484">
            <v>1000</v>
          </cell>
          <cell r="L1484">
            <v>0</v>
          </cell>
          <cell r="M1484">
            <v>1000</v>
          </cell>
          <cell r="N1484">
            <v>0</v>
          </cell>
          <cell r="O1484">
            <v>700</v>
          </cell>
          <cell r="P1484">
            <v>2110</v>
          </cell>
          <cell r="Q1484">
            <v>0</v>
          </cell>
          <cell r="R1484">
            <v>0</v>
          </cell>
          <cell r="S1484">
            <v>0</v>
          </cell>
          <cell r="T1484">
            <v>0</v>
          </cell>
          <cell r="U1484">
            <v>0</v>
          </cell>
          <cell r="V1484">
            <v>8300.1</v>
          </cell>
          <cell r="W1484">
            <v>0</v>
          </cell>
          <cell r="X1484">
            <v>0</v>
          </cell>
          <cell r="Y1484">
            <v>1.7962520360015333E-11</v>
          </cell>
          <cell r="Z1484">
            <v>0</v>
          </cell>
          <cell r="AA1484">
            <v>0</v>
          </cell>
          <cell r="AB1484">
            <v>4050</v>
          </cell>
          <cell r="AC1484">
            <v>0</v>
          </cell>
          <cell r="AD1484">
            <v>0</v>
          </cell>
          <cell r="AE1484">
            <v>3530</v>
          </cell>
          <cell r="AF1484">
            <v>0</v>
          </cell>
          <cell r="AG1484">
            <v>0</v>
          </cell>
          <cell r="AH1484">
            <v>1200</v>
          </cell>
          <cell r="AI1484">
            <v>0</v>
          </cell>
          <cell r="AJ1484">
            <v>0</v>
          </cell>
          <cell r="AK1484">
            <v>0</v>
          </cell>
          <cell r="AL1484">
            <v>0</v>
          </cell>
          <cell r="AM1484">
            <v>0</v>
          </cell>
          <cell r="AN1484">
            <v>0</v>
          </cell>
          <cell r="AO1484">
            <v>0</v>
          </cell>
          <cell r="AP1484">
            <v>0</v>
          </cell>
          <cell r="AQ1484">
            <v>1228</v>
          </cell>
          <cell r="AR1484">
            <v>0</v>
          </cell>
          <cell r="AS1484">
            <v>0</v>
          </cell>
          <cell r="AT1484">
            <v>0</v>
          </cell>
        </row>
        <row r="1485">
          <cell r="A1485">
            <v>43138</v>
          </cell>
          <cell r="B1485">
            <v>602.4</v>
          </cell>
          <cell r="C1485">
            <v>0</v>
          </cell>
          <cell r="D1485">
            <v>32170.6</v>
          </cell>
          <cell r="E1485">
            <v>512</v>
          </cell>
          <cell r="F1485">
            <v>0</v>
          </cell>
          <cell r="G1485">
            <v>1457</v>
          </cell>
          <cell r="H1485">
            <v>0</v>
          </cell>
          <cell r="I1485">
            <v>0</v>
          </cell>
          <cell r="J1485">
            <v>0</v>
          </cell>
          <cell r="K1485">
            <v>250</v>
          </cell>
          <cell r="L1485">
            <v>700</v>
          </cell>
          <cell r="M1485">
            <v>550</v>
          </cell>
          <cell r="N1485">
            <v>0</v>
          </cell>
          <cell r="O1485">
            <v>0</v>
          </cell>
          <cell r="P1485">
            <v>2110</v>
          </cell>
          <cell r="Q1485">
            <v>0</v>
          </cell>
          <cell r="R1485">
            <v>0</v>
          </cell>
          <cell r="S1485">
            <v>0</v>
          </cell>
          <cell r="T1485">
            <v>0</v>
          </cell>
          <cell r="U1485">
            <v>0</v>
          </cell>
          <cell r="V1485">
            <v>8300.1</v>
          </cell>
          <cell r="W1485">
            <v>0</v>
          </cell>
          <cell r="X1485">
            <v>0</v>
          </cell>
          <cell r="Y1485">
            <v>1.7962520360015333E-11</v>
          </cell>
          <cell r="Z1485">
            <v>0</v>
          </cell>
          <cell r="AA1485">
            <v>0</v>
          </cell>
          <cell r="AB1485">
            <v>4050</v>
          </cell>
          <cell r="AC1485">
            <v>0</v>
          </cell>
          <cell r="AD1485">
            <v>0</v>
          </cell>
          <cell r="AE1485">
            <v>3530</v>
          </cell>
          <cell r="AF1485">
            <v>0</v>
          </cell>
          <cell r="AG1485">
            <v>0</v>
          </cell>
          <cell r="AH1485">
            <v>1200</v>
          </cell>
          <cell r="AI1485">
            <v>0</v>
          </cell>
          <cell r="AJ1485">
            <v>0</v>
          </cell>
          <cell r="AK1485">
            <v>0</v>
          </cell>
          <cell r="AL1485">
            <v>0</v>
          </cell>
          <cell r="AM1485">
            <v>0</v>
          </cell>
          <cell r="AN1485">
            <v>0</v>
          </cell>
          <cell r="AO1485">
            <v>0</v>
          </cell>
          <cell r="AP1485">
            <v>0</v>
          </cell>
          <cell r="AQ1485">
            <v>1228</v>
          </cell>
          <cell r="AR1485">
            <v>0</v>
          </cell>
          <cell r="AS1485">
            <v>0</v>
          </cell>
          <cell r="AT1485">
            <v>0</v>
          </cell>
        </row>
        <row r="1486">
          <cell r="A1486">
            <v>43139</v>
          </cell>
          <cell r="B1486">
            <v>629.6</v>
          </cell>
          <cell r="C1486">
            <v>1761.1</v>
          </cell>
          <cell r="D1486">
            <v>31039.1</v>
          </cell>
          <cell r="E1486">
            <v>645</v>
          </cell>
          <cell r="F1486">
            <v>0</v>
          </cell>
          <cell r="G1486">
            <v>2102</v>
          </cell>
          <cell r="H1486">
            <v>0</v>
          </cell>
          <cell r="I1486">
            <v>0</v>
          </cell>
          <cell r="J1486">
            <v>0</v>
          </cell>
          <cell r="K1486">
            <v>1000</v>
          </cell>
          <cell r="L1486">
            <v>250</v>
          </cell>
          <cell r="M1486">
            <v>1300</v>
          </cell>
          <cell r="N1486">
            <v>0</v>
          </cell>
          <cell r="O1486">
            <v>0</v>
          </cell>
          <cell r="P1486">
            <v>2110</v>
          </cell>
          <cell r="Q1486">
            <v>0</v>
          </cell>
          <cell r="R1486">
            <v>0</v>
          </cell>
          <cell r="S1486">
            <v>0</v>
          </cell>
          <cell r="T1486">
            <v>0</v>
          </cell>
          <cell r="U1486">
            <v>0</v>
          </cell>
          <cell r="V1486">
            <v>8300.1</v>
          </cell>
          <cell r="W1486">
            <v>0</v>
          </cell>
          <cell r="X1486">
            <v>0</v>
          </cell>
          <cell r="Y1486">
            <v>1.7962520360015333E-11</v>
          </cell>
          <cell r="Z1486">
            <v>0</v>
          </cell>
          <cell r="AA1486">
            <v>0</v>
          </cell>
          <cell r="AB1486">
            <v>4050</v>
          </cell>
          <cell r="AC1486">
            <v>0</v>
          </cell>
          <cell r="AD1486">
            <v>0</v>
          </cell>
          <cell r="AE1486">
            <v>3530</v>
          </cell>
          <cell r="AF1486">
            <v>0</v>
          </cell>
          <cell r="AG1486">
            <v>0</v>
          </cell>
          <cell r="AH1486">
            <v>1200</v>
          </cell>
          <cell r="AI1486">
            <v>0</v>
          </cell>
          <cell r="AJ1486">
            <v>0</v>
          </cell>
          <cell r="AK1486">
            <v>0</v>
          </cell>
          <cell r="AL1486">
            <v>0</v>
          </cell>
          <cell r="AM1486">
            <v>0</v>
          </cell>
          <cell r="AN1486">
            <v>0</v>
          </cell>
          <cell r="AO1486">
            <v>0</v>
          </cell>
          <cell r="AP1486">
            <v>0</v>
          </cell>
          <cell r="AQ1486">
            <v>1228</v>
          </cell>
          <cell r="AR1486">
            <v>0</v>
          </cell>
          <cell r="AS1486">
            <v>0</v>
          </cell>
          <cell r="AT1486">
            <v>0</v>
          </cell>
        </row>
        <row r="1487">
          <cell r="A1487">
            <v>43140</v>
          </cell>
          <cell r="B1487">
            <v>558.59999999999991</v>
          </cell>
          <cell r="C1487">
            <v>0</v>
          </cell>
          <cell r="D1487">
            <v>31597.699999999997</v>
          </cell>
          <cell r="E1487">
            <v>390</v>
          </cell>
          <cell r="F1487">
            <v>0</v>
          </cell>
          <cell r="G1487">
            <v>2492</v>
          </cell>
          <cell r="H1487">
            <v>0</v>
          </cell>
          <cell r="I1487">
            <v>0</v>
          </cell>
          <cell r="J1487">
            <v>0</v>
          </cell>
          <cell r="K1487">
            <v>4000</v>
          </cell>
          <cell r="L1487">
            <v>1000</v>
          </cell>
          <cell r="M1487">
            <v>4300</v>
          </cell>
          <cell r="N1487">
            <v>0</v>
          </cell>
          <cell r="O1487">
            <v>0</v>
          </cell>
          <cell r="P1487">
            <v>2110</v>
          </cell>
          <cell r="Q1487">
            <v>0</v>
          </cell>
          <cell r="R1487">
            <v>0</v>
          </cell>
          <cell r="S1487">
            <v>0</v>
          </cell>
          <cell r="T1487">
            <v>0</v>
          </cell>
          <cell r="U1487">
            <v>0</v>
          </cell>
          <cell r="V1487">
            <v>8300.1</v>
          </cell>
          <cell r="W1487">
            <v>500</v>
          </cell>
          <cell r="X1487">
            <v>0</v>
          </cell>
          <cell r="Y1487">
            <v>500.00000000001796</v>
          </cell>
          <cell r="Z1487">
            <v>0</v>
          </cell>
          <cell r="AA1487">
            <v>0</v>
          </cell>
          <cell r="AB1487">
            <v>4050</v>
          </cell>
          <cell r="AC1487">
            <v>0</v>
          </cell>
          <cell r="AD1487">
            <v>0</v>
          </cell>
          <cell r="AE1487">
            <v>3530</v>
          </cell>
          <cell r="AF1487">
            <v>0</v>
          </cell>
          <cell r="AG1487">
            <v>0</v>
          </cell>
          <cell r="AH1487">
            <v>1200</v>
          </cell>
          <cell r="AI1487">
            <v>0</v>
          </cell>
          <cell r="AJ1487">
            <v>0</v>
          </cell>
          <cell r="AK1487">
            <v>0</v>
          </cell>
          <cell r="AL1487">
            <v>0</v>
          </cell>
          <cell r="AM1487">
            <v>0</v>
          </cell>
          <cell r="AN1487">
            <v>0</v>
          </cell>
          <cell r="AO1487">
            <v>0</v>
          </cell>
          <cell r="AP1487">
            <v>0</v>
          </cell>
          <cell r="AQ1487">
            <v>1228</v>
          </cell>
          <cell r="AR1487">
            <v>0</v>
          </cell>
          <cell r="AS1487">
            <v>0</v>
          </cell>
          <cell r="AT1487">
            <v>0</v>
          </cell>
        </row>
        <row r="1488">
          <cell r="A1488">
            <v>43143</v>
          </cell>
          <cell r="B1488">
            <v>500</v>
          </cell>
          <cell r="C1488">
            <v>0</v>
          </cell>
          <cell r="D1488">
            <v>32097.699999999997</v>
          </cell>
          <cell r="E1488">
            <v>0</v>
          </cell>
          <cell r="F1488">
            <v>0</v>
          </cell>
          <cell r="G1488">
            <v>2492</v>
          </cell>
          <cell r="H1488">
            <v>0</v>
          </cell>
          <cell r="I1488">
            <v>0</v>
          </cell>
          <cell r="J1488">
            <v>0</v>
          </cell>
          <cell r="K1488">
            <v>4171</v>
          </cell>
          <cell r="L1488">
            <v>4000</v>
          </cell>
          <cell r="M1488">
            <v>4471</v>
          </cell>
          <cell r="N1488">
            <v>0</v>
          </cell>
          <cell r="O1488">
            <v>0</v>
          </cell>
          <cell r="P1488">
            <v>2110</v>
          </cell>
          <cell r="Q1488">
            <v>0</v>
          </cell>
          <cell r="R1488">
            <v>0</v>
          </cell>
          <cell r="S1488">
            <v>0</v>
          </cell>
          <cell r="T1488">
            <v>0</v>
          </cell>
          <cell r="U1488">
            <v>0</v>
          </cell>
          <cell r="V1488">
            <v>8300.1</v>
          </cell>
          <cell r="W1488">
            <v>0</v>
          </cell>
          <cell r="X1488">
            <v>0</v>
          </cell>
          <cell r="Y1488">
            <v>500.00000000001796</v>
          </cell>
          <cell r="Z1488">
            <v>0</v>
          </cell>
          <cell r="AA1488">
            <v>0</v>
          </cell>
          <cell r="AB1488">
            <v>4050</v>
          </cell>
          <cell r="AC1488">
            <v>0</v>
          </cell>
          <cell r="AD1488">
            <v>0</v>
          </cell>
          <cell r="AE1488">
            <v>3530</v>
          </cell>
          <cell r="AF1488">
            <v>0</v>
          </cell>
          <cell r="AG1488">
            <v>0</v>
          </cell>
          <cell r="AH1488">
            <v>1200</v>
          </cell>
          <cell r="AI1488">
            <v>0</v>
          </cell>
          <cell r="AJ1488">
            <v>0</v>
          </cell>
          <cell r="AK1488">
            <v>0</v>
          </cell>
          <cell r="AL1488">
            <v>0</v>
          </cell>
          <cell r="AM1488">
            <v>0</v>
          </cell>
          <cell r="AN1488">
            <v>0</v>
          </cell>
          <cell r="AO1488">
            <v>0</v>
          </cell>
          <cell r="AP1488">
            <v>0</v>
          </cell>
          <cell r="AQ1488">
            <v>1228</v>
          </cell>
          <cell r="AR1488">
            <v>0</v>
          </cell>
          <cell r="AS1488">
            <v>0</v>
          </cell>
          <cell r="AT1488">
            <v>0</v>
          </cell>
        </row>
        <row r="1489">
          <cell r="A1489">
            <v>43144</v>
          </cell>
          <cell r="B1489">
            <v>543.70000000000005</v>
          </cell>
          <cell r="C1489">
            <v>1090</v>
          </cell>
          <cell r="D1489">
            <v>31551.399999999998</v>
          </cell>
          <cell r="E1489">
            <v>200</v>
          </cell>
          <cell r="F1489">
            <v>0</v>
          </cell>
          <cell r="G1489">
            <v>2692</v>
          </cell>
          <cell r="H1489">
            <v>0</v>
          </cell>
          <cell r="I1489">
            <v>0</v>
          </cell>
          <cell r="J1489">
            <v>0</v>
          </cell>
          <cell r="K1489">
            <v>4839</v>
          </cell>
          <cell r="L1489">
            <v>4171</v>
          </cell>
          <cell r="M1489">
            <v>5139</v>
          </cell>
          <cell r="N1489">
            <v>0</v>
          </cell>
          <cell r="O1489">
            <v>0</v>
          </cell>
          <cell r="P1489">
            <v>2110</v>
          </cell>
          <cell r="Q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0</v>
          </cell>
          <cell r="V1489">
            <v>8300.1</v>
          </cell>
          <cell r="W1489">
            <v>200</v>
          </cell>
          <cell r="X1489">
            <v>0</v>
          </cell>
          <cell r="Y1489">
            <v>700.00000000001796</v>
          </cell>
          <cell r="Z1489">
            <v>0</v>
          </cell>
          <cell r="AA1489">
            <v>0</v>
          </cell>
          <cell r="AB1489">
            <v>4050</v>
          </cell>
          <cell r="AC1489">
            <v>0</v>
          </cell>
          <cell r="AD1489">
            <v>0</v>
          </cell>
          <cell r="AE1489">
            <v>3530</v>
          </cell>
          <cell r="AF1489">
            <v>0</v>
          </cell>
          <cell r="AG1489">
            <v>0</v>
          </cell>
          <cell r="AH1489">
            <v>1200</v>
          </cell>
          <cell r="AI1489">
            <v>0</v>
          </cell>
          <cell r="AJ1489">
            <v>0</v>
          </cell>
          <cell r="AK1489">
            <v>0</v>
          </cell>
          <cell r="AL1489">
            <v>0</v>
          </cell>
          <cell r="AM1489">
            <v>0</v>
          </cell>
          <cell r="AN1489">
            <v>0</v>
          </cell>
          <cell r="AO1489">
            <v>0</v>
          </cell>
          <cell r="AP1489">
            <v>0</v>
          </cell>
          <cell r="AQ1489">
            <v>1228</v>
          </cell>
          <cell r="AR1489">
            <v>0</v>
          </cell>
          <cell r="AS1489">
            <v>0</v>
          </cell>
          <cell r="AT1489">
            <v>0</v>
          </cell>
        </row>
        <row r="1490">
          <cell r="A1490">
            <v>43145</v>
          </cell>
          <cell r="B1490">
            <v>776.5</v>
          </cell>
          <cell r="C1490">
            <v>0</v>
          </cell>
          <cell r="D1490">
            <v>32327.899999999998</v>
          </cell>
          <cell r="E1490">
            <v>30</v>
          </cell>
          <cell r="F1490">
            <v>0</v>
          </cell>
          <cell r="G1490">
            <v>2722</v>
          </cell>
          <cell r="H1490">
            <v>0</v>
          </cell>
          <cell r="I1490">
            <v>0</v>
          </cell>
          <cell r="J1490">
            <v>0</v>
          </cell>
          <cell r="K1490">
            <v>3963.4</v>
          </cell>
          <cell r="L1490">
            <v>4338.8</v>
          </cell>
          <cell r="M1490">
            <v>4763.5999999999995</v>
          </cell>
          <cell r="N1490">
            <v>0</v>
          </cell>
          <cell r="O1490">
            <v>0</v>
          </cell>
          <cell r="P1490">
            <v>2110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0</v>
          </cell>
          <cell r="V1490">
            <v>8300.1</v>
          </cell>
          <cell r="W1490">
            <v>200</v>
          </cell>
          <cell r="X1490">
            <v>0</v>
          </cell>
          <cell r="Y1490">
            <v>900.00000000001796</v>
          </cell>
          <cell r="Z1490">
            <v>0</v>
          </cell>
          <cell r="AA1490">
            <v>0</v>
          </cell>
          <cell r="AB1490">
            <v>4050</v>
          </cell>
          <cell r="AC1490">
            <v>0</v>
          </cell>
          <cell r="AD1490">
            <v>0</v>
          </cell>
          <cell r="AE1490">
            <v>3530</v>
          </cell>
          <cell r="AF1490">
            <v>0</v>
          </cell>
          <cell r="AG1490">
            <v>0</v>
          </cell>
          <cell r="AH1490">
            <v>1200</v>
          </cell>
          <cell r="AI1490">
            <v>0</v>
          </cell>
          <cell r="AJ1490">
            <v>0</v>
          </cell>
          <cell r="AK1490">
            <v>0</v>
          </cell>
          <cell r="AL1490">
            <v>0</v>
          </cell>
          <cell r="AM1490">
            <v>0</v>
          </cell>
          <cell r="AN1490">
            <v>0</v>
          </cell>
          <cell r="AO1490">
            <v>0</v>
          </cell>
          <cell r="AP1490">
            <v>0</v>
          </cell>
          <cell r="AQ1490">
            <v>1228</v>
          </cell>
          <cell r="AR1490">
            <v>0</v>
          </cell>
          <cell r="AS1490">
            <v>0</v>
          </cell>
          <cell r="AT1490">
            <v>0</v>
          </cell>
        </row>
        <row r="1491">
          <cell r="A1491">
            <v>43146</v>
          </cell>
          <cell r="B1491">
            <v>560</v>
          </cell>
          <cell r="C1491">
            <v>0</v>
          </cell>
          <cell r="D1491">
            <v>32887.899999999994</v>
          </cell>
          <cell r="E1491">
            <v>0</v>
          </cell>
          <cell r="F1491">
            <v>835</v>
          </cell>
          <cell r="G1491">
            <v>1887</v>
          </cell>
          <cell r="H1491">
            <v>0</v>
          </cell>
          <cell r="I1491">
            <v>0</v>
          </cell>
          <cell r="J1491">
            <v>0</v>
          </cell>
          <cell r="K1491">
            <v>3475.1</v>
          </cell>
          <cell r="L1491">
            <v>3463.4</v>
          </cell>
          <cell r="M1491">
            <v>4775.2999999999993</v>
          </cell>
          <cell r="N1491">
            <v>0</v>
          </cell>
          <cell r="O1491">
            <v>0</v>
          </cell>
          <cell r="P1491">
            <v>2110</v>
          </cell>
          <cell r="Q1491">
            <v>0</v>
          </cell>
          <cell r="R1491">
            <v>0</v>
          </cell>
          <cell r="S1491">
            <v>0</v>
          </cell>
          <cell r="T1491">
            <v>0</v>
          </cell>
          <cell r="U1491">
            <v>0</v>
          </cell>
          <cell r="V1491">
            <v>8300.1</v>
          </cell>
          <cell r="W1491">
            <v>0</v>
          </cell>
          <cell r="X1491">
            <v>0</v>
          </cell>
          <cell r="Y1491">
            <v>900.00000000001796</v>
          </cell>
          <cell r="Z1491">
            <v>0</v>
          </cell>
          <cell r="AA1491">
            <v>0</v>
          </cell>
          <cell r="AB1491">
            <v>4050</v>
          </cell>
          <cell r="AC1491">
            <v>0</v>
          </cell>
          <cell r="AD1491">
            <v>0</v>
          </cell>
          <cell r="AE1491">
            <v>3530</v>
          </cell>
          <cell r="AF1491">
            <v>0</v>
          </cell>
          <cell r="AG1491">
            <v>0</v>
          </cell>
          <cell r="AH1491">
            <v>1200</v>
          </cell>
          <cell r="AI1491">
            <v>0</v>
          </cell>
          <cell r="AJ1491">
            <v>0</v>
          </cell>
          <cell r="AK1491">
            <v>0</v>
          </cell>
          <cell r="AL1491">
            <v>0</v>
          </cell>
          <cell r="AM1491">
            <v>0</v>
          </cell>
          <cell r="AN1491">
            <v>0</v>
          </cell>
          <cell r="AO1491">
            <v>0</v>
          </cell>
          <cell r="AP1491">
            <v>0</v>
          </cell>
          <cell r="AQ1491">
            <v>1228</v>
          </cell>
          <cell r="AR1491">
            <v>0</v>
          </cell>
          <cell r="AS1491">
            <v>0</v>
          </cell>
          <cell r="AT1491">
            <v>0</v>
          </cell>
        </row>
        <row r="1492">
          <cell r="A1492">
            <v>43147</v>
          </cell>
          <cell r="B1492">
            <v>390</v>
          </cell>
          <cell r="C1492">
            <v>0</v>
          </cell>
          <cell r="D1492">
            <v>33277.899999999994</v>
          </cell>
          <cell r="E1492">
            <v>0</v>
          </cell>
          <cell r="F1492">
            <v>0</v>
          </cell>
          <cell r="G1492">
            <v>1887</v>
          </cell>
          <cell r="H1492">
            <v>0</v>
          </cell>
          <cell r="I1492">
            <v>0</v>
          </cell>
          <cell r="J1492">
            <v>0</v>
          </cell>
          <cell r="K1492">
            <v>2199.9</v>
          </cell>
          <cell r="L1492">
            <v>2975</v>
          </cell>
          <cell r="M1492">
            <v>4000.1999999999989</v>
          </cell>
          <cell r="N1492">
            <v>0</v>
          </cell>
          <cell r="O1492">
            <v>0</v>
          </cell>
          <cell r="P1492">
            <v>2110</v>
          </cell>
          <cell r="Q1492">
            <v>0</v>
          </cell>
          <cell r="R1492">
            <v>0</v>
          </cell>
          <cell r="S1492">
            <v>0</v>
          </cell>
          <cell r="T1492">
            <v>0</v>
          </cell>
          <cell r="U1492">
            <v>0</v>
          </cell>
          <cell r="V1492">
            <v>8300.1</v>
          </cell>
          <cell r="W1492">
            <v>0</v>
          </cell>
          <cell r="X1492">
            <v>0</v>
          </cell>
          <cell r="Y1492">
            <v>900.00000000001796</v>
          </cell>
          <cell r="Z1492">
            <v>0</v>
          </cell>
          <cell r="AA1492">
            <v>0</v>
          </cell>
          <cell r="AB1492">
            <v>4050</v>
          </cell>
          <cell r="AC1492">
            <v>0</v>
          </cell>
          <cell r="AD1492">
            <v>0</v>
          </cell>
          <cell r="AE1492">
            <v>3530</v>
          </cell>
          <cell r="AF1492">
            <v>0</v>
          </cell>
          <cell r="AG1492">
            <v>0</v>
          </cell>
          <cell r="AH1492">
            <v>1200</v>
          </cell>
          <cell r="AI1492">
            <v>0</v>
          </cell>
          <cell r="AJ1492">
            <v>0</v>
          </cell>
          <cell r="AK1492">
            <v>0</v>
          </cell>
          <cell r="AL1492">
            <v>0</v>
          </cell>
          <cell r="AM1492">
            <v>0</v>
          </cell>
          <cell r="AN1492">
            <v>0</v>
          </cell>
          <cell r="AO1492">
            <v>0</v>
          </cell>
          <cell r="AP1492">
            <v>0</v>
          </cell>
          <cell r="AQ1492">
            <v>1228</v>
          </cell>
          <cell r="AR1492">
            <v>0</v>
          </cell>
          <cell r="AS1492">
            <v>0</v>
          </cell>
          <cell r="AT1492">
            <v>0</v>
          </cell>
        </row>
        <row r="1493">
          <cell r="A1493">
            <v>43150</v>
          </cell>
          <cell r="B1493">
            <v>50</v>
          </cell>
          <cell r="C1493">
            <v>0</v>
          </cell>
          <cell r="D1493">
            <v>33327.899999999994</v>
          </cell>
          <cell r="E1493">
            <v>0</v>
          </cell>
          <cell r="F1493">
            <v>0</v>
          </cell>
          <cell r="G1493">
            <v>1887</v>
          </cell>
          <cell r="H1493">
            <v>0</v>
          </cell>
          <cell r="I1493">
            <v>0</v>
          </cell>
          <cell r="J1493">
            <v>0</v>
          </cell>
          <cell r="K1493">
            <v>2200.1</v>
          </cell>
          <cell r="L1493">
            <v>2199.9</v>
          </cell>
          <cell r="M1493">
            <v>4000.3999999999992</v>
          </cell>
          <cell r="N1493">
            <v>0</v>
          </cell>
          <cell r="O1493">
            <v>0</v>
          </cell>
          <cell r="P1493">
            <v>2110</v>
          </cell>
          <cell r="Q1493">
            <v>0</v>
          </cell>
          <cell r="R1493">
            <v>0</v>
          </cell>
          <cell r="S1493">
            <v>0</v>
          </cell>
          <cell r="T1493">
            <v>0</v>
          </cell>
          <cell r="U1493">
            <v>0</v>
          </cell>
          <cell r="V1493">
            <v>8300.1</v>
          </cell>
          <cell r="W1493">
            <v>0</v>
          </cell>
          <cell r="X1493">
            <v>0</v>
          </cell>
          <cell r="Y1493">
            <v>900.00000000001796</v>
          </cell>
          <cell r="Z1493">
            <v>0</v>
          </cell>
          <cell r="AA1493">
            <v>0</v>
          </cell>
          <cell r="AB1493">
            <v>4050</v>
          </cell>
          <cell r="AC1493">
            <v>0</v>
          </cell>
          <cell r="AD1493">
            <v>0</v>
          </cell>
          <cell r="AE1493">
            <v>3530</v>
          </cell>
          <cell r="AF1493">
            <v>0</v>
          </cell>
          <cell r="AG1493">
            <v>0</v>
          </cell>
          <cell r="AH1493">
            <v>1200</v>
          </cell>
          <cell r="AI1493">
            <v>0</v>
          </cell>
          <cell r="AJ1493">
            <v>0</v>
          </cell>
          <cell r="AK1493">
            <v>0</v>
          </cell>
          <cell r="AL1493">
            <v>0</v>
          </cell>
          <cell r="AM1493">
            <v>0</v>
          </cell>
          <cell r="AN1493">
            <v>0</v>
          </cell>
          <cell r="AO1493">
            <v>0</v>
          </cell>
          <cell r="AP1493">
            <v>0</v>
          </cell>
          <cell r="AQ1493">
            <v>1228</v>
          </cell>
          <cell r="AR1493">
            <v>0</v>
          </cell>
          <cell r="AS1493">
            <v>0</v>
          </cell>
          <cell r="AT1493">
            <v>0</v>
          </cell>
        </row>
        <row r="1494">
          <cell r="A1494">
            <v>43151</v>
          </cell>
          <cell r="B1494">
            <v>0</v>
          </cell>
          <cell r="C1494">
            <v>0</v>
          </cell>
          <cell r="D1494">
            <v>33327.899999999994</v>
          </cell>
          <cell r="E1494">
            <v>0</v>
          </cell>
          <cell r="F1494">
            <v>0</v>
          </cell>
          <cell r="G1494">
            <v>1887</v>
          </cell>
          <cell r="H1494">
            <v>0</v>
          </cell>
          <cell r="I1494">
            <v>0</v>
          </cell>
          <cell r="J1494">
            <v>0</v>
          </cell>
          <cell r="K1494">
            <v>2500</v>
          </cell>
          <cell r="L1494">
            <v>2400.1999999999998</v>
          </cell>
          <cell r="M1494">
            <v>4100.2</v>
          </cell>
          <cell r="N1494">
            <v>0</v>
          </cell>
          <cell r="O1494">
            <v>0</v>
          </cell>
          <cell r="P1494">
            <v>2110</v>
          </cell>
          <cell r="Q1494">
            <v>0</v>
          </cell>
          <cell r="R1494">
            <v>0</v>
          </cell>
          <cell r="S1494">
            <v>0</v>
          </cell>
          <cell r="T1494">
            <v>0</v>
          </cell>
          <cell r="U1494">
            <v>0</v>
          </cell>
          <cell r="V1494">
            <v>8300.1</v>
          </cell>
          <cell r="W1494">
            <v>0</v>
          </cell>
          <cell r="X1494">
            <v>0</v>
          </cell>
          <cell r="Y1494">
            <v>900.00000000001796</v>
          </cell>
          <cell r="Z1494">
            <v>0</v>
          </cell>
          <cell r="AA1494">
            <v>0</v>
          </cell>
          <cell r="AB1494">
            <v>4050</v>
          </cell>
          <cell r="AC1494">
            <v>0</v>
          </cell>
          <cell r="AD1494">
            <v>0</v>
          </cell>
          <cell r="AE1494">
            <v>3530</v>
          </cell>
          <cell r="AF1494">
            <v>0</v>
          </cell>
          <cell r="AG1494">
            <v>0</v>
          </cell>
          <cell r="AH1494">
            <v>1200</v>
          </cell>
          <cell r="AI1494">
            <v>0</v>
          </cell>
          <cell r="AJ1494">
            <v>0</v>
          </cell>
          <cell r="AK1494">
            <v>0</v>
          </cell>
          <cell r="AL1494">
            <v>0</v>
          </cell>
          <cell r="AM1494">
            <v>0</v>
          </cell>
          <cell r="AN1494">
            <v>0</v>
          </cell>
          <cell r="AO1494">
            <v>0</v>
          </cell>
          <cell r="AP1494">
            <v>0</v>
          </cell>
          <cell r="AQ1494">
            <v>1228</v>
          </cell>
          <cell r="AR1494">
            <v>0</v>
          </cell>
          <cell r="AS1494">
            <v>0</v>
          </cell>
          <cell r="AT1494">
            <v>0</v>
          </cell>
        </row>
        <row r="1495">
          <cell r="A1495">
            <v>43152</v>
          </cell>
          <cell r="B1495">
            <v>52.9</v>
          </cell>
          <cell r="C1495">
            <v>0</v>
          </cell>
          <cell r="D1495">
            <v>33380.799999999996</v>
          </cell>
          <cell r="E1495">
            <v>0</v>
          </cell>
          <cell r="F1495">
            <v>0</v>
          </cell>
          <cell r="G1495">
            <v>1887</v>
          </cell>
          <cell r="H1495">
            <v>0</v>
          </cell>
          <cell r="I1495">
            <v>0</v>
          </cell>
          <cell r="J1495">
            <v>0</v>
          </cell>
          <cell r="K1495">
            <v>1900</v>
          </cell>
          <cell r="L1495">
            <v>2500</v>
          </cell>
          <cell r="M1495">
            <v>3500.2</v>
          </cell>
          <cell r="N1495">
            <v>0</v>
          </cell>
          <cell r="O1495">
            <v>0</v>
          </cell>
          <cell r="P1495">
            <v>2110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0</v>
          </cell>
          <cell r="V1495">
            <v>8300.1</v>
          </cell>
          <cell r="W1495">
            <v>0</v>
          </cell>
          <cell r="X1495">
            <v>0</v>
          </cell>
          <cell r="Y1495">
            <v>900.00000000001796</v>
          </cell>
          <cell r="Z1495">
            <v>0</v>
          </cell>
          <cell r="AA1495">
            <v>0</v>
          </cell>
          <cell r="AB1495">
            <v>4050</v>
          </cell>
          <cell r="AC1495">
            <v>0</v>
          </cell>
          <cell r="AD1495">
            <v>0</v>
          </cell>
          <cell r="AE1495">
            <v>3530</v>
          </cell>
          <cell r="AF1495">
            <v>0</v>
          </cell>
          <cell r="AG1495">
            <v>0</v>
          </cell>
          <cell r="AH1495">
            <v>1200</v>
          </cell>
          <cell r="AI1495">
            <v>0</v>
          </cell>
          <cell r="AJ1495">
            <v>0</v>
          </cell>
          <cell r="AK1495">
            <v>0</v>
          </cell>
          <cell r="AL1495">
            <v>0</v>
          </cell>
          <cell r="AM1495">
            <v>0</v>
          </cell>
          <cell r="AN1495">
            <v>0</v>
          </cell>
          <cell r="AO1495">
            <v>0</v>
          </cell>
          <cell r="AP1495">
            <v>0</v>
          </cell>
          <cell r="AQ1495">
            <v>1228</v>
          </cell>
          <cell r="AR1495">
            <v>0</v>
          </cell>
          <cell r="AS1495">
            <v>0</v>
          </cell>
          <cell r="AT1495">
            <v>0</v>
          </cell>
        </row>
        <row r="1496">
          <cell r="A1496">
            <v>43153</v>
          </cell>
          <cell r="B1496">
            <v>74.400000000000006</v>
          </cell>
          <cell r="C1496">
            <v>300</v>
          </cell>
          <cell r="D1496">
            <v>33155.199999999997</v>
          </cell>
          <cell r="E1496">
            <v>0</v>
          </cell>
          <cell r="F1496">
            <v>0</v>
          </cell>
          <cell r="G1496">
            <v>1887</v>
          </cell>
          <cell r="H1496">
            <v>0</v>
          </cell>
          <cell r="I1496">
            <v>0</v>
          </cell>
          <cell r="J1496">
            <v>0</v>
          </cell>
          <cell r="K1496">
            <v>2000</v>
          </cell>
          <cell r="L1496">
            <v>2400.1</v>
          </cell>
          <cell r="M1496">
            <v>3100.1</v>
          </cell>
          <cell r="N1496">
            <v>300</v>
          </cell>
          <cell r="O1496">
            <v>0</v>
          </cell>
          <cell r="P1496">
            <v>2410</v>
          </cell>
          <cell r="Q1496">
            <v>0</v>
          </cell>
          <cell r="R1496">
            <v>0</v>
          </cell>
          <cell r="S1496">
            <v>0</v>
          </cell>
          <cell r="T1496">
            <v>0</v>
          </cell>
          <cell r="U1496">
            <v>0</v>
          </cell>
          <cell r="V1496">
            <v>8300.1</v>
          </cell>
          <cell r="W1496">
            <v>0</v>
          </cell>
          <cell r="X1496">
            <v>0</v>
          </cell>
          <cell r="Y1496">
            <v>900.00000000001796</v>
          </cell>
          <cell r="Z1496">
            <v>0</v>
          </cell>
          <cell r="AA1496">
            <v>0</v>
          </cell>
          <cell r="AB1496">
            <v>4050</v>
          </cell>
          <cell r="AC1496">
            <v>0</v>
          </cell>
          <cell r="AD1496">
            <v>0</v>
          </cell>
          <cell r="AE1496">
            <v>3530</v>
          </cell>
          <cell r="AF1496">
            <v>0</v>
          </cell>
          <cell r="AG1496">
            <v>0</v>
          </cell>
          <cell r="AH1496">
            <v>1200</v>
          </cell>
          <cell r="AI1496">
            <v>0</v>
          </cell>
          <cell r="AJ1496">
            <v>0</v>
          </cell>
          <cell r="AK1496">
            <v>0</v>
          </cell>
          <cell r="AL1496">
            <v>0</v>
          </cell>
          <cell r="AM1496">
            <v>0</v>
          </cell>
          <cell r="AN1496">
            <v>0</v>
          </cell>
          <cell r="AO1496">
            <v>0</v>
          </cell>
          <cell r="AP1496">
            <v>0</v>
          </cell>
          <cell r="AQ1496">
            <v>1228</v>
          </cell>
          <cell r="AR1496">
            <v>0</v>
          </cell>
          <cell r="AS1496">
            <v>0</v>
          </cell>
          <cell r="AT1496">
            <v>0</v>
          </cell>
        </row>
        <row r="1497">
          <cell r="A1497">
            <v>43154</v>
          </cell>
          <cell r="B1497">
            <v>0</v>
          </cell>
          <cell r="C1497">
            <v>0</v>
          </cell>
          <cell r="D1497">
            <v>33155.199999999997</v>
          </cell>
          <cell r="E1497">
            <v>0</v>
          </cell>
          <cell r="F1497">
            <v>0</v>
          </cell>
          <cell r="G1497">
            <v>1887</v>
          </cell>
          <cell r="H1497">
            <v>0</v>
          </cell>
          <cell r="I1497">
            <v>0</v>
          </cell>
          <cell r="J1497">
            <v>0</v>
          </cell>
          <cell r="K1497">
            <v>1999.9</v>
          </cell>
          <cell r="L1497">
            <v>2300</v>
          </cell>
          <cell r="M1497">
            <v>2800</v>
          </cell>
          <cell r="N1497">
            <v>600</v>
          </cell>
          <cell r="O1497">
            <v>300</v>
          </cell>
          <cell r="P1497">
            <v>2710</v>
          </cell>
          <cell r="Q1497">
            <v>0</v>
          </cell>
          <cell r="R1497">
            <v>0</v>
          </cell>
          <cell r="S1497">
            <v>0</v>
          </cell>
          <cell r="T1497">
            <v>0</v>
          </cell>
          <cell r="U1497">
            <v>0</v>
          </cell>
          <cell r="V1497">
            <v>8300.1</v>
          </cell>
          <cell r="W1497">
            <v>0</v>
          </cell>
          <cell r="X1497">
            <v>0</v>
          </cell>
          <cell r="Y1497">
            <v>900.00000000001796</v>
          </cell>
          <cell r="Z1497">
            <v>0</v>
          </cell>
          <cell r="AA1497">
            <v>0</v>
          </cell>
          <cell r="AB1497">
            <v>4050</v>
          </cell>
          <cell r="AC1497">
            <v>0</v>
          </cell>
          <cell r="AD1497">
            <v>0</v>
          </cell>
          <cell r="AE1497">
            <v>3530</v>
          </cell>
          <cell r="AF1497">
            <v>0</v>
          </cell>
          <cell r="AG1497">
            <v>0</v>
          </cell>
          <cell r="AH1497">
            <v>1200</v>
          </cell>
          <cell r="AI1497">
            <v>0</v>
          </cell>
          <cell r="AJ1497">
            <v>0</v>
          </cell>
          <cell r="AK1497">
            <v>0</v>
          </cell>
          <cell r="AL1497">
            <v>0</v>
          </cell>
          <cell r="AM1497">
            <v>0</v>
          </cell>
          <cell r="AN1497">
            <v>0</v>
          </cell>
          <cell r="AO1497">
            <v>0</v>
          </cell>
          <cell r="AP1497">
            <v>0</v>
          </cell>
          <cell r="AQ1497">
            <v>1228</v>
          </cell>
          <cell r="AR1497">
            <v>0</v>
          </cell>
          <cell r="AS1497">
            <v>0</v>
          </cell>
          <cell r="AT1497">
            <v>0</v>
          </cell>
        </row>
        <row r="1498">
          <cell r="A1498">
            <v>43157</v>
          </cell>
          <cell r="B1498">
            <v>50</v>
          </cell>
          <cell r="C1498">
            <v>0</v>
          </cell>
          <cell r="D1498">
            <v>33205.199999999997</v>
          </cell>
          <cell r="E1498">
            <v>0</v>
          </cell>
          <cell r="F1498">
            <v>0</v>
          </cell>
          <cell r="G1498">
            <v>1887</v>
          </cell>
          <cell r="H1498">
            <v>0</v>
          </cell>
          <cell r="I1498">
            <v>0</v>
          </cell>
          <cell r="J1498">
            <v>0</v>
          </cell>
          <cell r="K1498">
            <v>2500</v>
          </cell>
          <cell r="L1498">
            <v>2300</v>
          </cell>
          <cell r="M1498">
            <v>3000</v>
          </cell>
          <cell r="N1498">
            <v>300</v>
          </cell>
          <cell r="O1498">
            <v>600</v>
          </cell>
          <cell r="P1498">
            <v>2410</v>
          </cell>
          <cell r="Q1498">
            <v>0</v>
          </cell>
          <cell r="R1498">
            <v>0</v>
          </cell>
          <cell r="S1498">
            <v>0</v>
          </cell>
          <cell r="T1498">
            <v>0</v>
          </cell>
          <cell r="U1498">
            <v>0</v>
          </cell>
          <cell r="V1498">
            <v>8300.1</v>
          </cell>
          <cell r="W1498">
            <v>0</v>
          </cell>
          <cell r="X1498">
            <v>0</v>
          </cell>
          <cell r="Y1498">
            <v>900.00000000001796</v>
          </cell>
          <cell r="Z1498">
            <v>0</v>
          </cell>
          <cell r="AA1498">
            <v>0</v>
          </cell>
          <cell r="AB1498">
            <v>4050</v>
          </cell>
          <cell r="AC1498">
            <v>0</v>
          </cell>
          <cell r="AD1498">
            <v>0</v>
          </cell>
          <cell r="AE1498">
            <v>3530</v>
          </cell>
          <cell r="AF1498">
            <v>0</v>
          </cell>
          <cell r="AG1498">
            <v>0</v>
          </cell>
          <cell r="AH1498">
            <v>1200</v>
          </cell>
          <cell r="AI1498">
            <v>0</v>
          </cell>
          <cell r="AJ1498">
            <v>0</v>
          </cell>
          <cell r="AK1498">
            <v>0</v>
          </cell>
          <cell r="AL1498">
            <v>0</v>
          </cell>
          <cell r="AM1498">
            <v>0</v>
          </cell>
          <cell r="AN1498">
            <v>0</v>
          </cell>
          <cell r="AO1498">
            <v>0</v>
          </cell>
          <cell r="AP1498">
            <v>0</v>
          </cell>
          <cell r="AQ1498">
            <v>1228</v>
          </cell>
          <cell r="AR1498">
            <v>0</v>
          </cell>
          <cell r="AS1498">
            <v>0</v>
          </cell>
          <cell r="AT1498">
            <v>0</v>
          </cell>
        </row>
        <row r="1499">
          <cell r="A1499">
            <v>43158</v>
          </cell>
          <cell r="B1499">
            <v>655</v>
          </cell>
          <cell r="C1499">
            <v>0</v>
          </cell>
          <cell r="D1499">
            <v>33860.199999999997</v>
          </cell>
          <cell r="E1499">
            <v>0</v>
          </cell>
          <cell r="F1499">
            <v>0</v>
          </cell>
          <cell r="G1499">
            <v>1887</v>
          </cell>
          <cell r="H1499">
            <v>0</v>
          </cell>
          <cell r="I1499">
            <v>0</v>
          </cell>
          <cell r="J1499">
            <v>0</v>
          </cell>
          <cell r="K1499">
            <v>2803</v>
          </cell>
          <cell r="L1499">
            <v>3000</v>
          </cell>
          <cell r="M1499">
            <v>2803</v>
          </cell>
          <cell r="N1499">
            <v>0</v>
          </cell>
          <cell r="O1499">
            <v>300</v>
          </cell>
          <cell r="P1499">
            <v>2110</v>
          </cell>
          <cell r="Q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0</v>
          </cell>
          <cell r="V1499">
            <v>8300.1</v>
          </cell>
          <cell r="W1499">
            <v>0</v>
          </cell>
          <cell r="X1499">
            <v>0</v>
          </cell>
          <cell r="Y1499">
            <v>900.00000000001796</v>
          </cell>
          <cell r="Z1499">
            <v>0</v>
          </cell>
          <cell r="AA1499">
            <v>0</v>
          </cell>
          <cell r="AB1499">
            <v>4050</v>
          </cell>
          <cell r="AC1499">
            <v>0</v>
          </cell>
          <cell r="AD1499">
            <v>0</v>
          </cell>
          <cell r="AE1499">
            <v>3530</v>
          </cell>
          <cell r="AF1499">
            <v>0</v>
          </cell>
          <cell r="AG1499">
            <v>0</v>
          </cell>
          <cell r="AH1499">
            <v>1200</v>
          </cell>
          <cell r="AI1499">
            <v>0</v>
          </cell>
          <cell r="AJ1499">
            <v>0</v>
          </cell>
          <cell r="AK1499">
            <v>0</v>
          </cell>
          <cell r="AL1499">
            <v>0</v>
          </cell>
          <cell r="AM1499">
            <v>0</v>
          </cell>
          <cell r="AN1499">
            <v>0</v>
          </cell>
          <cell r="AO1499">
            <v>0</v>
          </cell>
          <cell r="AP1499">
            <v>0</v>
          </cell>
          <cell r="AQ1499">
            <v>1228</v>
          </cell>
          <cell r="AR1499">
            <v>0</v>
          </cell>
          <cell r="AS1499">
            <v>0</v>
          </cell>
          <cell r="AT1499">
            <v>0</v>
          </cell>
        </row>
        <row r="1500">
          <cell r="A1500">
            <v>43159</v>
          </cell>
          <cell r="B1500">
            <v>250</v>
          </cell>
          <cell r="C1500">
            <v>0</v>
          </cell>
          <cell r="D1500">
            <v>34110.199999999997</v>
          </cell>
          <cell r="E1500">
            <v>0</v>
          </cell>
          <cell r="F1500">
            <v>0</v>
          </cell>
          <cell r="G1500">
            <v>1887</v>
          </cell>
          <cell r="H1500">
            <v>0</v>
          </cell>
          <cell r="I1500">
            <v>0</v>
          </cell>
          <cell r="J1500">
            <v>0</v>
          </cell>
          <cell r="K1500">
            <v>2975.1</v>
          </cell>
          <cell r="L1500">
            <v>2803</v>
          </cell>
          <cell r="M1500">
            <v>2975.1000000000004</v>
          </cell>
          <cell r="N1500">
            <v>0</v>
          </cell>
          <cell r="O1500">
            <v>0</v>
          </cell>
          <cell r="P1500">
            <v>2110</v>
          </cell>
          <cell r="Q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0</v>
          </cell>
          <cell r="V1500">
            <v>8300.1</v>
          </cell>
          <cell r="W1500">
            <v>200</v>
          </cell>
          <cell r="X1500">
            <v>0</v>
          </cell>
          <cell r="Y1500">
            <v>1100.000000000018</v>
          </cell>
          <cell r="Z1500">
            <v>0</v>
          </cell>
          <cell r="AA1500">
            <v>0</v>
          </cell>
          <cell r="AB1500">
            <v>4050</v>
          </cell>
          <cell r="AC1500">
            <v>0</v>
          </cell>
          <cell r="AD1500">
            <v>0</v>
          </cell>
          <cell r="AE1500">
            <v>3530</v>
          </cell>
          <cell r="AF1500">
            <v>0</v>
          </cell>
          <cell r="AG1500">
            <v>0</v>
          </cell>
          <cell r="AH1500">
            <v>1200</v>
          </cell>
          <cell r="AI1500">
            <v>0</v>
          </cell>
          <cell r="AJ1500">
            <v>0</v>
          </cell>
          <cell r="AK1500">
            <v>0</v>
          </cell>
          <cell r="AL1500">
            <v>0</v>
          </cell>
          <cell r="AM1500">
            <v>0</v>
          </cell>
          <cell r="AN1500">
            <v>0</v>
          </cell>
          <cell r="AO1500">
            <v>0</v>
          </cell>
          <cell r="AP1500">
            <v>0</v>
          </cell>
          <cell r="AQ1500">
            <v>1228</v>
          </cell>
          <cell r="AR1500">
            <v>0</v>
          </cell>
          <cell r="AS1500">
            <v>0</v>
          </cell>
          <cell r="AT1500">
            <v>0</v>
          </cell>
        </row>
        <row r="1501">
          <cell r="A1501">
            <v>43160</v>
          </cell>
          <cell r="B1501">
            <v>50</v>
          </cell>
          <cell r="C1501">
            <v>0</v>
          </cell>
          <cell r="D1501">
            <v>34160.199999999997</v>
          </cell>
          <cell r="E1501">
            <v>0</v>
          </cell>
          <cell r="F1501">
            <v>0</v>
          </cell>
          <cell r="G1501">
            <v>1887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2975.1</v>
          </cell>
          <cell r="M1501">
            <v>0</v>
          </cell>
          <cell r="N1501">
            <v>700</v>
          </cell>
          <cell r="O1501">
            <v>0</v>
          </cell>
          <cell r="P1501">
            <v>2810</v>
          </cell>
          <cell r="Q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0</v>
          </cell>
          <cell r="V1501">
            <v>8300.1</v>
          </cell>
          <cell r="W1501">
            <v>0</v>
          </cell>
          <cell r="X1501">
            <v>0</v>
          </cell>
          <cell r="Y1501">
            <v>1100.000000000018</v>
          </cell>
          <cell r="Z1501">
            <v>0</v>
          </cell>
          <cell r="AA1501">
            <v>0</v>
          </cell>
          <cell r="AB1501">
            <v>4050</v>
          </cell>
          <cell r="AC1501">
            <v>0</v>
          </cell>
          <cell r="AD1501">
            <v>0</v>
          </cell>
          <cell r="AE1501">
            <v>3530</v>
          </cell>
          <cell r="AF1501">
            <v>0</v>
          </cell>
          <cell r="AG1501">
            <v>0</v>
          </cell>
          <cell r="AH1501">
            <v>1200</v>
          </cell>
          <cell r="AI1501">
            <v>0</v>
          </cell>
          <cell r="AJ1501">
            <v>0</v>
          </cell>
          <cell r="AK1501">
            <v>0</v>
          </cell>
          <cell r="AL1501">
            <v>0</v>
          </cell>
          <cell r="AM1501">
            <v>0</v>
          </cell>
          <cell r="AN1501">
            <v>0</v>
          </cell>
          <cell r="AO1501">
            <v>0</v>
          </cell>
          <cell r="AP1501">
            <v>0</v>
          </cell>
          <cell r="AQ1501">
            <v>1228</v>
          </cell>
          <cell r="AR1501">
            <v>0</v>
          </cell>
          <cell r="AS1501">
            <v>0</v>
          </cell>
          <cell r="AT1501">
            <v>0</v>
          </cell>
        </row>
        <row r="1502">
          <cell r="A1502">
            <v>43161</v>
          </cell>
          <cell r="B1502">
            <v>0</v>
          </cell>
          <cell r="C1502">
            <v>0</v>
          </cell>
          <cell r="D1502">
            <v>34160.199999999997</v>
          </cell>
          <cell r="E1502">
            <v>0</v>
          </cell>
          <cell r="F1502">
            <v>0</v>
          </cell>
          <cell r="G1502">
            <v>1887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1500</v>
          </cell>
          <cell r="O1502">
            <v>700</v>
          </cell>
          <cell r="P1502">
            <v>3610</v>
          </cell>
          <cell r="Q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0</v>
          </cell>
          <cell r="V1502">
            <v>8300.1</v>
          </cell>
          <cell r="W1502">
            <v>0</v>
          </cell>
          <cell r="X1502">
            <v>0</v>
          </cell>
          <cell r="Y1502">
            <v>1100.000000000018</v>
          </cell>
          <cell r="Z1502">
            <v>0</v>
          </cell>
          <cell r="AA1502">
            <v>0</v>
          </cell>
          <cell r="AB1502">
            <v>4050</v>
          </cell>
          <cell r="AC1502">
            <v>0</v>
          </cell>
          <cell r="AD1502">
            <v>0</v>
          </cell>
          <cell r="AE1502">
            <v>3530</v>
          </cell>
          <cell r="AF1502">
            <v>0</v>
          </cell>
          <cell r="AG1502">
            <v>0</v>
          </cell>
          <cell r="AH1502">
            <v>1200</v>
          </cell>
          <cell r="AI1502">
            <v>0</v>
          </cell>
          <cell r="AJ1502">
            <v>0</v>
          </cell>
          <cell r="AK1502">
            <v>0</v>
          </cell>
          <cell r="AL1502">
            <v>0</v>
          </cell>
          <cell r="AM1502">
            <v>0</v>
          </cell>
          <cell r="AN1502">
            <v>0</v>
          </cell>
          <cell r="AO1502">
            <v>0</v>
          </cell>
          <cell r="AP1502">
            <v>0</v>
          </cell>
          <cell r="AQ1502">
            <v>1228</v>
          </cell>
          <cell r="AR1502">
            <v>0</v>
          </cell>
          <cell r="AS1502">
            <v>0</v>
          </cell>
          <cell r="AT1502">
            <v>0</v>
          </cell>
        </row>
        <row r="1503">
          <cell r="A1503">
            <v>43164</v>
          </cell>
          <cell r="B1503">
            <v>50</v>
          </cell>
          <cell r="C1503">
            <v>0</v>
          </cell>
          <cell r="D1503">
            <v>34210.199999999997</v>
          </cell>
          <cell r="E1503">
            <v>0</v>
          </cell>
          <cell r="F1503">
            <v>0</v>
          </cell>
          <cell r="G1503">
            <v>1887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600</v>
          </cell>
          <cell r="O1503">
            <v>1500</v>
          </cell>
          <cell r="P1503">
            <v>2710</v>
          </cell>
          <cell r="Q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0</v>
          </cell>
          <cell r="V1503">
            <v>8300.1</v>
          </cell>
          <cell r="W1503">
            <v>0</v>
          </cell>
          <cell r="X1503">
            <v>0</v>
          </cell>
          <cell r="Y1503">
            <v>1100.000000000018</v>
          </cell>
          <cell r="Z1503">
            <v>0</v>
          </cell>
          <cell r="AA1503">
            <v>0</v>
          </cell>
          <cell r="AB1503">
            <v>4050</v>
          </cell>
          <cell r="AC1503">
            <v>0</v>
          </cell>
          <cell r="AD1503">
            <v>0</v>
          </cell>
          <cell r="AE1503">
            <v>3530</v>
          </cell>
          <cell r="AF1503">
            <v>0</v>
          </cell>
          <cell r="AG1503">
            <v>0</v>
          </cell>
          <cell r="AH1503">
            <v>1200</v>
          </cell>
          <cell r="AI1503">
            <v>0</v>
          </cell>
          <cell r="AJ1503">
            <v>0</v>
          </cell>
          <cell r="AK1503">
            <v>0</v>
          </cell>
          <cell r="AL1503">
            <v>0</v>
          </cell>
          <cell r="AM1503">
            <v>0</v>
          </cell>
          <cell r="AN1503">
            <v>0</v>
          </cell>
          <cell r="AO1503">
            <v>0</v>
          </cell>
          <cell r="AP1503">
            <v>500</v>
          </cell>
          <cell r="AQ1503">
            <v>728</v>
          </cell>
          <cell r="AR1503">
            <v>0</v>
          </cell>
          <cell r="AS1503">
            <v>0</v>
          </cell>
          <cell r="AT1503">
            <v>0</v>
          </cell>
        </row>
        <row r="1504">
          <cell r="A1504">
            <v>43165</v>
          </cell>
          <cell r="B1504">
            <v>242.5</v>
          </cell>
          <cell r="C1504">
            <v>1429.1</v>
          </cell>
          <cell r="D1504">
            <v>33023.599999999999</v>
          </cell>
          <cell r="E1504">
            <v>0</v>
          </cell>
          <cell r="F1504">
            <v>0</v>
          </cell>
          <cell r="G1504">
            <v>1887</v>
          </cell>
          <cell r="H1504">
            <v>0</v>
          </cell>
          <cell r="I1504">
            <v>0</v>
          </cell>
          <cell r="J1504">
            <v>0</v>
          </cell>
          <cell r="K1504">
            <v>1100</v>
          </cell>
          <cell r="L1504">
            <v>0</v>
          </cell>
          <cell r="M1504">
            <v>1100</v>
          </cell>
          <cell r="N1504">
            <v>0</v>
          </cell>
          <cell r="O1504">
            <v>600</v>
          </cell>
          <cell r="P1504">
            <v>2110</v>
          </cell>
          <cell r="Q1504">
            <v>0</v>
          </cell>
          <cell r="R1504">
            <v>0</v>
          </cell>
          <cell r="S1504">
            <v>0</v>
          </cell>
          <cell r="T1504">
            <v>0</v>
          </cell>
          <cell r="U1504">
            <v>0</v>
          </cell>
          <cell r="V1504">
            <v>8300.1</v>
          </cell>
          <cell r="W1504">
            <v>0</v>
          </cell>
          <cell r="X1504">
            <v>0</v>
          </cell>
          <cell r="Y1504">
            <v>1100.000000000018</v>
          </cell>
          <cell r="Z1504">
            <v>0</v>
          </cell>
          <cell r="AA1504">
            <v>0</v>
          </cell>
          <cell r="AB1504">
            <v>4050</v>
          </cell>
          <cell r="AC1504">
            <v>0</v>
          </cell>
          <cell r="AD1504">
            <v>0</v>
          </cell>
          <cell r="AE1504">
            <v>3530</v>
          </cell>
          <cell r="AF1504">
            <v>0</v>
          </cell>
          <cell r="AG1504">
            <v>0</v>
          </cell>
          <cell r="AH1504">
            <v>1200</v>
          </cell>
          <cell r="AI1504">
            <v>0</v>
          </cell>
          <cell r="AJ1504">
            <v>0</v>
          </cell>
          <cell r="AK1504">
            <v>0</v>
          </cell>
          <cell r="AL1504">
            <v>0</v>
          </cell>
          <cell r="AM1504">
            <v>0</v>
          </cell>
          <cell r="AN1504">
            <v>0</v>
          </cell>
          <cell r="AO1504">
            <v>0</v>
          </cell>
          <cell r="AP1504">
            <v>728</v>
          </cell>
          <cell r="AQ1504">
            <v>0</v>
          </cell>
          <cell r="AR1504">
            <v>0</v>
          </cell>
          <cell r="AS1504">
            <v>0</v>
          </cell>
          <cell r="AT1504">
            <v>0</v>
          </cell>
        </row>
        <row r="1505">
          <cell r="A1505">
            <v>43166</v>
          </cell>
          <cell r="B1505">
            <v>519</v>
          </cell>
          <cell r="C1505">
            <v>0</v>
          </cell>
          <cell r="D1505">
            <v>33542.6</v>
          </cell>
          <cell r="E1505">
            <v>0</v>
          </cell>
          <cell r="F1505">
            <v>0</v>
          </cell>
          <cell r="G1505">
            <v>1887</v>
          </cell>
          <cell r="H1505">
            <v>0</v>
          </cell>
          <cell r="I1505">
            <v>0</v>
          </cell>
          <cell r="J1505">
            <v>0</v>
          </cell>
          <cell r="K1505">
            <v>1400</v>
          </cell>
          <cell r="L1505">
            <v>1100</v>
          </cell>
          <cell r="M1505">
            <v>1400</v>
          </cell>
          <cell r="N1505">
            <v>0</v>
          </cell>
          <cell r="O1505">
            <v>0</v>
          </cell>
          <cell r="P1505">
            <v>2110</v>
          </cell>
          <cell r="Q1505">
            <v>0</v>
          </cell>
          <cell r="R1505">
            <v>0</v>
          </cell>
          <cell r="S1505">
            <v>0</v>
          </cell>
          <cell r="T1505">
            <v>0</v>
          </cell>
          <cell r="U1505">
            <v>0</v>
          </cell>
          <cell r="V1505">
            <v>8300.1</v>
          </cell>
          <cell r="W1505">
            <v>0</v>
          </cell>
          <cell r="X1505">
            <v>0</v>
          </cell>
          <cell r="Y1505">
            <v>1100.000000000018</v>
          </cell>
          <cell r="Z1505">
            <v>0</v>
          </cell>
          <cell r="AA1505">
            <v>0</v>
          </cell>
          <cell r="AB1505">
            <v>4050</v>
          </cell>
          <cell r="AC1505">
            <v>0</v>
          </cell>
          <cell r="AD1505">
            <v>0</v>
          </cell>
          <cell r="AE1505">
            <v>3530</v>
          </cell>
          <cell r="AF1505">
            <v>0</v>
          </cell>
          <cell r="AG1505">
            <v>0</v>
          </cell>
          <cell r="AH1505">
            <v>1200</v>
          </cell>
          <cell r="AI1505">
            <v>0</v>
          </cell>
          <cell r="AJ1505">
            <v>0</v>
          </cell>
          <cell r="AK1505">
            <v>0</v>
          </cell>
          <cell r="AL1505">
            <v>0</v>
          </cell>
          <cell r="AM1505">
            <v>0</v>
          </cell>
          <cell r="AN1505">
            <v>0</v>
          </cell>
          <cell r="AO1505">
            <v>0</v>
          </cell>
          <cell r="AP1505">
            <v>0</v>
          </cell>
          <cell r="AQ1505">
            <v>0</v>
          </cell>
          <cell r="AR1505">
            <v>0</v>
          </cell>
          <cell r="AS1505">
            <v>0</v>
          </cell>
          <cell r="AT1505">
            <v>0</v>
          </cell>
        </row>
        <row r="1506">
          <cell r="A1506">
            <v>43167</v>
          </cell>
          <cell r="B1506">
            <v>613.1</v>
          </cell>
          <cell r="C1506">
            <v>1920</v>
          </cell>
          <cell r="D1506">
            <v>32235.699999999997</v>
          </cell>
          <cell r="E1506">
            <v>0</v>
          </cell>
          <cell r="F1506">
            <v>0</v>
          </cell>
          <cell r="G1506">
            <v>1887</v>
          </cell>
          <cell r="H1506">
            <v>0</v>
          </cell>
          <cell r="I1506">
            <v>0</v>
          </cell>
          <cell r="J1506">
            <v>0</v>
          </cell>
          <cell r="K1506">
            <v>2400</v>
          </cell>
          <cell r="L1506">
            <v>1400</v>
          </cell>
          <cell r="M1506">
            <v>2400</v>
          </cell>
          <cell r="N1506">
            <v>0</v>
          </cell>
          <cell r="O1506">
            <v>0</v>
          </cell>
          <cell r="P1506">
            <v>2110</v>
          </cell>
          <cell r="Q1506">
            <v>0</v>
          </cell>
          <cell r="R1506">
            <v>0</v>
          </cell>
          <cell r="S1506">
            <v>0</v>
          </cell>
          <cell r="T1506">
            <v>0</v>
          </cell>
          <cell r="U1506">
            <v>0</v>
          </cell>
          <cell r="V1506">
            <v>8300.1</v>
          </cell>
          <cell r="W1506">
            <v>0</v>
          </cell>
          <cell r="X1506">
            <v>0</v>
          </cell>
          <cell r="Y1506">
            <v>1100.000000000018</v>
          </cell>
          <cell r="Z1506">
            <v>0</v>
          </cell>
          <cell r="AA1506">
            <v>0</v>
          </cell>
          <cell r="AB1506">
            <v>4050</v>
          </cell>
          <cell r="AC1506">
            <v>0</v>
          </cell>
          <cell r="AD1506">
            <v>0</v>
          </cell>
          <cell r="AE1506">
            <v>3530</v>
          </cell>
          <cell r="AF1506">
            <v>0</v>
          </cell>
          <cell r="AG1506">
            <v>0</v>
          </cell>
          <cell r="AH1506">
            <v>1200</v>
          </cell>
          <cell r="AI1506">
            <v>0</v>
          </cell>
          <cell r="AJ1506">
            <v>0</v>
          </cell>
          <cell r="AK1506">
            <v>0</v>
          </cell>
          <cell r="AL1506">
            <v>0</v>
          </cell>
          <cell r="AM1506">
            <v>0</v>
          </cell>
          <cell r="AN1506">
            <v>0</v>
          </cell>
          <cell r="AO1506">
            <v>0</v>
          </cell>
          <cell r="AP1506">
            <v>0</v>
          </cell>
          <cell r="AQ1506">
            <v>0</v>
          </cell>
          <cell r="AR1506">
            <v>0</v>
          </cell>
          <cell r="AS1506">
            <v>0</v>
          </cell>
          <cell r="AT1506">
            <v>0</v>
          </cell>
        </row>
        <row r="1507">
          <cell r="A1507">
            <v>43168</v>
          </cell>
          <cell r="B1507">
            <v>580.5</v>
          </cell>
          <cell r="C1507">
            <v>0</v>
          </cell>
          <cell r="D1507">
            <v>32816.199999999997</v>
          </cell>
          <cell r="E1507">
            <v>0</v>
          </cell>
          <cell r="F1507">
            <v>0</v>
          </cell>
          <cell r="G1507">
            <v>1887</v>
          </cell>
          <cell r="H1507">
            <v>0</v>
          </cell>
          <cell r="I1507">
            <v>0</v>
          </cell>
          <cell r="J1507">
            <v>0</v>
          </cell>
          <cell r="K1507">
            <v>1950</v>
          </cell>
          <cell r="L1507">
            <v>2400</v>
          </cell>
          <cell r="M1507">
            <v>1950</v>
          </cell>
          <cell r="N1507">
            <v>0</v>
          </cell>
          <cell r="O1507">
            <v>0</v>
          </cell>
          <cell r="P1507">
            <v>2110</v>
          </cell>
          <cell r="Q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300</v>
          </cell>
          <cell r="V1507">
            <v>8000.1</v>
          </cell>
          <cell r="W1507">
            <v>0</v>
          </cell>
          <cell r="X1507">
            <v>0</v>
          </cell>
          <cell r="Y1507">
            <v>1100.000000000018</v>
          </cell>
          <cell r="Z1507">
            <v>0</v>
          </cell>
          <cell r="AA1507">
            <v>0</v>
          </cell>
          <cell r="AB1507">
            <v>4050</v>
          </cell>
          <cell r="AC1507">
            <v>0</v>
          </cell>
          <cell r="AD1507">
            <v>0</v>
          </cell>
          <cell r="AE1507">
            <v>3530</v>
          </cell>
          <cell r="AF1507">
            <v>0</v>
          </cell>
          <cell r="AG1507">
            <v>0</v>
          </cell>
          <cell r="AH1507">
            <v>1200</v>
          </cell>
          <cell r="AI1507">
            <v>0</v>
          </cell>
          <cell r="AJ1507">
            <v>0</v>
          </cell>
          <cell r="AK1507">
            <v>0</v>
          </cell>
          <cell r="AL1507">
            <v>0</v>
          </cell>
          <cell r="AM1507">
            <v>0</v>
          </cell>
          <cell r="AN1507">
            <v>0</v>
          </cell>
          <cell r="AO1507">
            <v>0</v>
          </cell>
          <cell r="AP1507">
            <v>0</v>
          </cell>
          <cell r="AQ1507">
            <v>0</v>
          </cell>
          <cell r="AR1507">
            <v>0</v>
          </cell>
          <cell r="AS1507">
            <v>0</v>
          </cell>
          <cell r="AT1507">
            <v>0</v>
          </cell>
        </row>
        <row r="1508">
          <cell r="A1508">
            <v>43171</v>
          </cell>
          <cell r="B1508">
            <v>912</v>
          </cell>
          <cell r="C1508">
            <v>0</v>
          </cell>
          <cell r="D1508">
            <v>33728.199999999997</v>
          </cell>
          <cell r="E1508">
            <v>0</v>
          </cell>
          <cell r="F1508">
            <v>0</v>
          </cell>
          <cell r="G1508">
            <v>1887</v>
          </cell>
          <cell r="H1508">
            <v>0</v>
          </cell>
          <cell r="I1508">
            <v>0</v>
          </cell>
          <cell r="J1508">
            <v>0</v>
          </cell>
          <cell r="K1508">
            <v>1450</v>
          </cell>
          <cell r="L1508">
            <v>1950</v>
          </cell>
          <cell r="M1508">
            <v>1450</v>
          </cell>
          <cell r="N1508">
            <v>0</v>
          </cell>
          <cell r="O1508">
            <v>0</v>
          </cell>
          <cell r="P1508">
            <v>2110</v>
          </cell>
          <cell r="Q1508">
            <v>0</v>
          </cell>
          <cell r="R1508">
            <v>0</v>
          </cell>
          <cell r="S1508">
            <v>0</v>
          </cell>
          <cell r="T1508">
            <v>0</v>
          </cell>
          <cell r="U1508">
            <v>0</v>
          </cell>
          <cell r="V1508">
            <v>8000.1</v>
          </cell>
          <cell r="W1508">
            <v>0</v>
          </cell>
          <cell r="X1508">
            <v>0</v>
          </cell>
          <cell r="Y1508">
            <v>1100.000000000018</v>
          </cell>
          <cell r="Z1508">
            <v>0</v>
          </cell>
          <cell r="AA1508">
            <v>0</v>
          </cell>
          <cell r="AB1508">
            <v>4050</v>
          </cell>
          <cell r="AC1508">
            <v>0</v>
          </cell>
          <cell r="AD1508">
            <v>0</v>
          </cell>
          <cell r="AE1508">
            <v>3530</v>
          </cell>
          <cell r="AF1508">
            <v>0</v>
          </cell>
          <cell r="AG1508">
            <v>0</v>
          </cell>
          <cell r="AH1508">
            <v>1200</v>
          </cell>
          <cell r="AI1508">
            <v>0</v>
          </cell>
          <cell r="AJ1508">
            <v>0</v>
          </cell>
          <cell r="AK1508">
            <v>0</v>
          </cell>
          <cell r="AL1508">
            <v>0</v>
          </cell>
          <cell r="AM1508">
            <v>0</v>
          </cell>
          <cell r="AN1508">
            <v>0</v>
          </cell>
          <cell r="AO1508">
            <v>0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</row>
        <row r="1509">
          <cell r="A1509">
            <v>43172</v>
          </cell>
          <cell r="B1509">
            <v>600</v>
          </cell>
          <cell r="C1509">
            <v>1261</v>
          </cell>
          <cell r="D1509">
            <v>33067.199999999997</v>
          </cell>
          <cell r="E1509">
            <v>0</v>
          </cell>
          <cell r="F1509">
            <v>0</v>
          </cell>
          <cell r="G1509">
            <v>1887</v>
          </cell>
          <cell r="H1509">
            <v>0</v>
          </cell>
          <cell r="I1509">
            <v>0</v>
          </cell>
          <cell r="J1509">
            <v>0</v>
          </cell>
          <cell r="K1509">
            <v>2200</v>
          </cell>
          <cell r="L1509">
            <v>1450</v>
          </cell>
          <cell r="M1509">
            <v>2200</v>
          </cell>
          <cell r="N1509">
            <v>0</v>
          </cell>
          <cell r="O1509">
            <v>0</v>
          </cell>
          <cell r="P1509">
            <v>2110</v>
          </cell>
          <cell r="Q1509">
            <v>0</v>
          </cell>
          <cell r="R1509">
            <v>0</v>
          </cell>
          <cell r="S1509">
            <v>0</v>
          </cell>
          <cell r="T1509">
            <v>0</v>
          </cell>
          <cell r="U1509">
            <v>0</v>
          </cell>
          <cell r="V1509">
            <v>8000.1</v>
          </cell>
          <cell r="W1509">
            <v>0</v>
          </cell>
          <cell r="X1509">
            <v>0</v>
          </cell>
          <cell r="Y1509">
            <v>1100.000000000018</v>
          </cell>
          <cell r="Z1509">
            <v>0</v>
          </cell>
          <cell r="AA1509">
            <v>0</v>
          </cell>
          <cell r="AB1509">
            <v>4050</v>
          </cell>
          <cell r="AC1509">
            <v>0</v>
          </cell>
          <cell r="AD1509">
            <v>0</v>
          </cell>
          <cell r="AE1509">
            <v>3530</v>
          </cell>
          <cell r="AF1509">
            <v>0</v>
          </cell>
          <cell r="AG1509">
            <v>0</v>
          </cell>
          <cell r="AH1509">
            <v>1200</v>
          </cell>
          <cell r="AI1509">
            <v>0</v>
          </cell>
          <cell r="AJ1509">
            <v>0</v>
          </cell>
          <cell r="AK1509">
            <v>0</v>
          </cell>
          <cell r="AL1509">
            <v>0</v>
          </cell>
          <cell r="AM1509">
            <v>0</v>
          </cell>
          <cell r="AN1509">
            <v>0</v>
          </cell>
          <cell r="AO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</row>
        <row r="1510">
          <cell r="A1510">
            <v>43173</v>
          </cell>
          <cell r="B1510">
            <v>850.1</v>
          </cell>
          <cell r="C1510">
            <v>0</v>
          </cell>
          <cell r="D1510">
            <v>33917.299999999996</v>
          </cell>
          <cell r="E1510">
            <v>0</v>
          </cell>
          <cell r="F1510">
            <v>0</v>
          </cell>
          <cell r="G1510">
            <v>1887</v>
          </cell>
          <cell r="H1510">
            <v>0</v>
          </cell>
          <cell r="I1510">
            <v>0</v>
          </cell>
          <cell r="J1510">
            <v>0</v>
          </cell>
          <cell r="K1510">
            <v>2500</v>
          </cell>
          <cell r="L1510">
            <v>2200</v>
          </cell>
          <cell r="M1510">
            <v>2500</v>
          </cell>
          <cell r="N1510">
            <v>0</v>
          </cell>
          <cell r="O1510">
            <v>0</v>
          </cell>
          <cell r="P1510">
            <v>2110</v>
          </cell>
          <cell r="Q1510">
            <v>0</v>
          </cell>
          <cell r="R1510">
            <v>0</v>
          </cell>
          <cell r="S1510">
            <v>0</v>
          </cell>
          <cell r="T1510">
            <v>0</v>
          </cell>
          <cell r="U1510">
            <v>0</v>
          </cell>
          <cell r="V1510">
            <v>8000.1</v>
          </cell>
          <cell r="W1510">
            <v>0</v>
          </cell>
          <cell r="X1510">
            <v>0</v>
          </cell>
          <cell r="Y1510">
            <v>1100.000000000018</v>
          </cell>
          <cell r="Z1510">
            <v>0</v>
          </cell>
          <cell r="AA1510">
            <v>0</v>
          </cell>
          <cell r="AB1510">
            <v>4050</v>
          </cell>
          <cell r="AC1510">
            <v>0</v>
          </cell>
          <cell r="AD1510">
            <v>0</v>
          </cell>
          <cell r="AE1510">
            <v>3530</v>
          </cell>
          <cell r="AF1510">
            <v>0</v>
          </cell>
          <cell r="AG1510">
            <v>0</v>
          </cell>
          <cell r="AH1510">
            <v>1200</v>
          </cell>
          <cell r="AI1510">
            <v>0</v>
          </cell>
          <cell r="AJ1510">
            <v>0</v>
          </cell>
          <cell r="AK1510">
            <v>0</v>
          </cell>
          <cell r="AL1510">
            <v>0</v>
          </cell>
          <cell r="AM1510">
            <v>0</v>
          </cell>
          <cell r="AN1510">
            <v>0</v>
          </cell>
          <cell r="AO1510">
            <v>0</v>
          </cell>
          <cell r="AP1510">
            <v>0</v>
          </cell>
          <cell r="AQ1510">
            <v>0</v>
          </cell>
          <cell r="AR1510">
            <v>0</v>
          </cell>
          <cell r="AS1510">
            <v>0</v>
          </cell>
          <cell r="AT1510">
            <v>0</v>
          </cell>
        </row>
        <row r="1511">
          <cell r="A1511">
            <v>43174</v>
          </cell>
          <cell r="B1511">
            <v>1090.5</v>
          </cell>
          <cell r="C1511">
            <v>1577.9</v>
          </cell>
          <cell r="D1511">
            <v>33429.899999999994</v>
          </cell>
          <cell r="E1511">
            <v>0</v>
          </cell>
          <cell r="F1511">
            <v>0</v>
          </cell>
          <cell r="G1511">
            <v>1887</v>
          </cell>
          <cell r="H1511">
            <v>0</v>
          </cell>
          <cell r="I1511">
            <v>0</v>
          </cell>
          <cell r="J1511">
            <v>0</v>
          </cell>
          <cell r="K1511">
            <v>2700</v>
          </cell>
          <cell r="L1511">
            <v>2000</v>
          </cell>
          <cell r="M1511">
            <v>3200</v>
          </cell>
          <cell r="N1511">
            <v>0</v>
          </cell>
          <cell r="O1511">
            <v>0</v>
          </cell>
          <cell r="P1511">
            <v>2110</v>
          </cell>
          <cell r="Q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0</v>
          </cell>
          <cell r="V1511">
            <v>8000.1</v>
          </cell>
          <cell r="W1511">
            <v>0</v>
          </cell>
          <cell r="X1511">
            <v>0</v>
          </cell>
          <cell r="Y1511">
            <v>1100.000000000018</v>
          </cell>
          <cell r="Z1511">
            <v>0</v>
          </cell>
          <cell r="AA1511">
            <v>0</v>
          </cell>
          <cell r="AB1511">
            <v>4050</v>
          </cell>
          <cell r="AC1511">
            <v>0</v>
          </cell>
          <cell r="AD1511">
            <v>0</v>
          </cell>
          <cell r="AE1511">
            <v>3530</v>
          </cell>
          <cell r="AF1511">
            <v>0</v>
          </cell>
          <cell r="AG1511">
            <v>0</v>
          </cell>
          <cell r="AH1511">
            <v>1200</v>
          </cell>
          <cell r="AI1511">
            <v>0</v>
          </cell>
          <cell r="AJ1511">
            <v>0</v>
          </cell>
          <cell r="AK1511">
            <v>0</v>
          </cell>
          <cell r="AL1511">
            <v>0</v>
          </cell>
          <cell r="AM1511">
            <v>0</v>
          </cell>
          <cell r="AN1511">
            <v>0</v>
          </cell>
          <cell r="AO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</row>
        <row r="1512">
          <cell r="A1512">
            <v>43175</v>
          </cell>
          <cell r="B1512">
            <v>433</v>
          </cell>
          <cell r="C1512">
            <v>0</v>
          </cell>
          <cell r="D1512">
            <v>33862.899999999994</v>
          </cell>
          <cell r="E1512">
            <v>0</v>
          </cell>
          <cell r="F1512">
            <v>0</v>
          </cell>
          <cell r="G1512">
            <v>1887</v>
          </cell>
          <cell r="H1512">
            <v>0</v>
          </cell>
          <cell r="I1512">
            <v>0</v>
          </cell>
          <cell r="J1512">
            <v>0</v>
          </cell>
          <cell r="K1512">
            <v>827</v>
          </cell>
          <cell r="L1512">
            <v>2200</v>
          </cell>
          <cell r="M1512">
            <v>1827</v>
          </cell>
          <cell r="N1512">
            <v>0</v>
          </cell>
          <cell r="O1512">
            <v>0</v>
          </cell>
          <cell r="P1512">
            <v>2110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0</v>
          </cell>
          <cell r="V1512">
            <v>8000.1</v>
          </cell>
          <cell r="W1512">
            <v>0</v>
          </cell>
          <cell r="X1512">
            <v>0</v>
          </cell>
          <cell r="Y1512">
            <v>1100.000000000018</v>
          </cell>
          <cell r="Z1512">
            <v>0</v>
          </cell>
          <cell r="AA1512">
            <v>500</v>
          </cell>
          <cell r="AB1512">
            <v>3550</v>
          </cell>
          <cell r="AC1512">
            <v>0</v>
          </cell>
          <cell r="AD1512">
            <v>0</v>
          </cell>
          <cell r="AE1512">
            <v>3530</v>
          </cell>
          <cell r="AF1512">
            <v>0</v>
          </cell>
          <cell r="AG1512">
            <v>0</v>
          </cell>
          <cell r="AH1512">
            <v>1200</v>
          </cell>
          <cell r="AI1512">
            <v>0</v>
          </cell>
          <cell r="AJ1512">
            <v>0</v>
          </cell>
          <cell r="AK1512">
            <v>0</v>
          </cell>
          <cell r="AL1512">
            <v>0</v>
          </cell>
          <cell r="AM1512">
            <v>0</v>
          </cell>
          <cell r="AN1512">
            <v>0</v>
          </cell>
          <cell r="AO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</row>
        <row r="1513">
          <cell r="A1513">
            <v>43178</v>
          </cell>
          <cell r="B1513">
            <v>50</v>
          </cell>
          <cell r="C1513">
            <v>0</v>
          </cell>
          <cell r="D1513">
            <v>33912.899999999994</v>
          </cell>
          <cell r="E1513">
            <v>0</v>
          </cell>
          <cell r="F1513">
            <v>0</v>
          </cell>
          <cell r="G1513">
            <v>1887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577.5</v>
          </cell>
          <cell r="M1513">
            <v>1249.5</v>
          </cell>
          <cell r="N1513">
            <v>0</v>
          </cell>
          <cell r="O1513">
            <v>0</v>
          </cell>
          <cell r="P1513">
            <v>2110</v>
          </cell>
          <cell r="Q1513">
            <v>0</v>
          </cell>
          <cell r="R1513">
            <v>0</v>
          </cell>
          <cell r="S1513">
            <v>0</v>
          </cell>
          <cell r="T1513">
            <v>0</v>
          </cell>
          <cell r="U1513">
            <v>0</v>
          </cell>
          <cell r="V1513">
            <v>8000.1</v>
          </cell>
          <cell r="W1513">
            <v>0</v>
          </cell>
          <cell r="X1513">
            <v>0</v>
          </cell>
          <cell r="Y1513">
            <v>1100.000000000018</v>
          </cell>
          <cell r="Z1513">
            <v>0</v>
          </cell>
          <cell r="AA1513">
            <v>0</v>
          </cell>
          <cell r="AB1513">
            <v>3550</v>
          </cell>
          <cell r="AC1513">
            <v>0</v>
          </cell>
          <cell r="AD1513">
            <v>0</v>
          </cell>
          <cell r="AE1513">
            <v>3530</v>
          </cell>
          <cell r="AF1513">
            <v>0</v>
          </cell>
          <cell r="AG1513">
            <v>0</v>
          </cell>
          <cell r="AH1513">
            <v>1200</v>
          </cell>
          <cell r="AI1513">
            <v>0</v>
          </cell>
          <cell r="AJ1513">
            <v>0</v>
          </cell>
          <cell r="AK1513">
            <v>0</v>
          </cell>
          <cell r="AL1513">
            <v>0</v>
          </cell>
          <cell r="AM1513">
            <v>0</v>
          </cell>
          <cell r="AN1513">
            <v>0</v>
          </cell>
          <cell r="AO1513">
            <v>0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0</v>
          </cell>
        </row>
        <row r="1514">
          <cell r="A1514">
            <v>43179</v>
          </cell>
          <cell r="B1514">
            <v>0</v>
          </cell>
          <cell r="C1514">
            <v>710</v>
          </cell>
          <cell r="D1514">
            <v>33202.899999999994</v>
          </cell>
          <cell r="E1514">
            <v>0</v>
          </cell>
          <cell r="F1514">
            <v>0</v>
          </cell>
          <cell r="G1514">
            <v>1887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1249.5</v>
          </cell>
          <cell r="N1514">
            <v>0</v>
          </cell>
          <cell r="O1514">
            <v>0</v>
          </cell>
          <cell r="P1514">
            <v>2110</v>
          </cell>
          <cell r="Q1514">
            <v>0</v>
          </cell>
          <cell r="R1514">
            <v>0</v>
          </cell>
          <cell r="S1514">
            <v>0</v>
          </cell>
          <cell r="T1514">
            <v>0</v>
          </cell>
          <cell r="U1514">
            <v>0</v>
          </cell>
          <cell r="V1514">
            <v>8000.1</v>
          </cell>
          <cell r="W1514">
            <v>0</v>
          </cell>
          <cell r="X1514">
            <v>0</v>
          </cell>
          <cell r="Y1514">
            <v>1100.000000000018</v>
          </cell>
          <cell r="Z1514">
            <v>0</v>
          </cell>
          <cell r="AA1514">
            <v>0</v>
          </cell>
          <cell r="AB1514">
            <v>3550</v>
          </cell>
          <cell r="AC1514">
            <v>0</v>
          </cell>
          <cell r="AD1514">
            <v>0</v>
          </cell>
          <cell r="AE1514">
            <v>3530</v>
          </cell>
          <cell r="AF1514">
            <v>0</v>
          </cell>
          <cell r="AG1514">
            <v>0</v>
          </cell>
          <cell r="AH1514">
            <v>1200</v>
          </cell>
          <cell r="AI1514">
            <v>0</v>
          </cell>
          <cell r="AJ1514">
            <v>0</v>
          </cell>
          <cell r="AK1514">
            <v>0</v>
          </cell>
          <cell r="AL1514">
            <v>0</v>
          </cell>
          <cell r="AM1514">
            <v>0</v>
          </cell>
          <cell r="AN1514">
            <v>0</v>
          </cell>
          <cell r="AO1514">
            <v>0</v>
          </cell>
          <cell r="AP1514">
            <v>0</v>
          </cell>
          <cell r="AQ1514">
            <v>0</v>
          </cell>
          <cell r="AR1514">
            <v>0</v>
          </cell>
          <cell r="AS1514">
            <v>0</v>
          </cell>
          <cell r="AT1514">
            <v>0</v>
          </cell>
        </row>
        <row r="1515">
          <cell r="A1515">
            <v>43180</v>
          </cell>
          <cell r="B1515">
            <v>50</v>
          </cell>
          <cell r="C1515">
            <v>0</v>
          </cell>
          <cell r="D1515">
            <v>33252.899999999994</v>
          </cell>
          <cell r="E1515">
            <v>0</v>
          </cell>
          <cell r="F1515">
            <v>0</v>
          </cell>
          <cell r="G1515">
            <v>1887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L1515">
            <v>500</v>
          </cell>
          <cell r="M1515">
            <v>749.5</v>
          </cell>
          <cell r="N1515">
            <v>0</v>
          </cell>
          <cell r="O1515">
            <v>0</v>
          </cell>
          <cell r="P1515">
            <v>2110</v>
          </cell>
          <cell r="Q1515">
            <v>0</v>
          </cell>
          <cell r="R1515">
            <v>0</v>
          </cell>
          <cell r="S1515">
            <v>0</v>
          </cell>
          <cell r="T1515">
            <v>0</v>
          </cell>
          <cell r="U1515">
            <v>0</v>
          </cell>
          <cell r="V1515">
            <v>8000.1</v>
          </cell>
          <cell r="W1515">
            <v>0</v>
          </cell>
          <cell r="X1515">
            <v>0</v>
          </cell>
          <cell r="Y1515">
            <v>1100.000000000018</v>
          </cell>
          <cell r="Z1515">
            <v>0</v>
          </cell>
          <cell r="AA1515">
            <v>0</v>
          </cell>
          <cell r="AB1515">
            <v>3550</v>
          </cell>
          <cell r="AC1515">
            <v>0</v>
          </cell>
          <cell r="AD1515">
            <v>0</v>
          </cell>
          <cell r="AE1515">
            <v>3530</v>
          </cell>
          <cell r="AF1515">
            <v>0</v>
          </cell>
          <cell r="AG1515">
            <v>0</v>
          </cell>
          <cell r="AH1515">
            <v>1200</v>
          </cell>
          <cell r="AI1515">
            <v>0</v>
          </cell>
          <cell r="AJ1515">
            <v>0</v>
          </cell>
          <cell r="AK1515">
            <v>0</v>
          </cell>
          <cell r="AL1515">
            <v>0</v>
          </cell>
          <cell r="AM1515">
            <v>0</v>
          </cell>
          <cell r="AN1515">
            <v>0</v>
          </cell>
          <cell r="AO1515">
            <v>0</v>
          </cell>
          <cell r="AP1515">
            <v>0</v>
          </cell>
          <cell r="AQ1515">
            <v>0</v>
          </cell>
          <cell r="AR1515">
            <v>0</v>
          </cell>
          <cell r="AS1515">
            <v>0</v>
          </cell>
          <cell r="AT1515">
            <v>0</v>
          </cell>
        </row>
        <row r="1516">
          <cell r="A1516">
            <v>43181</v>
          </cell>
          <cell r="B1516">
            <v>50</v>
          </cell>
          <cell r="C1516">
            <v>660</v>
          </cell>
          <cell r="D1516">
            <v>32642.899999999994</v>
          </cell>
          <cell r="E1516">
            <v>0</v>
          </cell>
          <cell r="F1516">
            <v>0</v>
          </cell>
          <cell r="G1516">
            <v>1887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500</v>
          </cell>
          <cell r="M1516">
            <v>249.5</v>
          </cell>
          <cell r="N1516">
            <v>0</v>
          </cell>
          <cell r="O1516">
            <v>0</v>
          </cell>
          <cell r="P1516">
            <v>2110</v>
          </cell>
          <cell r="Q1516">
            <v>0</v>
          </cell>
          <cell r="R1516">
            <v>0</v>
          </cell>
          <cell r="S1516">
            <v>0</v>
          </cell>
          <cell r="T1516">
            <v>0</v>
          </cell>
          <cell r="U1516">
            <v>0</v>
          </cell>
          <cell r="V1516">
            <v>8000.1</v>
          </cell>
          <cell r="W1516">
            <v>0</v>
          </cell>
          <cell r="X1516">
            <v>0</v>
          </cell>
          <cell r="Y1516">
            <v>1100.000000000018</v>
          </cell>
          <cell r="Z1516">
            <v>0</v>
          </cell>
          <cell r="AA1516">
            <v>0</v>
          </cell>
          <cell r="AB1516">
            <v>3550</v>
          </cell>
          <cell r="AC1516">
            <v>0</v>
          </cell>
          <cell r="AD1516">
            <v>0</v>
          </cell>
          <cell r="AE1516">
            <v>3530</v>
          </cell>
          <cell r="AF1516">
            <v>0</v>
          </cell>
          <cell r="AG1516">
            <v>0</v>
          </cell>
          <cell r="AH1516">
            <v>1200</v>
          </cell>
          <cell r="AI1516">
            <v>0</v>
          </cell>
          <cell r="AJ1516">
            <v>0</v>
          </cell>
          <cell r="AK1516">
            <v>0</v>
          </cell>
          <cell r="AL1516">
            <v>0</v>
          </cell>
          <cell r="AM1516">
            <v>0</v>
          </cell>
          <cell r="AN1516">
            <v>0</v>
          </cell>
          <cell r="AO1516">
            <v>0</v>
          </cell>
          <cell r="AP1516">
            <v>0</v>
          </cell>
          <cell r="AQ1516">
            <v>0</v>
          </cell>
          <cell r="AR1516">
            <v>0</v>
          </cell>
          <cell r="AS1516">
            <v>0</v>
          </cell>
          <cell r="AT1516">
            <v>0</v>
          </cell>
        </row>
        <row r="1517">
          <cell r="A1517">
            <v>43182</v>
          </cell>
          <cell r="B1517">
            <v>0</v>
          </cell>
          <cell r="C1517">
            <v>0</v>
          </cell>
          <cell r="D1517">
            <v>32642.899999999994</v>
          </cell>
          <cell r="E1517">
            <v>0</v>
          </cell>
          <cell r="F1517">
            <v>0</v>
          </cell>
          <cell r="G1517">
            <v>1887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L1517">
            <v>249.5</v>
          </cell>
          <cell r="M1517">
            <v>0</v>
          </cell>
          <cell r="N1517">
            <v>0</v>
          </cell>
          <cell r="O1517">
            <v>0</v>
          </cell>
          <cell r="P1517">
            <v>2110</v>
          </cell>
          <cell r="Q1517">
            <v>0</v>
          </cell>
          <cell r="R1517">
            <v>0</v>
          </cell>
          <cell r="S1517">
            <v>0</v>
          </cell>
          <cell r="T1517">
            <v>0</v>
          </cell>
          <cell r="U1517">
            <v>0</v>
          </cell>
          <cell r="V1517">
            <v>8000.1</v>
          </cell>
          <cell r="W1517">
            <v>0</v>
          </cell>
          <cell r="X1517">
            <v>0</v>
          </cell>
          <cell r="Y1517">
            <v>1100.000000000018</v>
          </cell>
          <cell r="Z1517">
            <v>0</v>
          </cell>
          <cell r="AA1517">
            <v>0</v>
          </cell>
          <cell r="AB1517">
            <v>3550</v>
          </cell>
          <cell r="AC1517">
            <v>0</v>
          </cell>
          <cell r="AD1517">
            <v>0</v>
          </cell>
          <cell r="AE1517">
            <v>3530</v>
          </cell>
          <cell r="AF1517">
            <v>0</v>
          </cell>
          <cell r="AG1517">
            <v>0</v>
          </cell>
          <cell r="AH1517">
            <v>1200</v>
          </cell>
          <cell r="AI1517">
            <v>0</v>
          </cell>
          <cell r="AJ1517">
            <v>0</v>
          </cell>
          <cell r="AK1517">
            <v>0</v>
          </cell>
          <cell r="AL1517">
            <v>0</v>
          </cell>
          <cell r="AM1517">
            <v>0</v>
          </cell>
          <cell r="AN1517">
            <v>0</v>
          </cell>
          <cell r="AO1517">
            <v>0</v>
          </cell>
          <cell r="AP1517">
            <v>0</v>
          </cell>
          <cell r="AQ1517">
            <v>0</v>
          </cell>
          <cell r="AR1517">
            <v>0</v>
          </cell>
          <cell r="AS1517">
            <v>0</v>
          </cell>
          <cell r="AT1517">
            <v>0</v>
          </cell>
        </row>
        <row r="1518">
          <cell r="A1518">
            <v>43185</v>
          </cell>
          <cell r="B1518">
            <v>50.1</v>
          </cell>
          <cell r="C1518">
            <v>0</v>
          </cell>
          <cell r="D1518">
            <v>32692.999999999993</v>
          </cell>
          <cell r="E1518">
            <v>0</v>
          </cell>
          <cell r="F1518">
            <v>0</v>
          </cell>
          <cell r="G1518">
            <v>1887</v>
          </cell>
          <cell r="H1518">
            <v>0</v>
          </cell>
          <cell r="I1518">
            <v>0</v>
          </cell>
          <cell r="J1518">
            <v>0</v>
          </cell>
          <cell r="K1518">
            <v>600</v>
          </cell>
          <cell r="L1518">
            <v>0</v>
          </cell>
          <cell r="M1518">
            <v>600</v>
          </cell>
          <cell r="N1518">
            <v>0</v>
          </cell>
          <cell r="O1518">
            <v>0</v>
          </cell>
          <cell r="P1518">
            <v>2110</v>
          </cell>
          <cell r="Q1518">
            <v>0</v>
          </cell>
          <cell r="R1518">
            <v>0</v>
          </cell>
          <cell r="S1518">
            <v>0</v>
          </cell>
          <cell r="T1518">
            <v>0</v>
          </cell>
          <cell r="U1518">
            <v>0</v>
          </cell>
          <cell r="V1518">
            <v>8000.1</v>
          </cell>
          <cell r="W1518">
            <v>0</v>
          </cell>
          <cell r="X1518">
            <v>0</v>
          </cell>
          <cell r="Y1518">
            <v>1100.000000000018</v>
          </cell>
          <cell r="Z1518">
            <v>0</v>
          </cell>
          <cell r="AA1518">
            <v>0</v>
          </cell>
          <cell r="AB1518">
            <v>3550</v>
          </cell>
          <cell r="AC1518">
            <v>0</v>
          </cell>
          <cell r="AD1518">
            <v>0</v>
          </cell>
          <cell r="AE1518">
            <v>3530</v>
          </cell>
          <cell r="AF1518">
            <v>0</v>
          </cell>
          <cell r="AG1518">
            <v>0</v>
          </cell>
          <cell r="AH1518">
            <v>1200</v>
          </cell>
          <cell r="AI1518">
            <v>0</v>
          </cell>
          <cell r="AJ1518">
            <v>0</v>
          </cell>
          <cell r="AK1518">
            <v>0</v>
          </cell>
          <cell r="AL1518">
            <v>0</v>
          </cell>
          <cell r="AM1518">
            <v>0</v>
          </cell>
          <cell r="AN1518">
            <v>0</v>
          </cell>
          <cell r="AO1518">
            <v>0</v>
          </cell>
          <cell r="AP1518">
            <v>0</v>
          </cell>
          <cell r="AQ1518">
            <v>0</v>
          </cell>
          <cell r="AR1518">
            <v>0</v>
          </cell>
          <cell r="AS1518">
            <v>0</v>
          </cell>
          <cell r="AT1518">
            <v>0</v>
          </cell>
        </row>
        <row r="1519">
          <cell r="A1519">
            <v>43186</v>
          </cell>
          <cell r="B1519">
            <v>0</v>
          </cell>
          <cell r="C1519">
            <v>200</v>
          </cell>
          <cell r="D1519">
            <v>32492.999999999993</v>
          </cell>
          <cell r="E1519">
            <v>0</v>
          </cell>
          <cell r="F1519">
            <v>0</v>
          </cell>
          <cell r="G1519">
            <v>1887</v>
          </cell>
          <cell r="H1519">
            <v>0</v>
          </cell>
          <cell r="I1519">
            <v>0</v>
          </cell>
          <cell r="J1519">
            <v>0</v>
          </cell>
          <cell r="K1519">
            <v>1500</v>
          </cell>
          <cell r="L1519">
            <v>600</v>
          </cell>
          <cell r="M1519">
            <v>1500</v>
          </cell>
          <cell r="N1519">
            <v>0</v>
          </cell>
          <cell r="O1519">
            <v>0</v>
          </cell>
          <cell r="P1519">
            <v>2110</v>
          </cell>
          <cell r="Q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0</v>
          </cell>
          <cell r="V1519">
            <v>8000.1</v>
          </cell>
          <cell r="W1519">
            <v>0</v>
          </cell>
          <cell r="X1519">
            <v>0</v>
          </cell>
          <cell r="Y1519">
            <v>1100.000000000018</v>
          </cell>
          <cell r="Z1519">
            <v>0</v>
          </cell>
          <cell r="AA1519">
            <v>0</v>
          </cell>
          <cell r="AB1519">
            <v>3550</v>
          </cell>
          <cell r="AC1519">
            <v>0</v>
          </cell>
          <cell r="AD1519">
            <v>0</v>
          </cell>
          <cell r="AE1519">
            <v>3530</v>
          </cell>
          <cell r="AF1519">
            <v>0</v>
          </cell>
          <cell r="AG1519">
            <v>0</v>
          </cell>
          <cell r="AH1519">
            <v>1200</v>
          </cell>
          <cell r="AI1519">
            <v>0</v>
          </cell>
          <cell r="AJ1519">
            <v>0</v>
          </cell>
          <cell r="AK1519">
            <v>0</v>
          </cell>
          <cell r="AL1519">
            <v>0</v>
          </cell>
          <cell r="AM1519">
            <v>0</v>
          </cell>
          <cell r="AN1519">
            <v>0</v>
          </cell>
          <cell r="AO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</row>
        <row r="1520">
          <cell r="A1520">
            <v>43187</v>
          </cell>
          <cell r="B1520">
            <v>50</v>
          </cell>
          <cell r="C1520">
            <v>200</v>
          </cell>
          <cell r="D1520">
            <v>32342.999999999993</v>
          </cell>
          <cell r="E1520">
            <v>0</v>
          </cell>
          <cell r="F1520">
            <v>0</v>
          </cell>
          <cell r="G1520">
            <v>1887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1500</v>
          </cell>
          <cell r="M1520">
            <v>0</v>
          </cell>
          <cell r="N1520">
            <v>500</v>
          </cell>
          <cell r="O1520">
            <v>0</v>
          </cell>
          <cell r="P1520">
            <v>2610</v>
          </cell>
          <cell r="Q1520">
            <v>0</v>
          </cell>
          <cell r="R1520">
            <v>0</v>
          </cell>
          <cell r="S1520">
            <v>0</v>
          </cell>
          <cell r="T1520">
            <v>0</v>
          </cell>
          <cell r="U1520">
            <v>700</v>
          </cell>
          <cell r="V1520">
            <v>7300.1</v>
          </cell>
          <cell r="W1520">
            <v>0</v>
          </cell>
          <cell r="X1520">
            <v>0</v>
          </cell>
          <cell r="Y1520">
            <v>1100.000000000018</v>
          </cell>
          <cell r="Z1520">
            <v>0</v>
          </cell>
          <cell r="AA1520">
            <v>0</v>
          </cell>
          <cell r="AB1520">
            <v>3550</v>
          </cell>
          <cell r="AC1520">
            <v>0</v>
          </cell>
          <cell r="AD1520">
            <v>0</v>
          </cell>
          <cell r="AE1520">
            <v>3530</v>
          </cell>
          <cell r="AF1520">
            <v>0</v>
          </cell>
          <cell r="AG1520">
            <v>0</v>
          </cell>
          <cell r="AH1520">
            <v>1200</v>
          </cell>
          <cell r="AI1520">
            <v>0</v>
          </cell>
          <cell r="AJ1520">
            <v>0</v>
          </cell>
          <cell r="AK1520">
            <v>0</v>
          </cell>
          <cell r="AL1520">
            <v>0</v>
          </cell>
          <cell r="AM1520">
            <v>0</v>
          </cell>
          <cell r="AN1520">
            <v>0</v>
          </cell>
          <cell r="AO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</row>
        <row r="1521">
          <cell r="A1521">
            <v>43188</v>
          </cell>
          <cell r="B1521">
            <v>0</v>
          </cell>
          <cell r="C1521">
            <v>0</v>
          </cell>
          <cell r="D1521">
            <v>32342.999999999993</v>
          </cell>
          <cell r="E1521">
            <v>0</v>
          </cell>
          <cell r="F1521">
            <v>0</v>
          </cell>
          <cell r="G1521">
            <v>1887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2610</v>
          </cell>
          <cell r="Q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0</v>
          </cell>
          <cell r="V1521">
            <v>7300.1</v>
          </cell>
          <cell r="W1521">
            <v>0</v>
          </cell>
          <cell r="X1521">
            <v>0</v>
          </cell>
          <cell r="Y1521">
            <v>1100.000000000018</v>
          </cell>
          <cell r="Z1521">
            <v>0</v>
          </cell>
          <cell r="AA1521">
            <v>0</v>
          </cell>
          <cell r="AB1521">
            <v>3550</v>
          </cell>
          <cell r="AC1521">
            <v>0</v>
          </cell>
          <cell r="AD1521">
            <v>0</v>
          </cell>
          <cell r="AE1521">
            <v>3530</v>
          </cell>
          <cell r="AF1521">
            <v>0</v>
          </cell>
          <cell r="AG1521">
            <v>0</v>
          </cell>
          <cell r="AH1521">
            <v>1200</v>
          </cell>
          <cell r="AI1521">
            <v>0</v>
          </cell>
          <cell r="AJ1521">
            <v>0</v>
          </cell>
          <cell r="AK1521">
            <v>0</v>
          </cell>
          <cell r="AL1521">
            <v>0</v>
          </cell>
          <cell r="AM1521">
            <v>0</v>
          </cell>
          <cell r="AN1521">
            <v>0</v>
          </cell>
          <cell r="AO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</row>
        <row r="1522">
          <cell r="A1522">
            <v>43189</v>
          </cell>
          <cell r="B1522">
            <v>0</v>
          </cell>
          <cell r="C1522">
            <v>0</v>
          </cell>
          <cell r="D1522">
            <v>32342.999999999993</v>
          </cell>
          <cell r="E1522">
            <v>0</v>
          </cell>
          <cell r="F1522">
            <v>0</v>
          </cell>
          <cell r="G1522">
            <v>1887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2610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7300.1</v>
          </cell>
          <cell r="W1522">
            <v>0</v>
          </cell>
          <cell r="X1522">
            <v>0</v>
          </cell>
          <cell r="Y1522">
            <v>1100.000000000018</v>
          </cell>
          <cell r="Z1522">
            <v>0</v>
          </cell>
          <cell r="AA1522">
            <v>0</v>
          </cell>
          <cell r="AB1522">
            <v>3550</v>
          </cell>
          <cell r="AC1522">
            <v>0</v>
          </cell>
          <cell r="AD1522">
            <v>0</v>
          </cell>
          <cell r="AE1522">
            <v>3530</v>
          </cell>
          <cell r="AF1522">
            <v>0</v>
          </cell>
          <cell r="AG1522">
            <v>0</v>
          </cell>
          <cell r="AH1522">
            <v>1200</v>
          </cell>
          <cell r="AI1522">
            <v>0</v>
          </cell>
          <cell r="AJ1522">
            <v>0</v>
          </cell>
          <cell r="AK1522">
            <v>0</v>
          </cell>
          <cell r="AL1522">
            <v>0</v>
          </cell>
          <cell r="AM1522">
            <v>0</v>
          </cell>
          <cell r="AN1522">
            <v>0</v>
          </cell>
          <cell r="AO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</row>
        <row r="1523">
          <cell r="A1523">
            <v>43192</v>
          </cell>
          <cell r="B1523">
            <v>50</v>
          </cell>
          <cell r="C1523">
            <v>0</v>
          </cell>
          <cell r="D1523">
            <v>32392.999999999993</v>
          </cell>
          <cell r="E1523">
            <v>0</v>
          </cell>
          <cell r="F1523">
            <v>0</v>
          </cell>
          <cell r="G1523">
            <v>1887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4500</v>
          </cell>
          <cell r="O1523">
            <v>500</v>
          </cell>
          <cell r="P1523">
            <v>6610</v>
          </cell>
          <cell r="Q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0</v>
          </cell>
          <cell r="V1523">
            <v>7300.1</v>
          </cell>
          <cell r="W1523">
            <v>0</v>
          </cell>
          <cell r="X1523">
            <v>0</v>
          </cell>
          <cell r="Y1523">
            <v>1100.000000000018</v>
          </cell>
          <cell r="Z1523">
            <v>0</v>
          </cell>
          <cell r="AA1523">
            <v>0</v>
          </cell>
          <cell r="AB1523">
            <v>3550</v>
          </cell>
          <cell r="AC1523">
            <v>0</v>
          </cell>
          <cell r="AD1523">
            <v>0</v>
          </cell>
          <cell r="AE1523">
            <v>3530</v>
          </cell>
          <cell r="AF1523">
            <v>0</v>
          </cell>
          <cell r="AG1523">
            <v>0</v>
          </cell>
          <cell r="AH1523">
            <v>1200</v>
          </cell>
          <cell r="AI1523">
            <v>0</v>
          </cell>
          <cell r="AJ1523">
            <v>0</v>
          </cell>
          <cell r="AK1523">
            <v>0</v>
          </cell>
          <cell r="AL1523">
            <v>0</v>
          </cell>
          <cell r="AM1523">
            <v>0</v>
          </cell>
          <cell r="AN1523">
            <v>0</v>
          </cell>
          <cell r="AO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0</v>
          </cell>
          <cell r="AT1523">
            <v>0</v>
          </cell>
        </row>
        <row r="1524">
          <cell r="A1524">
            <v>43193</v>
          </cell>
          <cell r="B1524">
            <v>0</v>
          </cell>
          <cell r="C1524">
            <v>0</v>
          </cell>
          <cell r="D1524">
            <v>32392.999999999993</v>
          </cell>
          <cell r="E1524">
            <v>0</v>
          </cell>
          <cell r="F1524">
            <v>0</v>
          </cell>
          <cell r="G1524">
            <v>1887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2500</v>
          </cell>
          <cell r="O1524">
            <v>3000</v>
          </cell>
          <cell r="P1524">
            <v>6110</v>
          </cell>
          <cell r="Q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300</v>
          </cell>
          <cell r="V1524">
            <v>7000.1</v>
          </cell>
          <cell r="W1524">
            <v>0</v>
          </cell>
          <cell r="X1524">
            <v>0</v>
          </cell>
          <cell r="Y1524">
            <v>1100.000000000018</v>
          </cell>
          <cell r="Z1524">
            <v>0</v>
          </cell>
          <cell r="AA1524">
            <v>0</v>
          </cell>
          <cell r="AB1524">
            <v>3550</v>
          </cell>
          <cell r="AC1524">
            <v>0</v>
          </cell>
          <cell r="AD1524">
            <v>0</v>
          </cell>
          <cell r="AE1524">
            <v>3530</v>
          </cell>
          <cell r="AF1524">
            <v>0</v>
          </cell>
          <cell r="AG1524">
            <v>0</v>
          </cell>
          <cell r="AH1524">
            <v>1200</v>
          </cell>
          <cell r="AI1524">
            <v>0</v>
          </cell>
          <cell r="AJ1524">
            <v>0</v>
          </cell>
          <cell r="AK1524">
            <v>0</v>
          </cell>
          <cell r="AL1524">
            <v>0</v>
          </cell>
          <cell r="AM1524">
            <v>0</v>
          </cell>
          <cell r="AN1524">
            <v>0</v>
          </cell>
          <cell r="AO1524">
            <v>0</v>
          </cell>
          <cell r="AP1524">
            <v>0</v>
          </cell>
          <cell r="AQ1524">
            <v>0</v>
          </cell>
          <cell r="AR1524">
            <v>0</v>
          </cell>
          <cell r="AS1524">
            <v>0</v>
          </cell>
          <cell r="AT1524">
            <v>0</v>
          </cell>
        </row>
        <row r="1525">
          <cell r="A1525">
            <v>43194</v>
          </cell>
          <cell r="B1525">
            <v>50</v>
          </cell>
          <cell r="C1525">
            <v>0</v>
          </cell>
          <cell r="D1525">
            <v>32442.999999999993</v>
          </cell>
          <cell r="E1525">
            <v>0</v>
          </cell>
          <cell r="F1525">
            <v>0</v>
          </cell>
          <cell r="G1525">
            <v>1887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N1525">
            <v>1550</v>
          </cell>
          <cell r="O1525">
            <v>2000</v>
          </cell>
          <cell r="P1525">
            <v>5660</v>
          </cell>
          <cell r="Q1525">
            <v>0</v>
          </cell>
          <cell r="R1525">
            <v>0</v>
          </cell>
          <cell r="S1525">
            <v>0</v>
          </cell>
          <cell r="T1525">
            <v>0</v>
          </cell>
          <cell r="U1525">
            <v>300</v>
          </cell>
          <cell r="V1525">
            <v>6700.1</v>
          </cell>
          <cell r="W1525">
            <v>0</v>
          </cell>
          <cell r="X1525">
            <v>0</v>
          </cell>
          <cell r="Y1525">
            <v>1100.000000000018</v>
          </cell>
          <cell r="Z1525">
            <v>0</v>
          </cell>
          <cell r="AA1525">
            <v>0</v>
          </cell>
          <cell r="AB1525">
            <v>3550</v>
          </cell>
          <cell r="AC1525">
            <v>0</v>
          </cell>
          <cell r="AD1525">
            <v>0</v>
          </cell>
          <cell r="AE1525">
            <v>3530</v>
          </cell>
          <cell r="AF1525">
            <v>0</v>
          </cell>
          <cell r="AG1525">
            <v>0</v>
          </cell>
          <cell r="AH1525">
            <v>1200</v>
          </cell>
          <cell r="AI1525">
            <v>0</v>
          </cell>
          <cell r="AJ1525">
            <v>0</v>
          </cell>
          <cell r="AK1525">
            <v>0</v>
          </cell>
          <cell r="AL1525">
            <v>0</v>
          </cell>
          <cell r="AM1525">
            <v>0</v>
          </cell>
          <cell r="AN1525">
            <v>0</v>
          </cell>
          <cell r="AO1525">
            <v>0</v>
          </cell>
          <cell r="AP1525">
            <v>0</v>
          </cell>
          <cell r="AQ1525">
            <v>0</v>
          </cell>
          <cell r="AR1525">
            <v>0</v>
          </cell>
          <cell r="AS1525">
            <v>0</v>
          </cell>
          <cell r="AT1525">
            <v>0</v>
          </cell>
        </row>
        <row r="1526">
          <cell r="A1526">
            <v>43195</v>
          </cell>
          <cell r="B1526">
            <v>50</v>
          </cell>
          <cell r="C1526">
            <v>911</v>
          </cell>
          <cell r="D1526">
            <v>31581.999999999993</v>
          </cell>
          <cell r="E1526">
            <v>0</v>
          </cell>
          <cell r="F1526">
            <v>0</v>
          </cell>
          <cell r="G1526">
            <v>1887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650</v>
          </cell>
          <cell r="O1526">
            <v>1550</v>
          </cell>
          <cell r="P1526">
            <v>4760</v>
          </cell>
          <cell r="Q1526">
            <v>0</v>
          </cell>
          <cell r="R1526">
            <v>0</v>
          </cell>
          <cell r="S1526">
            <v>0</v>
          </cell>
          <cell r="T1526">
            <v>0</v>
          </cell>
          <cell r="U1526">
            <v>600</v>
          </cell>
          <cell r="V1526">
            <v>6100.1</v>
          </cell>
          <cell r="W1526">
            <v>0</v>
          </cell>
          <cell r="X1526">
            <v>0</v>
          </cell>
          <cell r="Y1526">
            <v>1100.000000000018</v>
          </cell>
          <cell r="Z1526">
            <v>0</v>
          </cell>
          <cell r="AA1526">
            <v>0</v>
          </cell>
          <cell r="AB1526">
            <v>3550</v>
          </cell>
          <cell r="AC1526">
            <v>0</v>
          </cell>
          <cell r="AD1526">
            <v>0</v>
          </cell>
          <cell r="AE1526">
            <v>3530</v>
          </cell>
          <cell r="AF1526">
            <v>0</v>
          </cell>
          <cell r="AG1526">
            <v>0</v>
          </cell>
          <cell r="AH1526">
            <v>1200</v>
          </cell>
          <cell r="AI1526">
            <v>0</v>
          </cell>
          <cell r="AJ1526">
            <v>0</v>
          </cell>
          <cell r="AK1526">
            <v>0</v>
          </cell>
          <cell r="AL1526">
            <v>0</v>
          </cell>
          <cell r="AM1526">
            <v>0</v>
          </cell>
          <cell r="AN1526">
            <v>0</v>
          </cell>
          <cell r="AO1526">
            <v>0</v>
          </cell>
          <cell r="AP1526">
            <v>0</v>
          </cell>
          <cell r="AQ1526">
            <v>0</v>
          </cell>
          <cell r="AR1526">
            <v>0</v>
          </cell>
          <cell r="AS1526">
            <v>0</v>
          </cell>
          <cell r="AT1526">
            <v>0</v>
          </cell>
        </row>
        <row r="1527">
          <cell r="A1527">
            <v>43196</v>
          </cell>
          <cell r="B1527">
            <v>0</v>
          </cell>
          <cell r="C1527">
            <v>0</v>
          </cell>
          <cell r="D1527">
            <v>31581.999999999993</v>
          </cell>
          <cell r="E1527">
            <v>0</v>
          </cell>
          <cell r="F1527">
            <v>110</v>
          </cell>
          <cell r="G1527">
            <v>1777</v>
          </cell>
          <cell r="H1527">
            <v>0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N1527">
            <v>1600</v>
          </cell>
          <cell r="O1527">
            <v>650</v>
          </cell>
          <cell r="P1527">
            <v>5710</v>
          </cell>
          <cell r="Q1527">
            <v>0</v>
          </cell>
          <cell r="R1527">
            <v>0</v>
          </cell>
          <cell r="S1527">
            <v>0</v>
          </cell>
          <cell r="T1527">
            <v>0</v>
          </cell>
          <cell r="U1527">
            <v>0</v>
          </cell>
          <cell r="V1527">
            <v>6100.1</v>
          </cell>
          <cell r="W1527">
            <v>0</v>
          </cell>
          <cell r="X1527">
            <v>0</v>
          </cell>
          <cell r="Y1527">
            <v>1100.000000000018</v>
          </cell>
          <cell r="Z1527">
            <v>0</v>
          </cell>
          <cell r="AA1527">
            <v>500</v>
          </cell>
          <cell r="AB1527">
            <v>3050</v>
          </cell>
          <cell r="AC1527">
            <v>0</v>
          </cell>
          <cell r="AD1527">
            <v>0</v>
          </cell>
          <cell r="AE1527">
            <v>3530</v>
          </cell>
          <cell r="AF1527">
            <v>0</v>
          </cell>
          <cell r="AG1527">
            <v>0</v>
          </cell>
          <cell r="AH1527">
            <v>1200</v>
          </cell>
          <cell r="AI1527">
            <v>0</v>
          </cell>
          <cell r="AJ1527">
            <v>0</v>
          </cell>
          <cell r="AK1527">
            <v>0</v>
          </cell>
          <cell r="AL1527">
            <v>0</v>
          </cell>
          <cell r="AM1527">
            <v>0</v>
          </cell>
          <cell r="AN1527">
            <v>0</v>
          </cell>
          <cell r="AO1527">
            <v>0</v>
          </cell>
          <cell r="AP1527">
            <v>0</v>
          </cell>
          <cell r="AQ1527">
            <v>0</v>
          </cell>
          <cell r="AR1527">
            <v>0</v>
          </cell>
          <cell r="AS1527">
            <v>0</v>
          </cell>
          <cell r="AT1527">
            <v>0</v>
          </cell>
        </row>
        <row r="1528">
          <cell r="A1528">
            <v>43199</v>
          </cell>
          <cell r="B1528">
            <v>50</v>
          </cell>
          <cell r="C1528">
            <v>0</v>
          </cell>
          <cell r="D1528">
            <v>31631.999999999993</v>
          </cell>
          <cell r="E1528">
            <v>0</v>
          </cell>
          <cell r="F1528">
            <v>512</v>
          </cell>
          <cell r="G1528">
            <v>1265</v>
          </cell>
          <cell r="H1528">
            <v>0</v>
          </cell>
          <cell r="I1528">
            <v>0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N1528">
            <v>2700</v>
          </cell>
          <cell r="O1528">
            <v>3100</v>
          </cell>
          <cell r="P1528">
            <v>5310</v>
          </cell>
          <cell r="Q1528">
            <v>0</v>
          </cell>
          <cell r="R1528">
            <v>0</v>
          </cell>
          <cell r="S1528">
            <v>0</v>
          </cell>
          <cell r="T1528">
            <v>0</v>
          </cell>
          <cell r="U1528">
            <v>0</v>
          </cell>
          <cell r="V1528">
            <v>6100.1</v>
          </cell>
          <cell r="W1528">
            <v>0</v>
          </cell>
          <cell r="X1528">
            <v>0</v>
          </cell>
          <cell r="Y1528">
            <v>1100.000000000018</v>
          </cell>
          <cell r="Z1528">
            <v>0</v>
          </cell>
          <cell r="AA1528">
            <v>0</v>
          </cell>
          <cell r="AB1528">
            <v>3050</v>
          </cell>
          <cell r="AC1528">
            <v>0</v>
          </cell>
          <cell r="AD1528">
            <v>0</v>
          </cell>
          <cell r="AE1528">
            <v>3530</v>
          </cell>
          <cell r="AF1528">
            <v>0</v>
          </cell>
          <cell r="AG1528">
            <v>0</v>
          </cell>
          <cell r="AH1528">
            <v>1200</v>
          </cell>
          <cell r="AI1528">
            <v>0</v>
          </cell>
          <cell r="AJ1528">
            <v>0</v>
          </cell>
          <cell r="AK1528">
            <v>0</v>
          </cell>
          <cell r="AL1528">
            <v>0</v>
          </cell>
          <cell r="AM1528">
            <v>0</v>
          </cell>
          <cell r="AN1528">
            <v>0</v>
          </cell>
          <cell r="AO1528">
            <v>0</v>
          </cell>
          <cell r="AP1528">
            <v>0</v>
          </cell>
          <cell r="AQ1528">
            <v>0</v>
          </cell>
          <cell r="AR1528">
            <v>0</v>
          </cell>
          <cell r="AS1528">
            <v>0</v>
          </cell>
          <cell r="AT1528">
            <v>0</v>
          </cell>
        </row>
        <row r="1529">
          <cell r="A1529">
            <v>43200</v>
          </cell>
          <cell r="B1529">
            <v>0</v>
          </cell>
          <cell r="C1529">
            <v>1613.3000000000002</v>
          </cell>
          <cell r="D1529">
            <v>30018.699999999993</v>
          </cell>
          <cell r="E1529">
            <v>0</v>
          </cell>
          <cell r="F1529">
            <v>645</v>
          </cell>
          <cell r="G1529">
            <v>620</v>
          </cell>
          <cell r="H1529">
            <v>0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N1529">
            <v>1000</v>
          </cell>
          <cell r="O1529">
            <v>3200</v>
          </cell>
          <cell r="P1529">
            <v>3110</v>
          </cell>
          <cell r="Q1529">
            <v>0</v>
          </cell>
          <cell r="R1529">
            <v>0</v>
          </cell>
          <cell r="S1529">
            <v>0</v>
          </cell>
          <cell r="T1529">
            <v>0</v>
          </cell>
          <cell r="U1529">
            <v>0</v>
          </cell>
          <cell r="V1529">
            <v>6100.1</v>
          </cell>
          <cell r="W1529">
            <v>0</v>
          </cell>
          <cell r="X1529">
            <v>0</v>
          </cell>
          <cell r="Y1529">
            <v>1100.000000000018</v>
          </cell>
          <cell r="Z1529">
            <v>0</v>
          </cell>
          <cell r="AA1529">
            <v>0</v>
          </cell>
          <cell r="AB1529">
            <v>3050</v>
          </cell>
          <cell r="AC1529">
            <v>0</v>
          </cell>
          <cell r="AD1529">
            <v>0</v>
          </cell>
          <cell r="AE1529">
            <v>3530</v>
          </cell>
          <cell r="AF1529">
            <v>0</v>
          </cell>
          <cell r="AG1529">
            <v>0</v>
          </cell>
          <cell r="AH1529">
            <v>1200</v>
          </cell>
          <cell r="AI1529">
            <v>0</v>
          </cell>
          <cell r="AJ1529">
            <v>0</v>
          </cell>
          <cell r="AK1529">
            <v>0</v>
          </cell>
          <cell r="AL1529">
            <v>0</v>
          </cell>
          <cell r="AM1529">
            <v>0</v>
          </cell>
          <cell r="AN1529">
            <v>0</v>
          </cell>
          <cell r="AO1529">
            <v>0</v>
          </cell>
          <cell r="AP1529">
            <v>0</v>
          </cell>
          <cell r="AQ1529">
            <v>0</v>
          </cell>
          <cell r="AR1529">
            <v>0</v>
          </cell>
          <cell r="AS1529">
            <v>0</v>
          </cell>
          <cell r="AT1529">
            <v>0</v>
          </cell>
        </row>
        <row r="1530">
          <cell r="A1530">
            <v>43201</v>
          </cell>
          <cell r="B1530">
            <v>75</v>
          </cell>
          <cell r="C1530">
            <v>0</v>
          </cell>
          <cell r="D1530">
            <v>30093.699999999993</v>
          </cell>
          <cell r="E1530">
            <v>0</v>
          </cell>
          <cell r="F1530">
            <v>390</v>
          </cell>
          <cell r="G1530">
            <v>230</v>
          </cell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300</v>
          </cell>
          <cell r="O1530">
            <v>1000</v>
          </cell>
          <cell r="P1530">
            <v>2410</v>
          </cell>
          <cell r="Q1530">
            <v>0</v>
          </cell>
          <cell r="R1530">
            <v>0</v>
          </cell>
          <cell r="S1530">
            <v>0</v>
          </cell>
          <cell r="T1530">
            <v>0</v>
          </cell>
          <cell r="U1530">
            <v>0</v>
          </cell>
          <cell r="V1530">
            <v>6100.1</v>
          </cell>
          <cell r="W1530">
            <v>0</v>
          </cell>
          <cell r="X1530">
            <v>500</v>
          </cell>
          <cell r="Y1530">
            <v>600.00000000001796</v>
          </cell>
          <cell r="Z1530">
            <v>0</v>
          </cell>
          <cell r="AA1530">
            <v>0</v>
          </cell>
          <cell r="AB1530">
            <v>3050</v>
          </cell>
          <cell r="AC1530">
            <v>0</v>
          </cell>
          <cell r="AD1530">
            <v>0</v>
          </cell>
          <cell r="AE1530">
            <v>3530</v>
          </cell>
          <cell r="AF1530">
            <v>0</v>
          </cell>
          <cell r="AG1530">
            <v>0</v>
          </cell>
          <cell r="AH1530">
            <v>1200</v>
          </cell>
          <cell r="AI1530">
            <v>0</v>
          </cell>
          <cell r="AJ1530">
            <v>0</v>
          </cell>
          <cell r="AK1530">
            <v>0</v>
          </cell>
          <cell r="AL1530">
            <v>0</v>
          </cell>
          <cell r="AM1530">
            <v>0</v>
          </cell>
          <cell r="AN1530">
            <v>0</v>
          </cell>
          <cell r="AO1530">
            <v>0</v>
          </cell>
          <cell r="AP1530">
            <v>0</v>
          </cell>
          <cell r="AQ1530">
            <v>0</v>
          </cell>
          <cell r="AR1530">
            <v>0</v>
          </cell>
          <cell r="AS1530">
            <v>0</v>
          </cell>
          <cell r="AT1530">
            <v>0</v>
          </cell>
        </row>
        <row r="1531">
          <cell r="A1531">
            <v>43202</v>
          </cell>
          <cell r="B1531">
            <v>925</v>
          </cell>
          <cell r="C1531">
            <v>3063</v>
          </cell>
          <cell r="D1531">
            <v>27955.699999999993</v>
          </cell>
          <cell r="E1531">
            <v>0</v>
          </cell>
          <cell r="F1531">
            <v>200</v>
          </cell>
          <cell r="G1531">
            <v>30</v>
          </cell>
          <cell r="H1531">
            <v>0</v>
          </cell>
          <cell r="I1531">
            <v>0</v>
          </cell>
          <cell r="J1531">
            <v>0</v>
          </cell>
          <cell r="K1531">
            <v>1528</v>
          </cell>
          <cell r="L1531">
            <v>0</v>
          </cell>
          <cell r="M1531">
            <v>1528</v>
          </cell>
          <cell r="N1531">
            <v>0</v>
          </cell>
          <cell r="O1531">
            <v>300</v>
          </cell>
          <cell r="P1531">
            <v>2110</v>
          </cell>
          <cell r="Q1531">
            <v>0</v>
          </cell>
          <cell r="R1531">
            <v>0</v>
          </cell>
          <cell r="S1531">
            <v>0</v>
          </cell>
          <cell r="T1531">
            <v>0</v>
          </cell>
          <cell r="U1531">
            <v>0</v>
          </cell>
          <cell r="V1531">
            <v>6100.1</v>
          </cell>
          <cell r="W1531">
            <v>0</v>
          </cell>
          <cell r="X1531">
            <v>200</v>
          </cell>
          <cell r="Y1531">
            <v>400.00000000001796</v>
          </cell>
          <cell r="Z1531">
            <v>0</v>
          </cell>
          <cell r="AA1531">
            <v>0</v>
          </cell>
          <cell r="AB1531">
            <v>3050</v>
          </cell>
          <cell r="AC1531">
            <v>0</v>
          </cell>
          <cell r="AD1531">
            <v>0</v>
          </cell>
          <cell r="AE1531">
            <v>3530</v>
          </cell>
          <cell r="AF1531">
            <v>0</v>
          </cell>
          <cell r="AG1531">
            <v>0</v>
          </cell>
          <cell r="AH1531">
            <v>1200</v>
          </cell>
          <cell r="AI1531">
            <v>0</v>
          </cell>
          <cell r="AJ1531">
            <v>0</v>
          </cell>
          <cell r="AK1531">
            <v>0</v>
          </cell>
          <cell r="AL1531">
            <v>0</v>
          </cell>
          <cell r="AM1531">
            <v>0</v>
          </cell>
          <cell r="AN1531">
            <v>0</v>
          </cell>
          <cell r="AO1531">
            <v>0</v>
          </cell>
          <cell r="AP1531">
            <v>0</v>
          </cell>
          <cell r="AQ1531">
            <v>0</v>
          </cell>
          <cell r="AR1531">
            <v>0</v>
          </cell>
          <cell r="AS1531">
            <v>0</v>
          </cell>
          <cell r="AT1531">
            <v>0</v>
          </cell>
        </row>
        <row r="1532">
          <cell r="A1532">
            <v>43203</v>
          </cell>
          <cell r="B1532">
            <v>0</v>
          </cell>
          <cell r="C1532">
            <v>0</v>
          </cell>
          <cell r="D1532">
            <v>27955.699999999993</v>
          </cell>
          <cell r="E1532">
            <v>0</v>
          </cell>
          <cell r="F1532">
            <v>0</v>
          </cell>
          <cell r="G1532">
            <v>30</v>
          </cell>
          <cell r="H1532">
            <v>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1528</v>
          </cell>
          <cell r="N1532">
            <v>0</v>
          </cell>
          <cell r="O1532">
            <v>0</v>
          </cell>
          <cell r="P1532">
            <v>2110</v>
          </cell>
          <cell r="Q1532">
            <v>0</v>
          </cell>
          <cell r="R1532">
            <v>0</v>
          </cell>
          <cell r="S1532">
            <v>0</v>
          </cell>
          <cell r="T1532">
            <v>0</v>
          </cell>
          <cell r="U1532">
            <v>0</v>
          </cell>
          <cell r="V1532">
            <v>6100.1</v>
          </cell>
          <cell r="W1532">
            <v>0</v>
          </cell>
          <cell r="X1532">
            <v>0</v>
          </cell>
          <cell r="Y1532">
            <v>400.00000000001796</v>
          </cell>
          <cell r="Z1532">
            <v>0</v>
          </cell>
          <cell r="AA1532">
            <v>600</v>
          </cell>
          <cell r="AB1532">
            <v>2450</v>
          </cell>
          <cell r="AC1532">
            <v>0</v>
          </cell>
          <cell r="AD1532">
            <v>0</v>
          </cell>
          <cell r="AE1532">
            <v>3530</v>
          </cell>
          <cell r="AF1532">
            <v>0</v>
          </cell>
          <cell r="AG1532">
            <v>0</v>
          </cell>
          <cell r="AH1532">
            <v>1200</v>
          </cell>
          <cell r="AI1532">
            <v>0</v>
          </cell>
          <cell r="AJ1532">
            <v>0</v>
          </cell>
          <cell r="AK1532">
            <v>0</v>
          </cell>
          <cell r="AL1532">
            <v>0</v>
          </cell>
          <cell r="AM1532">
            <v>0</v>
          </cell>
          <cell r="AN1532">
            <v>0</v>
          </cell>
          <cell r="AO1532">
            <v>0</v>
          </cell>
          <cell r="AP1532">
            <v>0</v>
          </cell>
          <cell r="AQ1532">
            <v>0</v>
          </cell>
          <cell r="AR1532">
            <v>0</v>
          </cell>
          <cell r="AS1532">
            <v>0</v>
          </cell>
          <cell r="AT1532">
            <v>0</v>
          </cell>
        </row>
        <row r="1533">
          <cell r="A1533">
            <v>43206</v>
          </cell>
          <cell r="B1533">
            <v>250</v>
          </cell>
          <cell r="C1533">
            <v>0</v>
          </cell>
          <cell r="D1533">
            <v>28205.699999999993</v>
          </cell>
          <cell r="E1533">
            <v>0</v>
          </cell>
          <cell r="F1533">
            <v>30</v>
          </cell>
          <cell r="G1533">
            <v>0</v>
          </cell>
          <cell r="H1533">
            <v>0</v>
          </cell>
          <cell r="I1533">
            <v>0</v>
          </cell>
          <cell r="J1533">
            <v>0</v>
          </cell>
          <cell r="K1533">
            <v>1499.9</v>
          </cell>
          <cell r="L1533">
            <v>1528</v>
          </cell>
          <cell r="M1533">
            <v>1499.9</v>
          </cell>
          <cell r="N1533">
            <v>0</v>
          </cell>
          <cell r="O1533">
            <v>0</v>
          </cell>
          <cell r="P1533">
            <v>2110</v>
          </cell>
          <cell r="Q1533">
            <v>0</v>
          </cell>
          <cell r="R1533">
            <v>0</v>
          </cell>
          <cell r="S1533">
            <v>0</v>
          </cell>
          <cell r="T1533">
            <v>0</v>
          </cell>
          <cell r="U1533">
            <v>0</v>
          </cell>
          <cell r="V1533">
            <v>6100.1</v>
          </cell>
          <cell r="W1533">
            <v>0</v>
          </cell>
          <cell r="X1533">
            <v>200</v>
          </cell>
          <cell r="Y1533">
            <v>200.00000000001796</v>
          </cell>
          <cell r="Z1533">
            <v>0</v>
          </cell>
          <cell r="AA1533">
            <v>0</v>
          </cell>
          <cell r="AB1533">
            <v>2450</v>
          </cell>
          <cell r="AC1533">
            <v>0</v>
          </cell>
          <cell r="AD1533">
            <v>0</v>
          </cell>
          <cell r="AE1533">
            <v>3530</v>
          </cell>
          <cell r="AF1533">
            <v>0</v>
          </cell>
          <cell r="AG1533">
            <v>0</v>
          </cell>
          <cell r="AH1533">
            <v>1200</v>
          </cell>
          <cell r="AI1533">
            <v>0</v>
          </cell>
          <cell r="AJ1533">
            <v>0</v>
          </cell>
          <cell r="AK1533">
            <v>0</v>
          </cell>
          <cell r="AL1533">
            <v>0</v>
          </cell>
          <cell r="AM1533">
            <v>0</v>
          </cell>
          <cell r="AN1533">
            <v>0</v>
          </cell>
          <cell r="AO1533">
            <v>0</v>
          </cell>
          <cell r="AP1533">
            <v>0</v>
          </cell>
          <cell r="AQ1533">
            <v>0</v>
          </cell>
          <cell r="AR1533">
            <v>0</v>
          </cell>
          <cell r="AS1533">
            <v>0</v>
          </cell>
          <cell r="AT1533">
            <v>0</v>
          </cell>
        </row>
        <row r="1534">
          <cell r="A1534">
            <v>43207</v>
          </cell>
          <cell r="B1534">
            <v>400.1</v>
          </cell>
          <cell r="C1534">
            <v>964.9</v>
          </cell>
          <cell r="D1534">
            <v>27640.899999999991</v>
          </cell>
          <cell r="E1534">
            <v>0</v>
          </cell>
          <cell r="F1534">
            <v>0</v>
          </cell>
          <cell r="G1534">
            <v>0</v>
          </cell>
          <cell r="H1534">
            <v>0</v>
          </cell>
          <cell r="I1534">
            <v>0</v>
          </cell>
          <cell r="J1534">
            <v>0</v>
          </cell>
          <cell r="K1534">
            <v>1600</v>
          </cell>
          <cell r="L1534">
            <v>1499.9</v>
          </cell>
          <cell r="M1534">
            <v>1600</v>
          </cell>
          <cell r="N1534">
            <v>0</v>
          </cell>
          <cell r="O1534">
            <v>0</v>
          </cell>
          <cell r="P1534">
            <v>2110</v>
          </cell>
          <cell r="Q1534">
            <v>0</v>
          </cell>
          <cell r="R1534">
            <v>0</v>
          </cell>
          <cell r="S1534">
            <v>0</v>
          </cell>
          <cell r="T1534">
            <v>0</v>
          </cell>
          <cell r="U1534">
            <v>0</v>
          </cell>
          <cell r="V1534">
            <v>6100.1</v>
          </cell>
          <cell r="W1534">
            <v>0</v>
          </cell>
          <cell r="X1534">
            <v>0</v>
          </cell>
          <cell r="Y1534">
            <v>200.00000000001796</v>
          </cell>
          <cell r="Z1534">
            <v>0</v>
          </cell>
          <cell r="AA1534">
            <v>0</v>
          </cell>
          <cell r="AB1534">
            <v>2450</v>
          </cell>
          <cell r="AC1534">
            <v>0</v>
          </cell>
          <cell r="AD1534">
            <v>0</v>
          </cell>
          <cell r="AE1534">
            <v>3530</v>
          </cell>
          <cell r="AF1534">
            <v>0</v>
          </cell>
          <cell r="AG1534">
            <v>0</v>
          </cell>
          <cell r="AH1534">
            <v>1200</v>
          </cell>
          <cell r="AI1534">
            <v>0</v>
          </cell>
          <cell r="AJ1534">
            <v>0</v>
          </cell>
          <cell r="AK1534">
            <v>0</v>
          </cell>
          <cell r="AL1534">
            <v>0</v>
          </cell>
          <cell r="AM1534">
            <v>0</v>
          </cell>
          <cell r="AN1534">
            <v>0</v>
          </cell>
          <cell r="AO1534">
            <v>0</v>
          </cell>
          <cell r="AP1534">
            <v>0</v>
          </cell>
          <cell r="AQ1534">
            <v>0</v>
          </cell>
          <cell r="AR1534">
            <v>0</v>
          </cell>
          <cell r="AS1534">
            <v>0</v>
          </cell>
          <cell r="AT1534">
            <v>0</v>
          </cell>
        </row>
        <row r="1535">
          <cell r="A1535">
            <v>43208</v>
          </cell>
          <cell r="B1535">
            <v>310.5</v>
          </cell>
          <cell r="C1535">
            <v>0</v>
          </cell>
          <cell r="D1535">
            <v>27951.399999999991</v>
          </cell>
          <cell r="E1535">
            <v>0</v>
          </cell>
          <cell r="F1535">
            <v>0</v>
          </cell>
          <cell r="G1535">
            <v>0</v>
          </cell>
          <cell r="H1535">
            <v>0</v>
          </cell>
          <cell r="I1535">
            <v>0</v>
          </cell>
          <cell r="J1535">
            <v>0</v>
          </cell>
          <cell r="K1535">
            <v>1000</v>
          </cell>
          <cell r="L1535">
            <v>1600</v>
          </cell>
          <cell r="M1535">
            <v>1000</v>
          </cell>
          <cell r="N1535">
            <v>0</v>
          </cell>
          <cell r="O1535">
            <v>0</v>
          </cell>
          <cell r="P1535">
            <v>2110</v>
          </cell>
          <cell r="Q1535">
            <v>0</v>
          </cell>
          <cell r="R1535">
            <v>0</v>
          </cell>
          <cell r="S1535">
            <v>0</v>
          </cell>
          <cell r="T1535">
            <v>0</v>
          </cell>
          <cell r="U1535">
            <v>0</v>
          </cell>
          <cell r="V1535">
            <v>6100.1</v>
          </cell>
          <cell r="W1535">
            <v>0</v>
          </cell>
          <cell r="X1535">
            <v>0</v>
          </cell>
          <cell r="Y1535">
            <v>200.00000000001796</v>
          </cell>
          <cell r="Z1535">
            <v>0</v>
          </cell>
          <cell r="AA1535">
            <v>0</v>
          </cell>
          <cell r="AB1535">
            <v>2450</v>
          </cell>
          <cell r="AC1535">
            <v>0</v>
          </cell>
          <cell r="AD1535">
            <v>0</v>
          </cell>
          <cell r="AE1535">
            <v>3530</v>
          </cell>
          <cell r="AF1535">
            <v>0</v>
          </cell>
          <cell r="AG1535">
            <v>0</v>
          </cell>
          <cell r="AH1535">
            <v>1200</v>
          </cell>
          <cell r="AI1535">
            <v>0</v>
          </cell>
          <cell r="AJ1535">
            <v>0</v>
          </cell>
          <cell r="AK1535">
            <v>0</v>
          </cell>
          <cell r="AL1535">
            <v>0</v>
          </cell>
          <cell r="AM1535">
            <v>0</v>
          </cell>
          <cell r="AN1535">
            <v>0</v>
          </cell>
          <cell r="AO1535">
            <v>0</v>
          </cell>
          <cell r="AP1535">
            <v>0</v>
          </cell>
          <cell r="AQ1535">
            <v>0</v>
          </cell>
          <cell r="AR1535">
            <v>0</v>
          </cell>
          <cell r="AS1535">
            <v>0</v>
          </cell>
          <cell r="AT1535">
            <v>0</v>
          </cell>
        </row>
        <row r="1536">
          <cell r="A1536">
            <v>43209</v>
          </cell>
          <cell r="B1536">
            <v>250</v>
          </cell>
          <cell r="C1536">
            <v>660</v>
          </cell>
          <cell r="D1536">
            <v>27541.399999999991</v>
          </cell>
          <cell r="E1536">
            <v>0</v>
          </cell>
          <cell r="F1536">
            <v>0</v>
          </cell>
          <cell r="G1536">
            <v>0</v>
          </cell>
          <cell r="H1536">
            <v>0</v>
          </cell>
          <cell r="I1536">
            <v>0</v>
          </cell>
          <cell r="J1536">
            <v>0</v>
          </cell>
          <cell r="K1536">
            <v>1000.1</v>
          </cell>
          <cell r="L1536">
            <v>1000</v>
          </cell>
          <cell r="M1536">
            <v>1000.0999999999999</v>
          </cell>
          <cell r="N1536">
            <v>0</v>
          </cell>
          <cell r="O1536">
            <v>0</v>
          </cell>
          <cell r="P1536">
            <v>2110</v>
          </cell>
          <cell r="Q1536">
            <v>0</v>
          </cell>
          <cell r="R1536">
            <v>0</v>
          </cell>
          <cell r="S1536">
            <v>0</v>
          </cell>
          <cell r="T1536">
            <v>0</v>
          </cell>
          <cell r="U1536">
            <v>0</v>
          </cell>
          <cell r="V1536">
            <v>6100.1</v>
          </cell>
          <cell r="W1536">
            <v>0</v>
          </cell>
          <cell r="X1536">
            <v>0</v>
          </cell>
          <cell r="Y1536">
            <v>200.00000000001796</v>
          </cell>
          <cell r="Z1536">
            <v>0</v>
          </cell>
          <cell r="AA1536">
            <v>0</v>
          </cell>
          <cell r="AB1536">
            <v>2450</v>
          </cell>
          <cell r="AC1536">
            <v>0</v>
          </cell>
          <cell r="AD1536">
            <v>0</v>
          </cell>
          <cell r="AE1536">
            <v>3530</v>
          </cell>
          <cell r="AF1536">
            <v>0</v>
          </cell>
          <cell r="AG1536">
            <v>0</v>
          </cell>
          <cell r="AH1536">
            <v>1200</v>
          </cell>
          <cell r="AI1536">
            <v>0</v>
          </cell>
          <cell r="AJ1536">
            <v>0</v>
          </cell>
          <cell r="AK1536">
            <v>0</v>
          </cell>
          <cell r="AL1536">
            <v>0</v>
          </cell>
          <cell r="AM1536">
            <v>0</v>
          </cell>
          <cell r="AN1536">
            <v>0</v>
          </cell>
          <cell r="AO1536">
            <v>0</v>
          </cell>
          <cell r="AP1536">
            <v>0</v>
          </cell>
          <cell r="AQ1536">
            <v>0</v>
          </cell>
          <cell r="AR1536">
            <v>0</v>
          </cell>
          <cell r="AS1536">
            <v>0</v>
          </cell>
          <cell r="AT1536">
            <v>0</v>
          </cell>
        </row>
        <row r="1537">
          <cell r="A1537">
            <v>43210</v>
          </cell>
          <cell r="B1537">
            <v>0</v>
          </cell>
          <cell r="C1537">
            <v>0</v>
          </cell>
          <cell r="D1537">
            <v>27541.399999999991</v>
          </cell>
          <cell r="E1537">
            <v>0</v>
          </cell>
          <cell r="F1537">
            <v>0</v>
          </cell>
          <cell r="G1537">
            <v>0</v>
          </cell>
          <cell r="H1537">
            <v>0</v>
          </cell>
          <cell r="I1537">
            <v>0</v>
          </cell>
          <cell r="J1537">
            <v>0</v>
          </cell>
          <cell r="K1537">
            <v>0</v>
          </cell>
          <cell r="L1537">
            <v>1000.1</v>
          </cell>
          <cell r="M1537">
            <v>0</v>
          </cell>
          <cell r="N1537">
            <v>300</v>
          </cell>
          <cell r="O1537">
            <v>0</v>
          </cell>
          <cell r="P1537">
            <v>2410</v>
          </cell>
          <cell r="Q1537">
            <v>0</v>
          </cell>
          <cell r="R1537">
            <v>0</v>
          </cell>
          <cell r="S1537">
            <v>0</v>
          </cell>
          <cell r="T1537">
            <v>0</v>
          </cell>
          <cell r="U1537">
            <v>200</v>
          </cell>
          <cell r="V1537">
            <v>5900.1</v>
          </cell>
          <cell r="W1537">
            <v>0</v>
          </cell>
          <cell r="X1537">
            <v>0</v>
          </cell>
          <cell r="Y1537">
            <v>200.00000000001796</v>
          </cell>
          <cell r="Z1537">
            <v>0</v>
          </cell>
          <cell r="AA1537">
            <v>0</v>
          </cell>
          <cell r="AB1537">
            <v>2450</v>
          </cell>
          <cell r="AC1537">
            <v>0</v>
          </cell>
          <cell r="AD1537">
            <v>150</v>
          </cell>
          <cell r="AE1537">
            <v>3380</v>
          </cell>
          <cell r="AF1537">
            <v>0</v>
          </cell>
          <cell r="AG1537">
            <v>0</v>
          </cell>
          <cell r="AH1537">
            <v>1200</v>
          </cell>
          <cell r="AI1537">
            <v>0</v>
          </cell>
          <cell r="AJ1537">
            <v>0</v>
          </cell>
          <cell r="AK1537">
            <v>0</v>
          </cell>
          <cell r="AL1537">
            <v>0</v>
          </cell>
          <cell r="AM1537">
            <v>0</v>
          </cell>
          <cell r="AN1537">
            <v>0</v>
          </cell>
          <cell r="AO1537">
            <v>0</v>
          </cell>
          <cell r="AP1537">
            <v>0</v>
          </cell>
          <cell r="AQ1537">
            <v>0</v>
          </cell>
          <cell r="AR1537">
            <v>0</v>
          </cell>
          <cell r="AS1537">
            <v>0</v>
          </cell>
          <cell r="AT1537">
            <v>0</v>
          </cell>
        </row>
        <row r="1538">
          <cell r="A1538">
            <v>43213</v>
          </cell>
          <cell r="B1538">
            <v>50</v>
          </cell>
          <cell r="C1538">
            <v>0</v>
          </cell>
          <cell r="D1538">
            <v>27591.399999999991</v>
          </cell>
          <cell r="E1538">
            <v>0</v>
          </cell>
          <cell r="F1538">
            <v>0</v>
          </cell>
          <cell r="G1538">
            <v>0</v>
          </cell>
          <cell r="H1538">
            <v>0</v>
          </cell>
          <cell r="I1538">
            <v>0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  <cell r="N1538">
            <v>1530</v>
          </cell>
          <cell r="O1538">
            <v>300</v>
          </cell>
          <cell r="P1538">
            <v>3640</v>
          </cell>
          <cell r="Q1538">
            <v>0</v>
          </cell>
          <cell r="R1538">
            <v>0</v>
          </cell>
          <cell r="S1538">
            <v>0</v>
          </cell>
          <cell r="T1538">
            <v>0</v>
          </cell>
          <cell r="U1538">
            <v>117</v>
          </cell>
          <cell r="V1538">
            <v>5783.1</v>
          </cell>
          <cell r="W1538">
            <v>0</v>
          </cell>
          <cell r="X1538">
            <v>0</v>
          </cell>
          <cell r="Y1538">
            <v>200.00000000001796</v>
          </cell>
          <cell r="Z1538">
            <v>0</v>
          </cell>
          <cell r="AA1538">
            <v>0</v>
          </cell>
          <cell r="AB1538">
            <v>2450</v>
          </cell>
          <cell r="AC1538">
            <v>0</v>
          </cell>
          <cell r="AD1538">
            <v>0</v>
          </cell>
          <cell r="AE1538">
            <v>3380</v>
          </cell>
          <cell r="AF1538">
            <v>0</v>
          </cell>
          <cell r="AG1538">
            <v>0</v>
          </cell>
          <cell r="AH1538">
            <v>1200</v>
          </cell>
          <cell r="AI1538">
            <v>0</v>
          </cell>
          <cell r="AJ1538">
            <v>0</v>
          </cell>
          <cell r="AK1538">
            <v>0</v>
          </cell>
          <cell r="AL1538">
            <v>0</v>
          </cell>
          <cell r="AM1538">
            <v>0</v>
          </cell>
          <cell r="AN1538">
            <v>0</v>
          </cell>
          <cell r="AO1538">
            <v>0</v>
          </cell>
          <cell r="AP1538">
            <v>0</v>
          </cell>
          <cell r="AQ1538">
            <v>0</v>
          </cell>
          <cell r="AR1538">
            <v>0</v>
          </cell>
          <cell r="AS1538">
            <v>0</v>
          </cell>
          <cell r="AT1538">
            <v>0</v>
          </cell>
        </row>
        <row r="1539">
          <cell r="A1539">
            <v>43214</v>
          </cell>
          <cell r="B1539">
            <v>0</v>
          </cell>
          <cell r="C1539">
            <v>0</v>
          </cell>
          <cell r="D1539">
            <v>27591.399999999991</v>
          </cell>
          <cell r="E1539">
            <v>0</v>
          </cell>
          <cell r="F1539">
            <v>0</v>
          </cell>
          <cell r="G1539">
            <v>0</v>
          </cell>
          <cell r="H1539">
            <v>0</v>
          </cell>
          <cell r="I1539">
            <v>0</v>
          </cell>
          <cell r="J1539">
            <v>0</v>
          </cell>
          <cell r="K1539">
            <v>0</v>
          </cell>
          <cell r="L1539">
            <v>0</v>
          </cell>
          <cell r="M1539">
            <v>0</v>
          </cell>
          <cell r="N1539">
            <v>600</v>
          </cell>
          <cell r="O1539">
            <v>1330</v>
          </cell>
          <cell r="P1539">
            <v>2910</v>
          </cell>
          <cell r="Q1539">
            <v>0</v>
          </cell>
          <cell r="R1539">
            <v>0</v>
          </cell>
          <cell r="S1539">
            <v>0</v>
          </cell>
          <cell r="T1539">
            <v>0</v>
          </cell>
          <cell r="U1539">
            <v>0</v>
          </cell>
          <cell r="V1539">
            <v>5783.1</v>
          </cell>
          <cell r="W1539">
            <v>0</v>
          </cell>
          <cell r="X1539">
            <v>0</v>
          </cell>
          <cell r="Y1539">
            <v>200.00000000001796</v>
          </cell>
          <cell r="Z1539">
            <v>0</v>
          </cell>
          <cell r="AA1539">
            <v>0</v>
          </cell>
          <cell r="AB1539">
            <v>2450</v>
          </cell>
          <cell r="AC1539">
            <v>0</v>
          </cell>
          <cell r="AD1539">
            <v>0</v>
          </cell>
          <cell r="AE1539">
            <v>3380</v>
          </cell>
          <cell r="AF1539">
            <v>500</v>
          </cell>
          <cell r="AG1539">
            <v>0</v>
          </cell>
          <cell r="AH1539">
            <v>1700</v>
          </cell>
          <cell r="AI1539">
            <v>0</v>
          </cell>
          <cell r="AJ1539">
            <v>0</v>
          </cell>
          <cell r="AK1539">
            <v>0</v>
          </cell>
          <cell r="AL1539">
            <v>0</v>
          </cell>
          <cell r="AM1539">
            <v>0</v>
          </cell>
          <cell r="AN1539">
            <v>0</v>
          </cell>
          <cell r="AO1539">
            <v>0</v>
          </cell>
          <cell r="AP1539">
            <v>0</v>
          </cell>
          <cell r="AQ1539">
            <v>0</v>
          </cell>
          <cell r="AR1539">
            <v>0</v>
          </cell>
          <cell r="AS1539">
            <v>0</v>
          </cell>
          <cell r="AT1539">
            <v>0</v>
          </cell>
        </row>
        <row r="1540">
          <cell r="A1540">
            <v>43215</v>
          </cell>
          <cell r="B1540">
            <v>50</v>
          </cell>
          <cell r="C1540">
            <v>0</v>
          </cell>
          <cell r="D1540">
            <v>27641.399999999991</v>
          </cell>
          <cell r="E1540">
            <v>0</v>
          </cell>
          <cell r="F1540">
            <v>0</v>
          </cell>
          <cell r="G1540">
            <v>0</v>
          </cell>
          <cell r="H1540">
            <v>0</v>
          </cell>
          <cell r="I1540">
            <v>0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N1540">
            <v>0</v>
          </cell>
          <cell r="O1540">
            <v>600</v>
          </cell>
          <cell r="P1540">
            <v>2310</v>
          </cell>
          <cell r="Q1540">
            <v>0</v>
          </cell>
          <cell r="R1540">
            <v>0</v>
          </cell>
          <cell r="S1540">
            <v>0</v>
          </cell>
          <cell r="T1540">
            <v>0</v>
          </cell>
          <cell r="U1540">
            <v>0</v>
          </cell>
          <cell r="V1540">
            <v>5783.1</v>
          </cell>
          <cell r="W1540">
            <v>0</v>
          </cell>
          <cell r="X1540">
            <v>0</v>
          </cell>
          <cell r="Y1540">
            <v>200.00000000001796</v>
          </cell>
          <cell r="Z1540">
            <v>0</v>
          </cell>
          <cell r="AA1540">
            <v>0</v>
          </cell>
          <cell r="AB1540">
            <v>2450</v>
          </cell>
          <cell r="AC1540">
            <v>0</v>
          </cell>
          <cell r="AD1540">
            <v>0</v>
          </cell>
          <cell r="AE1540">
            <v>3380</v>
          </cell>
          <cell r="AF1540">
            <v>0</v>
          </cell>
          <cell r="AG1540">
            <v>0</v>
          </cell>
          <cell r="AH1540">
            <v>1700</v>
          </cell>
          <cell r="AI1540">
            <v>0</v>
          </cell>
          <cell r="AJ1540">
            <v>0</v>
          </cell>
          <cell r="AK1540">
            <v>0</v>
          </cell>
          <cell r="AL1540">
            <v>0</v>
          </cell>
          <cell r="AM1540">
            <v>0</v>
          </cell>
          <cell r="AN1540">
            <v>0</v>
          </cell>
          <cell r="AO1540">
            <v>0</v>
          </cell>
          <cell r="AP1540">
            <v>0</v>
          </cell>
          <cell r="AQ1540">
            <v>0</v>
          </cell>
          <cell r="AR1540">
            <v>0</v>
          </cell>
          <cell r="AS1540">
            <v>0</v>
          </cell>
          <cell r="AT1540">
            <v>0</v>
          </cell>
        </row>
        <row r="1541">
          <cell r="A1541">
            <v>43216</v>
          </cell>
          <cell r="B1541">
            <v>50</v>
          </cell>
          <cell r="C1541">
            <v>200</v>
          </cell>
          <cell r="D1541">
            <v>27491.399999999991</v>
          </cell>
          <cell r="E1541">
            <v>0</v>
          </cell>
          <cell r="F1541">
            <v>0</v>
          </cell>
          <cell r="G1541">
            <v>0</v>
          </cell>
          <cell r="H1541">
            <v>0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N1541">
            <v>200</v>
          </cell>
          <cell r="O1541">
            <v>0</v>
          </cell>
          <cell r="P1541">
            <v>2510</v>
          </cell>
          <cell r="Q1541">
            <v>0</v>
          </cell>
          <cell r="R1541">
            <v>0</v>
          </cell>
          <cell r="S1541">
            <v>0</v>
          </cell>
          <cell r="T1541">
            <v>0</v>
          </cell>
          <cell r="U1541">
            <v>0</v>
          </cell>
          <cell r="V1541">
            <v>5783.1</v>
          </cell>
          <cell r="W1541">
            <v>0</v>
          </cell>
          <cell r="X1541">
            <v>0</v>
          </cell>
          <cell r="Y1541">
            <v>200.00000000001796</v>
          </cell>
          <cell r="Z1541">
            <v>0</v>
          </cell>
          <cell r="AA1541">
            <v>0</v>
          </cell>
          <cell r="AB1541">
            <v>2450</v>
          </cell>
          <cell r="AC1541">
            <v>0</v>
          </cell>
          <cell r="AD1541">
            <v>0</v>
          </cell>
          <cell r="AE1541">
            <v>3380</v>
          </cell>
          <cell r="AF1541">
            <v>0</v>
          </cell>
          <cell r="AG1541">
            <v>0</v>
          </cell>
          <cell r="AH1541">
            <v>1700</v>
          </cell>
          <cell r="AI1541">
            <v>0</v>
          </cell>
          <cell r="AJ1541">
            <v>0</v>
          </cell>
          <cell r="AK1541">
            <v>0</v>
          </cell>
          <cell r="AL1541">
            <v>0</v>
          </cell>
          <cell r="AM1541">
            <v>0</v>
          </cell>
          <cell r="AN1541">
            <v>0</v>
          </cell>
          <cell r="AO1541">
            <v>0</v>
          </cell>
          <cell r="AP1541">
            <v>0</v>
          </cell>
          <cell r="AQ1541">
            <v>0</v>
          </cell>
          <cell r="AR1541">
            <v>0</v>
          </cell>
          <cell r="AS1541">
            <v>0</v>
          </cell>
          <cell r="AT1541">
            <v>0</v>
          </cell>
        </row>
        <row r="1542">
          <cell r="A1542">
            <v>43217</v>
          </cell>
          <cell r="B1542">
            <v>0</v>
          </cell>
          <cell r="C1542">
            <v>0</v>
          </cell>
          <cell r="D1542">
            <v>27491.399999999991</v>
          </cell>
          <cell r="E1542">
            <v>0</v>
          </cell>
          <cell r="F1542">
            <v>0</v>
          </cell>
          <cell r="G1542">
            <v>0</v>
          </cell>
          <cell r="H1542">
            <v>0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200</v>
          </cell>
          <cell r="P1542">
            <v>2310</v>
          </cell>
          <cell r="Q1542">
            <v>0</v>
          </cell>
          <cell r="R1542">
            <v>0</v>
          </cell>
          <cell r="S1542">
            <v>0</v>
          </cell>
          <cell r="T1542">
            <v>0</v>
          </cell>
          <cell r="U1542">
            <v>200</v>
          </cell>
          <cell r="V1542">
            <v>5583.1</v>
          </cell>
          <cell r="W1542">
            <v>0</v>
          </cell>
          <cell r="X1542">
            <v>200</v>
          </cell>
          <cell r="Y1542">
            <v>1.7962520360015333E-11</v>
          </cell>
          <cell r="Z1542">
            <v>0</v>
          </cell>
          <cell r="AA1542">
            <v>600</v>
          </cell>
          <cell r="AB1542">
            <v>1850</v>
          </cell>
          <cell r="AC1542">
            <v>0</v>
          </cell>
          <cell r="AD1542">
            <v>0</v>
          </cell>
          <cell r="AE1542">
            <v>3380</v>
          </cell>
          <cell r="AF1542">
            <v>500</v>
          </cell>
          <cell r="AG1542">
            <v>0</v>
          </cell>
          <cell r="AH1542">
            <v>2200</v>
          </cell>
          <cell r="AI1542">
            <v>0</v>
          </cell>
          <cell r="AJ1542">
            <v>0</v>
          </cell>
          <cell r="AK1542">
            <v>0</v>
          </cell>
          <cell r="AL1542">
            <v>0</v>
          </cell>
          <cell r="AM1542">
            <v>0</v>
          </cell>
          <cell r="AN1542">
            <v>0</v>
          </cell>
          <cell r="AO1542">
            <v>0</v>
          </cell>
          <cell r="AP1542">
            <v>0</v>
          </cell>
          <cell r="AQ1542">
            <v>0</v>
          </cell>
          <cell r="AR1542">
            <v>0</v>
          </cell>
          <cell r="AS1542">
            <v>0</v>
          </cell>
          <cell r="AT1542">
            <v>0</v>
          </cell>
        </row>
        <row r="1543">
          <cell r="A1543">
            <v>43220</v>
          </cell>
          <cell r="B1543">
            <v>50</v>
          </cell>
          <cell r="C1543">
            <v>0</v>
          </cell>
          <cell r="D1543">
            <v>27541.399999999991</v>
          </cell>
          <cell r="E1543">
            <v>0</v>
          </cell>
          <cell r="F1543">
            <v>0</v>
          </cell>
          <cell r="G1543">
            <v>0</v>
          </cell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N1543">
            <v>500</v>
          </cell>
          <cell r="O1543">
            <v>200</v>
          </cell>
          <cell r="P1543">
            <v>2610</v>
          </cell>
          <cell r="Q1543">
            <v>0</v>
          </cell>
          <cell r="R1543">
            <v>0</v>
          </cell>
          <cell r="S1543">
            <v>0</v>
          </cell>
          <cell r="T1543">
            <v>0</v>
          </cell>
          <cell r="U1543">
            <v>0</v>
          </cell>
          <cell r="V1543">
            <v>5583.1</v>
          </cell>
          <cell r="W1543">
            <v>0</v>
          </cell>
          <cell r="X1543">
            <v>0</v>
          </cell>
          <cell r="Y1543">
            <v>1.7962520360015333E-11</v>
          </cell>
          <cell r="Z1543">
            <v>0</v>
          </cell>
          <cell r="AA1543">
            <v>0</v>
          </cell>
          <cell r="AB1543">
            <v>1850</v>
          </cell>
          <cell r="AC1543">
            <v>0</v>
          </cell>
          <cell r="AD1543">
            <v>0</v>
          </cell>
          <cell r="AE1543">
            <v>3380</v>
          </cell>
          <cell r="AF1543">
            <v>0</v>
          </cell>
          <cell r="AG1543">
            <v>0</v>
          </cell>
          <cell r="AH1543">
            <v>2200</v>
          </cell>
          <cell r="AI1543">
            <v>0</v>
          </cell>
          <cell r="AJ1543">
            <v>0</v>
          </cell>
          <cell r="AK1543">
            <v>0</v>
          </cell>
          <cell r="AL1543">
            <v>0</v>
          </cell>
          <cell r="AM1543">
            <v>0</v>
          </cell>
          <cell r="AN1543">
            <v>0</v>
          </cell>
          <cell r="AO1543">
            <v>0</v>
          </cell>
          <cell r="AP1543">
            <v>0</v>
          </cell>
          <cell r="AQ1543">
            <v>0</v>
          </cell>
          <cell r="AR1543">
            <v>0</v>
          </cell>
          <cell r="AS1543">
            <v>0</v>
          </cell>
          <cell r="AT1543">
            <v>0</v>
          </cell>
        </row>
        <row r="1544">
          <cell r="A1544">
            <v>43221</v>
          </cell>
          <cell r="B1544">
            <v>0</v>
          </cell>
          <cell r="C1544">
            <v>0</v>
          </cell>
          <cell r="D1544">
            <v>27541.399999999991</v>
          </cell>
          <cell r="E1544">
            <v>0</v>
          </cell>
          <cell r="F1544">
            <v>0</v>
          </cell>
          <cell r="G1544">
            <v>0</v>
          </cell>
          <cell r="H1544">
            <v>0</v>
          </cell>
          <cell r="I1544">
            <v>0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N1544">
            <v>0</v>
          </cell>
          <cell r="O1544">
            <v>0</v>
          </cell>
          <cell r="P1544">
            <v>2610</v>
          </cell>
          <cell r="Q1544">
            <v>0</v>
          </cell>
          <cell r="R1544">
            <v>0</v>
          </cell>
          <cell r="S1544">
            <v>0</v>
          </cell>
          <cell r="T1544">
            <v>0</v>
          </cell>
          <cell r="U1544">
            <v>0</v>
          </cell>
          <cell r="V1544">
            <v>5583.1</v>
          </cell>
          <cell r="W1544">
            <v>0</v>
          </cell>
          <cell r="X1544">
            <v>0</v>
          </cell>
          <cell r="Y1544">
            <v>1.7962520360015333E-11</v>
          </cell>
          <cell r="Z1544">
            <v>0</v>
          </cell>
          <cell r="AA1544">
            <v>0</v>
          </cell>
          <cell r="AB1544">
            <v>1850</v>
          </cell>
          <cell r="AC1544">
            <v>0</v>
          </cell>
          <cell r="AD1544">
            <v>0</v>
          </cell>
          <cell r="AE1544">
            <v>3380</v>
          </cell>
          <cell r="AF1544">
            <v>0</v>
          </cell>
          <cell r="AG1544">
            <v>0</v>
          </cell>
          <cell r="AH1544">
            <v>2200</v>
          </cell>
          <cell r="AI1544">
            <v>0</v>
          </cell>
          <cell r="AJ1544">
            <v>0</v>
          </cell>
          <cell r="AK1544">
            <v>0</v>
          </cell>
          <cell r="AL1544">
            <v>0</v>
          </cell>
          <cell r="AM1544">
            <v>0</v>
          </cell>
          <cell r="AN1544">
            <v>0</v>
          </cell>
          <cell r="AO1544">
            <v>0</v>
          </cell>
          <cell r="AP1544">
            <v>0</v>
          </cell>
          <cell r="AQ1544">
            <v>0</v>
          </cell>
          <cell r="AR1544">
            <v>0</v>
          </cell>
          <cell r="AS1544">
            <v>0</v>
          </cell>
          <cell r="AT1544">
            <v>0</v>
          </cell>
        </row>
        <row r="1545">
          <cell r="A1545">
            <v>43222</v>
          </cell>
          <cell r="B1545">
            <v>50</v>
          </cell>
          <cell r="C1545">
            <v>0</v>
          </cell>
          <cell r="D1545">
            <v>27591.399999999991</v>
          </cell>
          <cell r="E1545">
            <v>0</v>
          </cell>
          <cell r="F1545">
            <v>0</v>
          </cell>
          <cell r="G1545">
            <v>0</v>
          </cell>
          <cell r="H1545">
            <v>0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  <cell r="N1545">
            <v>3200</v>
          </cell>
          <cell r="O1545">
            <v>0</v>
          </cell>
          <cell r="P1545">
            <v>5810</v>
          </cell>
          <cell r="Q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300</v>
          </cell>
          <cell r="V1545">
            <v>5283.1</v>
          </cell>
          <cell r="W1545">
            <v>0</v>
          </cell>
          <cell r="X1545">
            <v>0</v>
          </cell>
          <cell r="Y1545">
            <v>1.7962520360015333E-11</v>
          </cell>
          <cell r="Z1545">
            <v>0</v>
          </cell>
          <cell r="AA1545">
            <v>0</v>
          </cell>
          <cell r="AB1545">
            <v>1850</v>
          </cell>
          <cell r="AC1545">
            <v>0</v>
          </cell>
          <cell r="AD1545">
            <v>0</v>
          </cell>
          <cell r="AE1545">
            <v>3380</v>
          </cell>
          <cell r="AF1545">
            <v>300</v>
          </cell>
          <cell r="AG1545">
            <v>0</v>
          </cell>
          <cell r="AH1545">
            <v>2500</v>
          </cell>
          <cell r="AI1545">
            <v>0</v>
          </cell>
          <cell r="AJ1545">
            <v>0</v>
          </cell>
          <cell r="AK1545">
            <v>0</v>
          </cell>
          <cell r="AL1545">
            <v>0</v>
          </cell>
          <cell r="AM1545">
            <v>0</v>
          </cell>
          <cell r="AN1545">
            <v>0</v>
          </cell>
          <cell r="AO1545">
            <v>0</v>
          </cell>
          <cell r="AP1545">
            <v>0</v>
          </cell>
          <cell r="AQ1545">
            <v>0</v>
          </cell>
          <cell r="AR1545">
            <v>0</v>
          </cell>
          <cell r="AS1545">
            <v>0</v>
          </cell>
          <cell r="AT1545">
            <v>0</v>
          </cell>
        </row>
        <row r="1546">
          <cell r="A1546">
            <v>43223</v>
          </cell>
          <cell r="B1546">
            <v>50</v>
          </cell>
          <cell r="C1546">
            <v>0</v>
          </cell>
          <cell r="D1546">
            <v>27641.399999999991</v>
          </cell>
          <cell r="E1546">
            <v>0</v>
          </cell>
          <cell r="F1546">
            <v>0</v>
          </cell>
          <cell r="G1546">
            <v>0</v>
          </cell>
          <cell r="H1546">
            <v>0</v>
          </cell>
          <cell r="I1546">
            <v>0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N1546">
            <v>2590</v>
          </cell>
          <cell r="O1546">
            <v>3200</v>
          </cell>
          <cell r="P1546">
            <v>5200</v>
          </cell>
          <cell r="Q1546">
            <v>0</v>
          </cell>
          <cell r="R1546">
            <v>0</v>
          </cell>
          <cell r="S1546">
            <v>0</v>
          </cell>
          <cell r="T1546">
            <v>0</v>
          </cell>
          <cell r="U1546">
            <v>0</v>
          </cell>
          <cell r="V1546">
            <v>5283.1</v>
          </cell>
          <cell r="W1546">
            <v>400.1</v>
          </cell>
          <cell r="X1546">
            <v>0</v>
          </cell>
          <cell r="Y1546">
            <v>400.10000000001799</v>
          </cell>
          <cell r="Z1546">
            <v>0</v>
          </cell>
          <cell r="AA1546">
            <v>0</v>
          </cell>
          <cell r="AB1546">
            <v>1850</v>
          </cell>
          <cell r="AC1546">
            <v>0</v>
          </cell>
          <cell r="AD1546">
            <v>0</v>
          </cell>
          <cell r="AE1546">
            <v>3380</v>
          </cell>
          <cell r="AF1546">
            <v>500</v>
          </cell>
          <cell r="AG1546">
            <v>0</v>
          </cell>
          <cell r="AH1546">
            <v>3000</v>
          </cell>
          <cell r="AI1546">
            <v>0</v>
          </cell>
          <cell r="AJ1546">
            <v>0</v>
          </cell>
          <cell r="AK1546">
            <v>0</v>
          </cell>
          <cell r="AL1546">
            <v>0</v>
          </cell>
          <cell r="AM1546">
            <v>0</v>
          </cell>
          <cell r="AN1546">
            <v>0</v>
          </cell>
          <cell r="AO1546">
            <v>0</v>
          </cell>
          <cell r="AP1546">
            <v>0</v>
          </cell>
          <cell r="AQ1546">
            <v>0</v>
          </cell>
          <cell r="AR1546">
            <v>0</v>
          </cell>
          <cell r="AS1546">
            <v>0</v>
          </cell>
          <cell r="AT1546">
            <v>0</v>
          </cell>
        </row>
        <row r="1547">
          <cell r="A1547">
            <v>43224</v>
          </cell>
          <cell r="B1547">
            <v>0</v>
          </cell>
          <cell r="C1547">
            <v>0</v>
          </cell>
          <cell r="D1547">
            <v>27641.399999999991</v>
          </cell>
          <cell r="E1547">
            <v>0</v>
          </cell>
          <cell r="F1547">
            <v>0</v>
          </cell>
          <cell r="G1547">
            <v>0</v>
          </cell>
          <cell r="H1547">
            <v>0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2050</v>
          </cell>
          <cell r="O1547">
            <v>2590</v>
          </cell>
          <cell r="P1547">
            <v>4660</v>
          </cell>
          <cell r="Q1547">
            <v>0</v>
          </cell>
          <cell r="R1547">
            <v>0</v>
          </cell>
          <cell r="S1547">
            <v>0</v>
          </cell>
          <cell r="T1547">
            <v>0</v>
          </cell>
          <cell r="U1547">
            <v>0</v>
          </cell>
          <cell r="V1547">
            <v>5283.1</v>
          </cell>
          <cell r="W1547">
            <v>0</v>
          </cell>
          <cell r="X1547">
            <v>0</v>
          </cell>
          <cell r="Y1547">
            <v>400.10000000001799</v>
          </cell>
          <cell r="Z1547">
            <v>0</v>
          </cell>
          <cell r="AA1547">
            <v>0</v>
          </cell>
          <cell r="AB1547">
            <v>1850</v>
          </cell>
          <cell r="AC1547">
            <v>0</v>
          </cell>
          <cell r="AD1547">
            <v>400</v>
          </cell>
          <cell r="AE1547">
            <v>2980</v>
          </cell>
          <cell r="AF1547">
            <v>0</v>
          </cell>
          <cell r="AG1547">
            <v>0</v>
          </cell>
          <cell r="AH1547">
            <v>3000</v>
          </cell>
          <cell r="AI1547">
            <v>0</v>
          </cell>
          <cell r="AJ1547">
            <v>0</v>
          </cell>
          <cell r="AK1547">
            <v>0</v>
          </cell>
          <cell r="AL1547">
            <v>0</v>
          </cell>
          <cell r="AM1547">
            <v>0</v>
          </cell>
          <cell r="AN1547">
            <v>0</v>
          </cell>
          <cell r="AO1547">
            <v>0</v>
          </cell>
          <cell r="AP1547">
            <v>0</v>
          </cell>
          <cell r="AQ1547">
            <v>0</v>
          </cell>
          <cell r="AR1547">
            <v>0</v>
          </cell>
          <cell r="AS1547">
            <v>0</v>
          </cell>
          <cell r="AT1547">
            <v>0</v>
          </cell>
        </row>
        <row r="1548">
          <cell r="A1548">
            <v>43227</v>
          </cell>
          <cell r="B1548">
            <v>50</v>
          </cell>
          <cell r="C1548">
            <v>0</v>
          </cell>
          <cell r="D1548">
            <v>27691.399999999991</v>
          </cell>
          <cell r="E1548">
            <v>0</v>
          </cell>
          <cell r="F1548">
            <v>0</v>
          </cell>
          <cell r="G1548">
            <v>0</v>
          </cell>
          <cell r="H1548">
            <v>0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1500</v>
          </cell>
          <cell r="O1548">
            <v>1750</v>
          </cell>
          <cell r="P1548">
            <v>4410</v>
          </cell>
          <cell r="Q1548">
            <v>0</v>
          </cell>
          <cell r="R1548">
            <v>0</v>
          </cell>
          <cell r="S1548">
            <v>0</v>
          </cell>
          <cell r="T1548">
            <v>0</v>
          </cell>
          <cell r="U1548">
            <v>0</v>
          </cell>
          <cell r="V1548">
            <v>5283.1</v>
          </cell>
          <cell r="W1548">
            <v>0</v>
          </cell>
          <cell r="X1548">
            <v>0</v>
          </cell>
          <cell r="Y1548">
            <v>400.10000000001799</v>
          </cell>
          <cell r="Z1548">
            <v>0</v>
          </cell>
          <cell r="AA1548">
            <v>0</v>
          </cell>
          <cell r="AB1548">
            <v>1850</v>
          </cell>
          <cell r="AC1548">
            <v>0</v>
          </cell>
          <cell r="AD1548">
            <v>0</v>
          </cell>
          <cell r="AE1548">
            <v>2980</v>
          </cell>
          <cell r="AF1548">
            <v>0</v>
          </cell>
          <cell r="AG1548">
            <v>0</v>
          </cell>
          <cell r="AH1548">
            <v>3000</v>
          </cell>
          <cell r="AI1548">
            <v>0</v>
          </cell>
          <cell r="AJ1548">
            <v>0</v>
          </cell>
          <cell r="AK1548">
            <v>0</v>
          </cell>
          <cell r="AL1548">
            <v>0</v>
          </cell>
          <cell r="AM1548">
            <v>0</v>
          </cell>
          <cell r="AN1548">
            <v>0</v>
          </cell>
          <cell r="AO1548">
            <v>0</v>
          </cell>
          <cell r="AP1548">
            <v>0</v>
          </cell>
          <cell r="AQ1548">
            <v>0</v>
          </cell>
          <cell r="AR1548">
            <v>0</v>
          </cell>
          <cell r="AS1548">
            <v>0</v>
          </cell>
          <cell r="AT1548">
            <v>0</v>
          </cell>
        </row>
        <row r="1549">
          <cell r="A1549">
            <v>43228</v>
          </cell>
          <cell r="B1549">
            <v>0</v>
          </cell>
          <cell r="C1549">
            <v>1026.0999999999999</v>
          </cell>
          <cell r="D1549">
            <v>26665.299999999992</v>
          </cell>
          <cell r="E1549">
            <v>0</v>
          </cell>
          <cell r="F1549">
            <v>0</v>
          </cell>
          <cell r="G1549">
            <v>0</v>
          </cell>
          <cell r="H1549">
            <v>0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N1549">
            <v>0</v>
          </cell>
          <cell r="O1549">
            <v>1200</v>
          </cell>
          <cell r="P1549">
            <v>3210</v>
          </cell>
          <cell r="Q1549">
            <v>0</v>
          </cell>
          <cell r="R1549">
            <v>0</v>
          </cell>
          <cell r="S1549">
            <v>0</v>
          </cell>
          <cell r="T1549">
            <v>0</v>
          </cell>
          <cell r="U1549">
            <v>0</v>
          </cell>
          <cell r="V1549">
            <v>5283.1</v>
          </cell>
          <cell r="W1549">
            <v>460</v>
          </cell>
          <cell r="X1549">
            <v>0</v>
          </cell>
          <cell r="Y1549">
            <v>860.10000000001799</v>
          </cell>
          <cell r="Z1549">
            <v>0</v>
          </cell>
          <cell r="AA1549">
            <v>0</v>
          </cell>
          <cell r="AB1549">
            <v>1850</v>
          </cell>
          <cell r="AC1549">
            <v>0</v>
          </cell>
          <cell r="AD1549">
            <v>0</v>
          </cell>
          <cell r="AE1549">
            <v>2980</v>
          </cell>
          <cell r="AF1549">
            <v>0</v>
          </cell>
          <cell r="AG1549">
            <v>0</v>
          </cell>
          <cell r="AH1549">
            <v>3000</v>
          </cell>
          <cell r="AI1549">
            <v>0</v>
          </cell>
          <cell r="AJ1549">
            <v>0</v>
          </cell>
          <cell r="AK1549">
            <v>0</v>
          </cell>
          <cell r="AL1549">
            <v>0</v>
          </cell>
          <cell r="AM1549">
            <v>0</v>
          </cell>
          <cell r="AN1549">
            <v>0</v>
          </cell>
          <cell r="AO1549">
            <v>0</v>
          </cell>
          <cell r="AP1549">
            <v>0</v>
          </cell>
          <cell r="AQ1549">
            <v>0</v>
          </cell>
          <cell r="AR1549">
            <v>0</v>
          </cell>
          <cell r="AS1549">
            <v>0</v>
          </cell>
          <cell r="AT1549">
            <v>0</v>
          </cell>
        </row>
        <row r="1550">
          <cell r="A1550">
            <v>43229</v>
          </cell>
          <cell r="B1550">
            <v>75</v>
          </cell>
          <cell r="C1550">
            <v>0</v>
          </cell>
          <cell r="D1550">
            <v>26740.299999999992</v>
          </cell>
          <cell r="E1550">
            <v>510</v>
          </cell>
          <cell r="F1550">
            <v>0</v>
          </cell>
          <cell r="G1550">
            <v>510</v>
          </cell>
          <cell r="H1550">
            <v>0</v>
          </cell>
          <cell r="I1550">
            <v>0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0</v>
          </cell>
          <cell r="P1550">
            <v>3210</v>
          </cell>
          <cell r="Q1550">
            <v>0</v>
          </cell>
          <cell r="R1550">
            <v>0</v>
          </cell>
          <cell r="S1550">
            <v>0</v>
          </cell>
          <cell r="T1550">
            <v>0</v>
          </cell>
          <cell r="U1550">
            <v>0</v>
          </cell>
          <cell r="V1550">
            <v>5283.1</v>
          </cell>
          <cell r="W1550">
            <v>400</v>
          </cell>
          <cell r="X1550">
            <v>0</v>
          </cell>
          <cell r="Y1550">
            <v>1260.1000000000181</v>
          </cell>
          <cell r="Z1550">
            <v>0</v>
          </cell>
          <cell r="AA1550">
            <v>0</v>
          </cell>
          <cell r="AB1550">
            <v>1850</v>
          </cell>
          <cell r="AC1550">
            <v>0</v>
          </cell>
          <cell r="AD1550">
            <v>0</v>
          </cell>
          <cell r="AE1550">
            <v>2980</v>
          </cell>
          <cell r="AF1550">
            <v>0</v>
          </cell>
          <cell r="AG1550">
            <v>0</v>
          </cell>
          <cell r="AH1550">
            <v>3000</v>
          </cell>
          <cell r="AI1550">
            <v>0</v>
          </cell>
          <cell r="AJ1550">
            <v>0</v>
          </cell>
          <cell r="AK1550">
            <v>0</v>
          </cell>
          <cell r="AL1550">
            <v>0</v>
          </cell>
          <cell r="AM1550">
            <v>0</v>
          </cell>
          <cell r="AN1550">
            <v>0</v>
          </cell>
          <cell r="AO1550">
            <v>0</v>
          </cell>
          <cell r="AP1550">
            <v>0</v>
          </cell>
          <cell r="AQ1550">
            <v>0</v>
          </cell>
          <cell r="AR1550">
            <v>0</v>
          </cell>
          <cell r="AS1550">
            <v>0</v>
          </cell>
          <cell r="AT1550">
            <v>0</v>
          </cell>
        </row>
        <row r="1551">
          <cell r="A1551">
            <v>43230</v>
          </cell>
          <cell r="B1551">
            <v>75</v>
          </cell>
          <cell r="C1551">
            <v>730</v>
          </cell>
          <cell r="D1551">
            <v>26085.299999999992</v>
          </cell>
          <cell r="E1551">
            <v>0</v>
          </cell>
          <cell r="F1551">
            <v>0</v>
          </cell>
          <cell r="G1551">
            <v>510</v>
          </cell>
          <cell r="H1551">
            <v>0</v>
          </cell>
          <cell r="I1551">
            <v>0</v>
          </cell>
          <cell r="J1551">
            <v>0</v>
          </cell>
          <cell r="K1551">
            <v>1000</v>
          </cell>
          <cell r="L1551">
            <v>0</v>
          </cell>
          <cell r="M1551">
            <v>1000</v>
          </cell>
          <cell r="N1551">
            <v>0</v>
          </cell>
          <cell r="O1551">
            <v>0</v>
          </cell>
          <cell r="P1551">
            <v>3210</v>
          </cell>
          <cell r="Q1551">
            <v>0</v>
          </cell>
          <cell r="R1551">
            <v>0</v>
          </cell>
          <cell r="S1551">
            <v>0</v>
          </cell>
          <cell r="T1551">
            <v>0</v>
          </cell>
          <cell r="U1551">
            <v>0</v>
          </cell>
          <cell r="V1551">
            <v>5283.1</v>
          </cell>
          <cell r="W1551">
            <v>0</v>
          </cell>
          <cell r="X1551">
            <v>0</v>
          </cell>
          <cell r="Y1551">
            <v>1260.1000000000181</v>
          </cell>
          <cell r="Z1551">
            <v>0</v>
          </cell>
          <cell r="AA1551">
            <v>0</v>
          </cell>
          <cell r="AB1551">
            <v>1850</v>
          </cell>
          <cell r="AC1551">
            <v>0</v>
          </cell>
          <cell r="AD1551">
            <v>0</v>
          </cell>
          <cell r="AE1551">
            <v>2980</v>
          </cell>
          <cell r="AF1551">
            <v>0</v>
          </cell>
          <cell r="AG1551">
            <v>0</v>
          </cell>
          <cell r="AH1551">
            <v>3000</v>
          </cell>
          <cell r="AI1551">
            <v>0</v>
          </cell>
          <cell r="AJ1551">
            <v>0</v>
          </cell>
          <cell r="AK1551">
            <v>0</v>
          </cell>
          <cell r="AL1551">
            <v>0</v>
          </cell>
          <cell r="AM1551">
            <v>0</v>
          </cell>
          <cell r="AN1551">
            <v>0</v>
          </cell>
          <cell r="AO1551">
            <v>0</v>
          </cell>
          <cell r="AP1551">
            <v>0</v>
          </cell>
          <cell r="AQ1551">
            <v>0</v>
          </cell>
          <cell r="AR1551">
            <v>0</v>
          </cell>
          <cell r="AS1551">
            <v>0</v>
          </cell>
          <cell r="AT1551">
            <v>0</v>
          </cell>
        </row>
        <row r="1552">
          <cell r="A1552">
            <v>43231</v>
          </cell>
          <cell r="B1552">
            <v>0</v>
          </cell>
          <cell r="C1552">
            <v>0</v>
          </cell>
          <cell r="D1552">
            <v>26085.299999999992</v>
          </cell>
          <cell r="E1552">
            <v>0</v>
          </cell>
          <cell r="F1552">
            <v>0</v>
          </cell>
          <cell r="G1552">
            <v>510</v>
          </cell>
          <cell r="H1552">
            <v>0</v>
          </cell>
          <cell r="I1552">
            <v>0</v>
          </cell>
          <cell r="J1552">
            <v>0</v>
          </cell>
          <cell r="K1552">
            <v>500.1</v>
          </cell>
          <cell r="L1552">
            <v>1000</v>
          </cell>
          <cell r="M1552">
            <v>500.09999999999991</v>
          </cell>
          <cell r="N1552">
            <v>0</v>
          </cell>
          <cell r="O1552">
            <v>400</v>
          </cell>
          <cell r="P1552">
            <v>2810</v>
          </cell>
          <cell r="Q1552">
            <v>0</v>
          </cell>
          <cell r="R1552">
            <v>0</v>
          </cell>
          <cell r="S1552">
            <v>0</v>
          </cell>
          <cell r="T1552">
            <v>0</v>
          </cell>
          <cell r="U1552">
            <v>0</v>
          </cell>
          <cell r="V1552">
            <v>5283.1</v>
          </cell>
          <cell r="W1552">
            <v>0</v>
          </cell>
          <cell r="X1552">
            <v>0</v>
          </cell>
          <cell r="Y1552">
            <v>1260.1000000000181</v>
          </cell>
          <cell r="Z1552">
            <v>0</v>
          </cell>
          <cell r="AA1552">
            <v>600</v>
          </cell>
          <cell r="AB1552">
            <v>1250</v>
          </cell>
          <cell r="AC1552">
            <v>0</v>
          </cell>
          <cell r="AD1552">
            <v>400</v>
          </cell>
          <cell r="AE1552">
            <v>2580</v>
          </cell>
          <cell r="AF1552">
            <v>0</v>
          </cell>
          <cell r="AG1552">
            <v>0</v>
          </cell>
          <cell r="AH1552">
            <v>3000</v>
          </cell>
          <cell r="AI1552">
            <v>0</v>
          </cell>
          <cell r="AJ1552">
            <v>0</v>
          </cell>
          <cell r="AK1552">
            <v>0</v>
          </cell>
          <cell r="AL1552">
            <v>0</v>
          </cell>
          <cell r="AM1552">
            <v>0</v>
          </cell>
          <cell r="AN1552">
            <v>0</v>
          </cell>
          <cell r="AO1552">
            <v>0</v>
          </cell>
          <cell r="AP1552">
            <v>0</v>
          </cell>
          <cell r="AQ1552">
            <v>0</v>
          </cell>
          <cell r="AR1552">
            <v>0</v>
          </cell>
          <cell r="AS1552">
            <v>0</v>
          </cell>
          <cell r="AT1552">
            <v>0</v>
          </cell>
        </row>
        <row r="1553">
          <cell r="A1553">
            <v>43234</v>
          </cell>
          <cell r="B1553">
            <v>75</v>
          </cell>
          <cell r="C1553">
            <v>0</v>
          </cell>
          <cell r="D1553">
            <v>26160.299999999992</v>
          </cell>
          <cell r="E1553">
            <v>0</v>
          </cell>
          <cell r="F1553">
            <v>0</v>
          </cell>
          <cell r="G1553">
            <v>510</v>
          </cell>
          <cell r="H1553">
            <v>0</v>
          </cell>
          <cell r="I1553">
            <v>0</v>
          </cell>
          <cell r="J1553">
            <v>0</v>
          </cell>
          <cell r="K1553">
            <v>1000</v>
          </cell>
          <cell r="L1553">
            <v>500.1</v>
          </cell>
          <cell r="M1553">
            <v>999.99999999999989</v>
          </cell>
          <cell r="N1553">
            <v>0</v>
          </cell>
          <cell r="O1553">
            <v>0</v>
          </cell>
          <cell r="P1553">
            <v>2810</v>
          </cell>
          <cell r="Q1553">
            <v>0</v>
          </cell>
          <cell r="R1553">
            <v>0</v>
          </cell>
          <cell r="S1553">
            <v>0</v>
          </cell>
          <cell r="T1553">
            <v>0</v>
          </cell>
          <cell r="U1553">
            <v>0</v>
          </cell>
          <cell r="V1553">
            <v>5283.1</v>
          </cell>
          <cell r="W1553">
            <v>0</v>
          </cell>
          <cell r="X1553">
            <v>0</v>
          </cell>
          <cell r="Y1553">
            <v>1260.1000000000181</v>
          </cell>
          <cell r="Z1553">
            <v>0</v>
          </cell>
          <cell r="AA1553">
            <v>0</v>
          </cell>
          <cell r="AB1553">
            <v>1250</v>
          </cell>
          <cell r="AC1553">
            <v>0</v>
          </cell>
          <cell r="AD1553">
            <v>0</v>
          </cell>
          <cell r="AE1553">
            <v>2580</v>
          </cell>
          <cell r="AF1553">
            <v>0</v>
          </cell>
          <cell r="AG1553">
            <v>0</v>
          </cell>
          <cell r="AH1553">
            <v>3000</v>
          </cell>
          <cell r="AI1553">
            <v>0</v>
          </cell>
          <cell r="AJ1553">
            <v>0</v>
          </cell>
          <cell r="AK1553">
            <v>0</v>
          </cell>
          <cell r="AL1553">
            <v>0</v>
          </cell>
          <cell r="AM1553">
            <v>0</v>
          </cell>
          <cell r="AN1553">
            <v>0</v>
          </cell>
          <cell r="AO1553">
            <v>0</v>
          </cell>
          <cell r="AP1553">
            <v>0</v>
          </cell>
          <cell r="AQ1553">
            <v>0</v>
          </cell>
          <cell r="AR1553">
            <v>0</v>
          </cell>
          <cell r="AS1553">
            <v>0</v>
          </cell>
          <cell r="AT1553">
            <v>0</v>
          </cell>
        </row>
        <row r="1554">
          <cell r="A1554">
            <v>43235</v>
          </cell>
          <cell r="B1554">
            <v>450</v>
          </cell>
          <cell r="C1554">
            <v>506</v>
          </cell>
          <cell r="D1554">
            <v>26104.299999999992</v>
          </cell>
          <cell r="E1554">
            <v>0</v>
          </cell>
          <cell r="F1554">
            <v>0</v>
          </cell>
          <cell r="G1554">
            <v>510</v>
          </cell>
          <cell r="H1554">
            <v>0</v>
          </cell>
          <cell r="I1554">
            <v>0</v>
          </cell>
          <cell r="J1554">
            <v>0</v>
          </cell>
          <cell r="K1554">
            <v>1700</v>
          </cell>
          <cell r="L1554">
            <v>1000</v>
          </cell>
          <cell r="M1554">
            <v>1700</v>
          </cell>
          <cell r="N1554">
            <v>0</v>
          </cell>
          <cell r="O1554">
            <v>0</v>
          </cell>
          <cell r="P1554">
            <v>2810</v>
          </cell>
          <cell r="Q1554">
            <v>0</v>
          </cell>
          <cell r="R1554">
            <v>0</v>
          </cell>
          <cell r="S1554">
            <v>0</v>
          </cell>
          <cell r="T1554">
            <v>0</v>
          </cell>
          <cell r="U1554">
            <v>0</v>
          </cell>
          <cell r="V1554">
            <v>5283.1</v>
          </cell>
          <cell r="W1554">
            <v>0</v>
          </cell>
          <cell r="X1554">
            <v>0</v>
          </cell>
          <cell r="Y1554">
            <v>1260.1000000000181</v>
          </cell>
          <cell r="Z1554">
            <v>0</v>
          </cell>
          <cell r="AA1554">
            <v>0</v>
          </cell>
          <cell r="AB1554">
            <v>1250</v>
          </cell>
          <cell r="AC1554">
            <v>0</v>
          </cell>
          <cell r="AD1554">
            <v>0</v>
          </cell>
          <cell r="AE1554">
            <v>2580</v>
          </cell>
          <cell r="AF1554">
            <v>0</v>
          </cell>
          <cell r="AG1554">
            <v>0</v>
          </cell>
          <cell r="AH1554">
            <v>3000</v>
          </cell>
          <cell r="AI1554">
            <v>0</v>
          </cell>
          <cell r="AJ1554">
            <v>0</v>
          </cell>
          <cell r="AK1554">
            <v>0</v>
          </cell>
          <cell r="AL1554">
            <v>0</v>
          </cell>
          <cell r="AM1554">
            <v>0</v>
          </cell>
          <cell r="AN1554">
            <v>0</v>
          </cell>
          <cell r="AO1554">
            <v>0</v>
          </cell>
          <cell r="AP1554">
            <v>0</v>
          </cell>
          <cell r="AQ1554">
            <v>0</v>
          </cell>
          <cell r="AR1554">
            <v>0</v>
          </cell>
          <cell r="AS1554">
            <v>0</v>
          </cell>
          <cell r="AT1554">
            <v>0</v>
          </cell>
        </row>
        <row r="1555">
          <cell r="A1555">
            <v>43236</v>
          </cell>
          <cell r="B1555">
            <v>625</v>
          </cell>
          <cell r="C1555">
            <v>0</v>
          </cell>
          <cell r="D1555">
            <v>26729.299999999992</v>
          </cell>
          <cell r="E1555">
            <v>0</v>
          </cell>
          <cell r="F1555">
            <v>0</v>
          </cell>
          <cell r="G1555">
            <v>510</v>
          </cell>
          <cell r="H1555">
            <v>0</v>
          </cell>
          <cell r="I1555">
            <v>0</v>
          </cell>
          <cell r="J1555">
            <v>0</v>
          </cell>
          <cell r="K1555">
            <v>1000</v>
          </cell>
          <cell r="L1555">
            <v>1700</v>
          </cell>
          <cell r="M1555">
            <v>1000</v>
          </cell>
          <cell r="N1555">
            <v>0</v>
          </cell>
          <cell r="O1555">
            <v>0</v>
          </cell>
          <cell r="P1555">
            <v>2810</v>
          </cell>
          <cell r="Q1555">
            <v>0</v>
          </cell>
          <cell r="R1555">
            <v>0</v>
          </cell>
          <cell r="S1555">
            <v>0</v>
          </cell>
          <cell r="T1555">
            <v>0</v>
          </cell>
          <cell r="U1555">
            <v>0</v>
          </cell>
          <cell r="V1555">
            <v>5283.1</v>
          </cell>
          <cell r="W1555">
            <v>0</v>
          </cell>
          <cell r="X1555">
            <v>0</v>
          </cell>
          <cell r="Y1555">
            <v>1260.1000000000181</v>
          </cell>
          <cell r="Z1555">
            <v>0</v>
          </cell>
          <cell r="AA1555">
            <v>0</v>
          </cell>
          <cell r="AB1555">
            <v>1250</v>
          </cell>
          <cell r="AC1555">
            <v>0</v>
          </cell>
          <cell r="AD1555">
            <v>0</v>
          </cell>
          <cell r="AE1555">
            <v>2580</v>
          </cell>
          <cell r="AF1555">
            <v>0</v>
          </cell>
          <cell r="AG1555">
            <v>0</v>
          </cell>
          <cell r="AH1555">
            <v>3000</v>
          </cell>
          <cell r="AI1555">
            <v>0</v>
          </cell>
          <cell r="AJ1555">
            <v>0</v>
          </cell>
          <cell r="AK1555">
            <v>0</v>
          </cell>
          <cell r="AL1555">
            <v>0</v>
          </cell>
          <cell r="AM1555">
            <v>0</v>
          </cell>
          <cell r="AN1555">
            <v>0</v>
          </cell>
          <cell r="AO1555">
            <v>0</v>
          </cell>
          <cell r="AP1555">
            <v>0</v>
          </cell>
          <cell r="AQ1555">
            <v>0</v>
          </cell>
          <cell r="AR1555">
            <v>0</v>
          </cell>
          <cell r="AS1555">
            <v>0</v>
          </cell>
          <cell r="AT1555">
            <v>0</v>
          </cell>
        </row>
        <row r="1556">
          <cell r="A1556">
            <v>43237</v>
          </cell>
          <cell r="B1556">
            <v>75</v>
          </cell>
          <cell r="C1556">
            <v>160</v>
          </cell>
          <cell r="D1556">
            <v>26644.299999999992</v>
          </cell>
          <cell r="E1556">
            <v>0</v>
          </cell>
          <cell r="F1556">
            <v>0</v>
          </cell>
          <cell r="G1556">
            <v>510</v>
          </cell>
          <cell r="H1556">
            <v>0</v>
          </cell>
          <cell r="I1556">
            <v>0</v>
          </cell>
          <cell r="J1556">
            <v>0</v>
          </cell>
          <cell r="K1556">
            <v>695.8</v>
          </cell>
          <cell r="L1556">
            <v>1000</v>
          </cell>
          <cell r="M1556">
            <v>695.8</v>
          </cell>
          <cell r="N1556">
            <v>0</v>
          </cell>
          <cell r="O1556">
            <v>0</v>
          </cell>
          <cell r="P1556">
            <v>2810</v>
          </cell>
          <cell r="Q1556">
            <v>0</v>
          </cell>
          <cell r="R1556">
            <v>0</v>
          </cell>
          <cell r="S1556">
            <v>0</v>
          </cell>
          <cell r="T1556">
            <v>0</v>
          </cell>
          <cell r="U1556">
            <v>0</v>
          </cell>
          <cell r="V1556">
            <v>5283.1</v>
          </cell>
          <cell r="W1556">
            <v>0</v>
          </cell>
          <cell r="X1556">
            <v>0</v>
          </cell>
          <cell r="Y1556">
            <v>1260.1000000000181</v>
          </cell>
          <cell r="Z1556">
            <v>0</v>
          </cell>
          <cell r="AA1556">
            <v>0</v>
          </cell>
          <cell r="AB1556">
            <v>1250</v>
          </cell>
          <cell r="AC1556">
            <v>0</v>
          </cell>
          <cell r="AD1556">
            <v>0</v>
          </cell>
          <cell r="AE1556">
            <v>2580</v>
          </cell>
          <cell r="AF1556">
            <v>0</v>
          </cell>
          <cell r="AG1556">
            <v>0</v>
          </cell>
          <cell r="AH1556">
            <v>3000</v>
          </cell>
          <cell r="AI1556">
            <v>0</v>
          </cell>
          <cell r="AJ1556">
            <v>0</v>
          </cell>
          <cell r="AK1556">
            <v>0</v>
          </cell>
          <cell r="AL1556">
            <v>0</v>
          </cell>
          <cell r="AM1556">
            <v>0</v>
          </cell>
          <cell r="AN1556">
            <v>0</v>
          </cell>
          <cell r="AO1556">
            <v>0</v>
          </cell>
          <cell r="AP1556">
            <v>0</v>
          </cell>
          <cell r="AQ1556">
            <v>0</v>
          </cell>
          <cell r="AR1556">
            <v>0</v>
          </cell>
          <cell r="AS1556">
            <v>0</v>
          </cell>
          <cell r="AT1556">
            <v>0</v>
          </cell>
        </row>
        <row r="1557">
          <cell r="A1557">
            <v>43238</v>
          </cell>
          <cell r="B1557">
            <v>0</v>
          </cell>
          <cell r="C1557">
            <v>0</v>
          </cell>
          <cell r="D1557">
            <v>26644.299999999992</v>
          </cell>
          <cell r="E1557">
            <v>0</v>
          </cell>
          <cell r="F1557">
            <v>0</v>
          </cell>
          <cell r="G1557">
            <v>510</v>
          </cell>
          <cell r="H1557">
            <v>0</v>
          </cell>
          <cell r="I1557">
            <v>0</v>
          </cell>
          <cell r="J1557">
            <v>0</v>
          </cell>
          <cell r="K1557">
            <v>300</v>
          </cell>
          <cell r="L1557">
            <v>695.8</v>
          </cell>
          <cell r="M1557">
            <v>300</v>
          </cell>
          <cell r="N1557">
            <v>0</v>
          </cell>
          <cell r="O1557">
            <v>0</v>
          </cell>
          <cell r="P1557">
            <v>2810</v>
          </cell>
          <cell r="Q1557">
            <v>0</v>
          </cell>
          <cell r="R1557">
            <v>0</v>
          </cell>
          <cell r="S1557">
            <v>0</v>
          </cell>
          <cell r="T1557">
            <v>0</v>
          </cell>
          <cell r="U1557">
            <v>0</v>
          </cell>
          <cell r="V1557">
            <v>5283.1</v>
          </cell>
          <cell r="W1557">
            <v>0</v>
          </cell>
          <cell r="X1557">
            <v>0</v>
          </cell>
          <cell r="Y1557">
            <v>1260.1000000000181</v>
          </cell>
          <cell r="Z1557">
            <v>0</v>
          </cell>
          <cell r="AA1557">
            <v>0</v>
          </cell>
          <cell r="AB1557">
            <v>1250</v>
          </cell>
          <cell r="AC1557">
            <v>0</v>
          </cell>
          <cell r="AD1557">
            <v>280</v>
          </cell>
          <cell r="AE1557">
            <v>2300</v>
          </cell>
          <cell r="AF1557">
            <v>0</v>
          </cell>
          <cell r="AG1557">
            <v>0</v>
          </cell>
          <cell r="AH1557">
            <v>3000</v>
          </cell>
          <cell r="AI1557">
            <v>0</v>
          </cell>
          <cell r="AJ1557">
            <v>0</v>
          </cell>
          <cell r="AK1557">
            <v>0</v>
          </cell>
          <cell r="AL1557">
            <v>0</v>
          </cell>
          <cell r="AM1557">
            <v>0</v>
          </cell>
          <cell r="AN1557">
            <v>0</v>
          </cell>
          <cell r="AO1557">
            <v>0</v>
          </cell>
          <cell r="AP1557">
            <v>0</v>
          </cell>
          <cell r="AQ1557">
            <v>0</v>
          </cell>
          <cell r="AR1557">
            <v>0</v>
          </cell>
          <cell r="AS1557">
            <v>0</v>
          </cell>
          <cell r="AT1557">
            <v>0</v>
          </cell>
        </row>
        <row r="1558">
          <cell r="A1558">
            <v>43241</v>
          </cell>
          <cell r="B1558">
            <v>50</v>
          </cell>
          <cell r="C1558">
            <v>0</v>
          </cell>
          <cell r="D1558">
            <v>26694.299999999992</v>
          </cell>
          <cell r="E1558">
            <v>0</v>
          </cell>
          <cell r="F1558">
            <v>0</v>
          </cell>
          <cell r="G1558">
            <v>510</v>
          </cell>
          <cell r="H1558">
            <v>0</v>
          </cell>
          <cell r="I1558">
            <v>0</v>
          </cell>
          <cell r="J1558">
            <v>0</v>
          </cell>
          <cell r="K1558">
            <v>0</v>
          </cell>
          <cell r="L1558">
            <v>300</v>
          </cell>
          <cell r="M1558">
            <v>0</v>
          </cell>
          <cell r="N1558">
            <v>400</v>
          </cell>
          <cell r="O1558">
            <v>0</v>
          </cell>
          <cell r="P1558">
            <v>3210</v>
          </cell>
          <cell r="Q1558">
            <v>0</v>
          </cell>
          <cell r="R1558">
            <v>0</v>
          </cell>
          <cell r="S1558">
            <v>0</v>
          </cell>
          <cell r="T1558">
            <v>0</v>
          </cell>
          <cell r="U1558">
            <v>0</v>
          </cell>
          <cell r="V1558">
            <v>5283.1</v>
          </cell>
          <cell r="W1558">
            <v>0</v>
          </cell>
          <cell r="X1558">
            <v>0</v>
          </cell>
          <cell r="Y1558">
            <v>1260.1000000000181</v>
          </cell>
          <cell r="Z1558">
            <v>0</v>
          </cell>
          <cell r="AA1558">
            <v>0</v>
          </cell>
          <cell r="AB1558">
            <v>1250</v>
          </cell>
          <cell r="AC1558">
            <v>0</v>
          </cell>
          <cell r="AD1558">
            <v>0</v>
          </cell>
          <cell r="AE1558">
            <v>2300</v>
          </cell>
          <cell r="AF1558">
            <v>0</v>
          </cell>
          <cell r="AG1558">
            <v>0</v>
          </cell>
          <cell r="AH1558">
            <v>3000</v>
          </cell>
          <cell r="AI1558">
            <v>0</v>
          </cell>
          <cell r="AJ1558">
            <v>0</v>
          </cell>
          <cell r="AK1558">
            <v>0</v>
          </cell>
          <cell r="AL1558">
            <v>0</v>
          </cell>
          <cell r="AM1558">
            <v>0</v>
          </cell>
          <cell r="AN1558">
            <v>0</v>
          </cell>
          <cell r="AO1558">
            <v>0</v>
          </cell>
          <cell r="AP1558">
            <v>0</v>
          </cell>
          <cell r="AQ1558">
            <v>0</v>
          </cell>
          <cell r="AR1558">
            <v>0</v>
          </cell>
          <cell r="AS1558">
            <v>0</v>
          </cell>
          <cell r="AT1558">
            <v>0</v>
          </cell>
        </row>
        <row r="1559">
          <cell r="A1559">
            <v>43242</v>
          </cell>
          <cell r="B1559">
            <v>0</v>
          </cell>
          <cell r="C1559">
            <v>0</v>
          </cell>
          <cell r="D1559">
            <v>26694.299999999992</v>
          </cell>
          <cell r="E1559">
            <v>0</v>
          </cell>
          <cell r="F1559">
            <v>0</v>
          </cell>
          <cell r="G1559">
            <v>510</v>
          </cell>
          <cell r="H1559">
            <v>0</v>
          </cell>
          <cell r="I1559">
            <v>0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N1559">
            <v>400</v>
          </cell>
          <cell r="O1559">
            <v>400</v>
          </cell>
          <cell r="P1559">
            <v>3210</v>
          </cell>
          <cell r="Q1559">
            <v>0</v>
          </cell>
          <cell r="R1559">
            <v>0</v>
          </cell>
          <cell r="S1559">
            <v>0</v>
          </cell>
          <cell r="T1559">
            <v>0</v>
          </cell>
          <cell r="U1559">
            <v>0</v>
          </cell>
          <cell r="V1559">
            <v>5283.1</v>
          </cell>
          <cell r="W1559">
            <v>0</v>
          </cell>
          <cell r="X1559">
            <v>0</v>
          </cell>
          <cell r="Y1559">
            <v>1260.1000000000181</v>
          </cell>
          <cell r="Z1559">
            <v>0</v>
          </cell>
          <cell r="AA1559">
            <v>0</v>
          </cell>
          <cell r="AB1559">
            <v>1250</v>
          </cell>
          <cell r="AC1559">
            <v>0</v>
          </cell>
          <cell r="AD1559">
            <v>0</v>
          </cell>
          <cell r="AE1559">
            <v>2300</v>
          </cell>
          <cell r="AF1559">
            <v>0</v>
          </cell>
          <cell r="AG1559">
            <v>0</v>
          </cell>
          <cell r="AH1559">
            <v>3000</v>
          </cell>
          <cell r="AI1559">
            <v>0</v>
          </cell>
          <cell r="AJ1559">
            <v>0</v>
          </cell>
          <cell r="AK1559">
            <v>0</v>
          </cell>
          <cell r="AL1559">
            <v>0</v>
          </cell>
          <cell r="AM1559">
            <v>0</v>
          </cell>
          <cell r="AN1559">
            <v>0</v>
          </cell>
          <cell r="AO1559">
            <v>0</v>
          </cell>
          <cell r="AP1559">
            <v>0</v>
          </cell>
          <cell r="AQ1559">
            <v>0</v>
          </cell>
          <cell r="AR1559">
            <v>0</v>
          </cell>
          <cell r="AS1559">
            <v>0</v>
          </cell>
          <cell r="AT1559">
            <v>0</v>
          </cell>
        </row>
        <row r="1560">
          <cell r="A1560">
            <v>43243</v>
          </cell>
          <cell r="B1560">
            <v>75</v>
          </cell>
          <cell r="C1560">
            <v>0</v>
          </cell>
          <cell r="D1560">
            <v>26769.299999999992</v>
          </cell>
          <cell r="E1560">
            <v>0</v>
          </cell>
          <cell r="F1560">
            <v>0</v>
          </cell>
          <cell r="G1560">
            <v>510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800</v>
          </cell>
          <cell r="O1560">
            <v>400</v>
          </cell>
          <cell r="P1560">
            <v>3610</v>
          </cell>
          <cell r="Q1560">
            <v>0</v>
          </cell>
          <cell r="R1560">
            <v>0</v>
          </cell>
          <cell r="S1560">
            <v>0</v>
          </cell>
          <cell r="T1560">
            <v>0</v>
          </cell>
          <cell r="U1560">
            <v>0</v>
          </cell>
          <cell r="V1560">
            <v>5283.1</v>
          </cell>
          <cell r="W1560">
            <v>0</v>
          </cell>
          <cell r="X1560">
            <v>0</v>
          </cell>
          <cell r="Y1560">
            <v>1260.1000000000181</v>
          </cell>
          <cell r="Z1560">
            <v>0</v>
          </cell>
          <cell r="AA1560">
            <v>0</v>
          </cell>
          <cell r="AB1560">
            <v>1250</v>
          </cell>
          <cell r="AC1560">
            <v>0</v>
          </cell>
          <cell r="AD1560">
            <v>0</v>
          </cell>
          <cell r="AE1560">
            <v>2300</v>
          </cell>
          <cell r="AF1560">
            <v>0</v>
          </cell>
          <cell r="AG1560">
            <v>0</v>
          </cell>
          <cell r="AH1560">
            <v>3000</v>
          </cell>
          <cell r="AI1560">
            <v>0</v>
          </cell>
          <cell r="AJ1560">
            <v>0</v>
          </cell>
          <cell r="AK1560">
            <v>0</v>
          </cell>
          <cell r="AL1560">
            <v>0</v>
          </cell>
          <cell r="AM1560">
            <v>0</v>
          </cell>
          <cell r="AN1560">
            <v>0</v>
          </cell>
          <cell r="AO1560">
            <v>0</v>
          </cell>
          <cell r="AP1560">
            <v>0</v>
          </cell>
          <cell r="AQ1560">
            <v>0</v>
          </cell>
          <cell r="AR1560">
            <v>0</v>
          </cell>
          <cell r="AS1560">
            <v>0</v>
          </cell>
          <cell r="AT1560">
            <v>0</v>
          </cell>
        </row>
        <row r="1561">
          <cell r="A1561">
            <v>43244</v>
          </cell>
          <cell r="B1561">
            <v>75</v>
          </cell>
          <cell r="C1561">
            <v>0</v>
          </cell>
          <cell r="D1561">
            <v>26844.299999999992</v>
          </cell>
          <cell r="E1561">
            <v>0</v>
          </cell>
          <cell r="F1561">
            <v>0</v>
          </cell>
          <cell r="G1561">
            <v>510</v>
          </cell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N1561">
            <v>800</v>
          </cell>
          <cell r="O1561">
            <v>800</v>
          </cell>
          <cell r="P1561">
            <v>3610</v>
          </cell>
          <cell r="Q1561">
            <v>0</v>
          </cell>
          <cell r="R1561">
            <v>0</v>
          </cell>
          <cell r="S1561">
            <v>0</v>
          </cell>
          <cell r="T1561">
            <v>0</v>
          </cell>
          <cell r="U1561">
            <v>0</v>
          </cell>
          <cell r="V1561">
            <v>5283.1</v>
          </cell>
          <cell r="W1561">
            <v>0</v>
          </cell>
          <cell r="X1561">
            <v>0</v>
          </cell>
          <cell r="Y1561">
            <v>1260.1000000000181</v>
          </cell>
          <cell r="Z1561">
            <v>0</v>
          </cell>
          <cell r="AA1561">
            <v>0</v>
          </cell>
          <cell r="AB1561">
            <v>1250</v>
          </cell>
          <cell r="AC1561">
            <v>0</v>
          </cell>
          <cell r="AD1561">
            <v>0</v>
          </cell>
          <cell r="AE1561">
            <v>2300</v>
          </cell>
          <cell r="AF1561">
            <v>0</v>
          </cell>
          <cell r="AG1561">
            <v>0</v>
          </cell>
          <cell r="AH1561">
            <v>3000</v>
          </cell>
          <cell r="AI1561">
            <v>0</v>
          </cell>
          <cell r="AJ1561">
            <v>0</v>
          </cell>
          <cell r="AK1561">
            <v>0</v>
          </cell>
          <cell r="AL1561">
            <v>0</v>
          </cell>
          <cell r="AM1561">
            <v>0</v>
          </cell>
          <cell r="AN1561">
            <v>0</v>
          </cell>
          <cell r="AO1561">
            <v>0</v>
          </cell>
          <cell r="AP1561">
            <v>0</v>
          </cell>
          <cell r="AQ1561">
            <v>0</v>
          </cell>
          <cell r="AR1561">
            <v>0</v>
          </cell>
          <cell r="AS1561">
            <v>0</v>
          </cell>
          <cell r="AT1561">
            <v>0</v>
          </cell>
        </row>
        <row r="1562">
          <cell r="A1562">
            <v>43245</v>
          </cell>
          <cell r="B1562">
            <v>0</v>
          </cell>
          <cell r="C1562">
            <v>0</v>
          </cell>
          <cell r="D1562">
            <v>26844.299999999992</v>
          </cell>
          <cell r="E1562">
            <v>0</v>
          </cell>
          <cell r="F1562">
            <v>0</v>
          </cell>
          <cell r="G1562">
            <v>510</v>
          </cell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700</v>
          </cell>
          <cell r="O1562">
            <v>800</v>
          </cell>
          <cell r="P1562">
            <v>3510</v>
          </cell>
          <cell r="Q1562">
            <v>0</v>
          </cell>
          <cell r="R1562">
            <v>0</v>
          </cell>
          <cell r="S1562">
            <v>0</v>
          </cell>
          <cell r="T1562">
            <v>0</v>
          </cell>
          <cell r="U1562">
            <v>0</v>
          </cell>
          <cell r="V1562">
            <v>5283.1</v>
          </cell>
          <cell r="W1562">
            <v>0</v>
          </cell>
          <cell r="X1562">
            <v>0</v>
          </cell>
          <cell r="Y1562">
            <v>1260.1000000000181</v>
          </cell>
          <cell r="Z1562">
            <v>0</v>
          </cell>
          <cell r="AA1562">
            <v>0</v>
          </cell>
          <cell r="AB1562">
            <v>1250</v>
          </cell>
          <cell r="AC1562">
            <v>0</v>
          </cell>
          <cell r="AD1562">
            <v>0</v>
          </cell>
          <cell r="AE1562">
            <v>2300</v>
          </cell>
          <cell r="AF1562">
            <v>0</v>
          </cell>
          <cell r="AG1562">
            <v>0</v>
          </cell>
          <cell r="AH1562">
            <v>3000</v>
          </cell>
          <cell r="AI1562">
            <v>0</v>
          </cell>
          <cell r="AJ1562">
            <v>0</v>
          </cell>
          <cell r="AK1562">
            <v>0</v>
          </cell>
          <cell r="AL1562">
            <v>0</v>
          </cell>
          <cell r="AM1562">
            <v>0</v>
          </cell>
          <cell r="AN1562">
            <v>0</v>
          </cell>
          <cell r="AO1562">
            <v>0</v>
          </cell>
          <cell r="AP1562">
            <v>0</v>
          </cell>
          <cell r="AQ1562">
            <v>0</v>
          </cell>
          <cell r="AR1562">
            <v>0</v>
          </cell>
          <cell r="AS1562">
            <v>0</v>
          </cell>
          <cell r="AT1562">
            <v>0</v>
          </cell>
        </row>
        <row r="1563">
          <cell r="A1563">
            <v>43248</v>
          </cell>
          <cell r="B1563">
            <v>50</v>
          </cell>
          <cell r="C1563">
            <v>0</v>
          </cell>
          <cell r="D1563">
            <v>26894.299999999992</v>
          </cell>
          <cell r="E1563">
            <v>0</v>
          </cell>
          <cell r="F1563">
            <v>0</v>
          </cell>
          <cell r="G1563">
            <v>510</v>
          </cell>
          <cell r="H1563">
            <v>0</v>
          </cell>
          <cell r="I1563">
            <v>0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N1563">
            <v>300</v>
          </cell>
          <cell r="O1563">
            <v>700</v>
          </cell>
          <cell r="P1563">
            <v>3110</v>
          </cell>
          <cell r="Q1563">
            <v>0</v>
          </cell>
          <cell r="R1563">
            <v>0</v>
          </cell>
          <cell r="S1563">
            <v>0</v>
          </cell>
          <cell r="T1563">
            <v>0</v>
          </cell>
          <cell r="U1563">
            <v>0</v>
          </cell>
          <cell r="V1563">
            <v>5283.1</v>
          </cell>
          <cell r="W1563">
            <v>0</v>
          </cell>
          <cell r="X1563">
            <v>0</v>
          </cell>
          <cell r="Y1563">
            <v>1260.1000000000181</v>
          </cell>
          <cell r="Z1563">
            <v>0</v>
          </cell>
          <cell r="AA1563">
            <v>0</v>
          </cell>
          <cell r="AB1563">
            <v>1250</v>
          </cell>
          <cell r="AC1563">
            <v>0</v>
          </cell>
          <cell r="AD1563">
            <v>0</v>
          </cell>
          <cell r="AE1563">
            <v>2300</v>
          </cell>
          <cell r="AF1563">
            <v>0</v>
          </cell>
          <cell r="AG1563">
            <v>0</v>
          </cell>
          <cell r="AH1563">
            <v>3000</v>
          </cell>
          <cell r="AI1563">
            <v>0</v>
          </cell>
          <cell r="AJ1563">
            <v>0</v>
          </cell>
          <cell r="AK1563">
            <v>0</v>
          </cell>
          <cell r="AL1563">
            <v>0</v>
          </cell>
          <cell r="AM1563">
            <v>0</v>
          </cell>
          <cell r="AN1563">
            <v>0</v>
          </cell>
          <cell r="AO1563">
            <v>0</v>
          </cell>
          <cell r="AP1563">
            <v>0</v>
          </cell>
          <cell r="AQ1563">
            <v>0</v>
          </cell>
          <cell r="AR1563">
            <v>0</v>
          </cell>
          <cell r="AS1563">
            <v>0</v>
          </cell>
          <cell r="AT1563">
            <v>0</v>
          </cell>
        </row>
        <row r="1564">
          <cell r="A1564">
            <v>43249</v>
          </cell>
          <cell r="B1564">
            <v>0</v>
          </cell>
          <cell r="C1564">
            <v>0</v>
          </cell>
          <cell r="D1564">
            <v>26894.299999999992</v>
          </cell>
          <cell r="E1564">
            <v>0</v>
          </cell>
          <cell r="F1564">
            <v>0</v>
          </cell>
          <cell r="G1564">
            <v>510</v>
          </cell>
          <cell r="H1564">
            <v>0</v>
          </cell>
          <cell r="I1564">
            <v>0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N1564">
            <v>300</v>
          </cell>
          <cell r="O1564">
            <v>300</v>
          </cell>
          <cell r="P1564">
            <v>3110</v>
          </cell>
          <cell r="Q1564">
            <v>0</v>
          </cell>
          <cell r="R1564">
            <v>0</v>
          </cell>
          <cell r="S1564">
            <v>0</v>
          </cell>
          <cell r="T1564">
            <v>0</v>
          </cell>
          <cell r="U1564">
            <v>0</v>
          </cell>
          <cell r="V1564">
            <v>5283.1</v>
          </cell>
          <cell r="W1564">
            <v>0</v>
          </cell>
          <cell r="X1564">
            <v>0</v>
          </cell>
          <cell r="Y1564">
            <v>1260.1000000000181</v>
          </cell>
          <cell r="Z1564">
            <v>0</v>
          </cell>
          <cell r="AA1564">
            <v>0</v>
          </cell>
          <cell r="AB1564">
            <v>1250</v>
          </cell>
          <cell r="AC1564">
            <v>0</v>
          </cell>
          <cell r="AD1564">
            <v>0</v>
          </cell>
          <cell r="AE1564">
            <v>2300</v>
          </cell>
          <cell r="AF1564">
            <v>0</v>
          </cell>
          <cell r="AG1564">
            <v>0</v>
          </cell>
          <cell r="AH1564">
            <v>3000</v>
          </cell>
          <cell r="AI1564">
            <v>0</v>
          </cell>
          <cell r="AJ1564">
            <v>0</v>
          </cell>
          <cell r="AK1564">
            <v>0</v>
          </cell>
          <cell r="AL1564">
            <v>0</v>
          </cell>
          <cell r="AM1564">
            <v>0</v>
          </cell>
          <cell r="AN1564">
            <v>0</v>
          </cell>
          <cell r="AO1564">
            <v>0</v>
          </cell>
          <cell r="AP1564">
            <v>0</v>
          </cell>
          <cell r="AQ1564">
            <v>0</v>
          </cell>
          <cell r="AR1564">
            <v>0</v>
          </cell>
          <cell r="AS1564">
            <v>0</v>
          </cell>
          <cell r="AT1564">
            <v>0</v>
          </cell>
        </row>
        <row r="1565">
          <cell r="A1565">
            <v>43250</v>
          </cell>
          <cell r="B1565">
            <v>50</v>
          </cell>
          <cell r="C1565">
            <v>0</v>
          </cell>
          <cell r="D1565">
            <v>26944.299999999992</v>
          </cell>
          <cell r="E1565">
            <v>0</v>
          </cell>
          <cell r="F1565">
            <v>0</v>
          </cell>
          <cell r="G1565">
            <v>510</v>
          </cell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400</v>
          </cell>
          <cell r="O1565">
            <v>300</v>
          </cell>
          <cell r="P1565">
            <v>3210</v>
          </cell>
          <cell r="Q1565">
            <v>0</v>
          </cell>
          <cell r="R1565">
            <v>0</v>
          </cell>
          <cell r="S1565">
            <v>0</v>
          </cell>
          <cell r="T1565">
            <v>0</v>
          </cell>
          <cell r="U1565">
            <v>0</v>
          </cell>
          <cell r="V1565">
            <v>5283.1</v>
          </cell>
          <cell r="W1565">
            <v>0</v>
          </cell>
          <cell r="X1565">
            <v>0</v>
          </cell>
          <cell r="Y1565">
            <v>1260.1000000000181</v>
          </cell>
          <cell r="Z1565">
            <v>0</v>
          </cell>
          <cell r="AA1565">
            <v>0</v>
          </cell>
          <cell r="AB1565">
            <v>1250</v>
          </cell>
          <cell r="AC1565">
            <v>0</v>
          </cell>
          <cell r="AD1565">
            <v>0</v>
          </cell>
          <cell r="AE1565">
            <v>2300</v>
          </cell>
          <cell r="AF1565">
            <v>0</v>
          </cell>
          <cell r="AG1565">
            <v>0</v>
          </cell>
          <cell r="AH1565">
            <v>3000</v>
          </cell>
          <cell r="AI1565">
            <v>0</v>
          </cell>
          <cell r="AJ1565">
            <v>0</v>
          </cell>
          <cell r="AK1565">
            <v>0</v>
          </cell>
          <cell r="AL1565">
            <v>0</v>
          </cell>
          <cell r="AM1565">
            <v>0</v>
          </cell>
          <cell r="AN1565">
            <v>0</v>
          </cell>
          <cell r="AO1565">
            <v>0</v>
          </cell>
          <cell r="AP1565">
            <v>0</v>
          </cell>
          <cell r="AQ1565">
            <v>0</v>
          </cell>
          <cell r="AR1565">
            <v>0</v>
          </cell>
          <cell r="AS1565">
            <v>0</v>
          </cell>
          <cell r="AT1565">
            <v>0</v>
          </cell>
        </row>
        <row r="1566">
          <cell r="A1566">
            <v>43251</v>
          </cell>
          <cell r="B1566">
            <v>75</v>
          </cell>
          <cell r="C1566">
            <v>0</v>
          </cell>
          <cell r="D1566">
            <v>27019.299999999992</v>
          </cell>
          <cell r="E1566">
            <v>0</v>
          </cell>
          <cell r="F1566">
            <v>0</v>
          </cell>
          <cell r="G1566">
            <v>510</v>
          </cell>
          <cell r="H1566">
            <v>0</v>
          </cell>
          <cell r="I1566">
            <v>0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N1566">
            <v>1050</v>
          </cell>
          <cell r="O1566">
            <v>0</v>
          </cell>
          <cell r="P1566">
            <v>4260</v>
          </cell>
          <cell r="Q1566">
            <v>0</v>
          </cell>
          <cell r="R1566">
            <v>0</v>
          </cell>
          <cell r="S1566">
            <v>0</v>
          </cell>
          <cell r="T1566">
            <v>0</v>
          </cell>
          <cell r="U1566">
            <v>0</v>
          </cell>
          <cell r="V1566">
            <v>5283.1</v>
          </cell>
          <cell r="W1566">
            <v>0</v>
          </cell>
          <cell r="X1566">
            <v>0</v>
          </cell>
          <cell r="Y1566">
            <v>1260.1000000000181</v>
          </cell>
          <cell r="Z1566">
            <v>0</v>
          </cell>
          <cell r="AA1566">
            <v>0</v>
          </cell>
          <cell r="AB1566">
            <v>1250</v>
          </cell>
          <cell r="AC1566">
            <v>0</v>
          </cell>
          <cell r="AD1566">
            <v>0</v>
          </cell>
          <cell r="AE1566">
            <v>2300</v>
          </cell>
          <cell r="AF1566">
            <v>0</v>
          </cell>
          <cell r="AG1566">
            <v>0</v>
          </cell>
          <cell r="AH1566">
            <v>3000</v>
          </cell>
          <cell r="AI1566">
            <v>0</v>
          </cell>
          <cell r="AJ1566">
            <v>0</v>
          </cell>
          <cell r="AK1566">
            <v>0</v>
          </cell>
          <cell r="AL1566">
            <v>0</v>
          </cell>
          <cell r="AM1566">
            <v>0</v>
          </cell>
          <cell r="AN1566">
            <v>0</v>
          </cell>
          <cell r="AO1566">
            <v>0</v>
          </cell>
          <cell r="AP1566">
            <v>0</v>
          </cell>
          <cell r="AQ1566">
            <v>0</v>
          </cell>
          <cell r="AR1566">
            <v>0</v>
          </cell>
          <cell r="AS1566">
            <v>0</v>
          </cell>
          <cell r="AT1566">
            <v>0</v>
          </cell>
        </row>
        <row r="1567">
          <cell r="A1567">
            <v>43252</v>
          </cell>
          <cell r="B1567">
            <v>0</v>
          </cell>
          <cell r="C1567">
            <v>0</v>
          </cell>
          <cell r="D1567">
            <v>27019.299999999992</v>
          </cell>
          <cell r="E1567">
            <v>0</v>
          </cell>
          <cell r="F1567">
            <v>0</v>
          </cell>
          <cell r="G1567">
            <v>510</v>
          </cell>
          <cell r="H1567">
            <v>0</v>
          </cell>
          <cell r="I1567">
            <v>0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N1567">
            <v>3999.9</v>
          </cell>
          <cell r="O1567">
            <v>750</v>
          </cell>
          <cell r="P1567">
            <v>7509.9</v>
          </cell>
          <cell r="Q1567">
            <v>0</v>
          </cell>
          <cell r="R1567">
            <v>0</v>
          </cell>
          <cell r="S1567">
            <v>0</v>
          </cell>
          <cell r="T1567">
            <v>300</v>
          </cell>
          <cell r="U1567">
            <v>300</v>
          </cell>
          <cell r="V1567">
            <v>5283.1</v>
          </cell>
          <cell r="W1567">
            <v>0</v>
          </cell>
          <cell r="X1567">
            <v>0</v>
          </cell>
          <cell r="Y1567">
            <v>1260.1000000000181</v>
          </cell>
          <cell r="Z1567">
            <v>0</v>
          </cell>
          <cell r="AA1567">
            <v>0</v>
          </cell>
          <cell r="AB1567">
            <v>1250</v>
          </cell>
          <cell r="AC1567">
            <v>0</v>
          </cell>
          <cell r="AD1567">
            <v>0</v>
          </cell>
          <cell r="AE1567">
            <v>2300</v>
          </cell>
          <cell r="AF1567">
            <v>0</v>
          </cell>
          <cell r="AG1567">
            <v>0</v>
          </cell>
          <cell r="AH1567">
            <v>3000</v>
          </cell>
          <cell r="AI1567">
            <v>0</v>
          </cell>
          <cell r="AJ1567">
            <v>0</v>
          </cell>
          <cell r="AK1567">
            <v>0</v>
          </cell>
          <cell r="AL1567">
            <v>0</v>
          </cell>
          <cell r="AM1567">
            <v>0</v>
          </cell>
          <cell r="AN1567">
            <v>0</v>
          </cell>
          <cell r="AO1567">
            <v>0</v>
          </cell>
          <cell r="AP1567">
            <v>0</v>
          </cell>
          <cell r="AQ1567">
            <v>0</v>
          </cell>
          <cell r="AR1567">
            <v>0</v>
          </cell>
          <cell r="AS1567">
            <v>0</v>
          </cell>
          <cell r="AT1567">
            <v>0</v>
          </cell>
        </row>
        <row r="1568">
          <cell r="A1568">
            <v>43255</v>
          </cell>
          <cell r="B1568">
            <v>39.9</v>
          </cell>
          <cell r="C1568">
            <v>0</v>
          </cell>
          <cell r="D1568">
            <v>27059.199999999993</v>
          </cell>
          <cell r="E1568">
            <v>0</v>
          </cell>
          <cell r="F1568">
            <v>0</v>
          </cell>
          <cell r="G1568">
            <v>510</v>
          </cell>
          <cell r="H1568">
            <v>0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3200</v>
          </cell>
          <cell r="O1568">
            <v>4299.8999999999996</v>
          </cell>
          <cell r="P1568">
            <v>6410</v>
          </cell>
          <cell r="Q1568">
            <v>0</v>
          </cell>
          <cell r="R1568">
            <v>0</v>
          </cell>
          <cell r="S1568">
            <v>0</v>
          </cell>
          <cell r="T1568">
            <v>200</v>
          </cell>
          <cell r="U1568">
            <v>0</v>
          </cell>
          <cell r="V1568">
            <v>5483.1</v>
          </cell>
          <cell r="W1568">
            <v>0</v>
          </cell>
          <cell r="X1568">
            <v>0</v>
          </cell>
          <cell r="Y1568">
            <v>1260.1000000000181</v>
          </cell>
          <cell r="Z1568">
            <v>0</v>
          </cell>
          <cell r="AA1568">
            <v>0</v>
          </cell>
          <cell r="AB1568">
            <v>1250</v>
          </cell>
          <cell r="AC1568">
            <v>0</v>
          </cell>
          <cell r="AD1568">
            <v>0</v>
          </cell>
          <cell r="AE1568">
            <v>2300</v>
          </cell>
          <cell r="AF1568">
            <v>0</v>
          </cell>
          <cell r="AG1568">
            <v>0</v>
          </cell>
          <cell r="AH1568">
            <v>3000</v>
          </cell>
          <cell r="AI1568">
            <v>0</v>
          </cell>
          <cell r="AJ1568">
            <v>0</v>
          </cell>
          <cell r="AK1568">
            <v>0</v>
          </cell>
          <cell r="AL1568">
            <v>0</v>
          </cell>
          <cell r="AM1568">
            <v>0</v>
          </cell>
          <cell r="AN1568">
            <v>0</v>
          </cell>
          <cell r="AO1568">
            <v>0</v>
          </cell>
          <cell r="AP1568">
            <v>0</v>
          </cell>
          <cell r="AQ1568">
            <v>0</v>
          </cell>
          <cell r="AR1568">
            <v>0</v>
          </cell>
          <cell r="AS1568">
            <v>0</v>
          </cell>
          <cell r="AT1568">
            <v>0</v>
          </cell>
        </row>
        <row r="1569">
          <cell r="A1569">
            <v>43256</v>
          </cell>
          <cell r="B1569">
            <v>0</v>
          </cell>
          <cell r="C1569">
            <v>0</v>
          </cell>
          <cell r="D1569">
            <v>27059.199999999993</v>
          </cell>
          <cell r="E1569">
            <v>0</v>
          </cell>
          <cell r="F1569">
            <v>0</v>
          </cell>
          <cell r="G1569">
            <v>510</v>
          </cell>
          <cell r="H1569">
            <v>0</v>
          </cell>
          <cell r="I1569">
            <v>0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  <cell r="N1569">
            <v>2000</v>
          </cell>
          <cell r="O1569">
            <v>2500</v>
          </cell>
          <cell r="P1569">
            <v>5910</v>
          </cell>
          <cell r="Q1569">
            <v>0</v>
          </cell>
          <cell r="R1569">
            <v>0</v>
          </cell>
          <cell r="S1569">
            <v>0</v>
          </cell>
          <cell r="T1569">
            <v>0</v>
          </cell>
          <cell r="U1569">
            <v>0</v>
          </cell>
          <cell r="V1569">
            <v>5483.1</v>
          </cell>
          <cell r="W1569">
            <v>0</v>
          </cell>
          <cell r="X1569">
            <v>0</v>
          </cell>
          <cell r="Y1569">
            <v>1260.1000000000181</v>
          </cell>
          <cell r="Z1569">
            <v>0</v>
          </cell>
          <cell r="AA1569">
            <v>0</v>
          </cell>
          <cell r="AB1569">
            <v>1250</v>
          </cell>
          <cell r="AC1569">
            <v>0</v>
          </cell>
          <cell r="AD1569">
            <v>0</v>
          </cell>
          <cell r="AE1569">
            <v>2300</v>
          </cell>
          <cell r="AF1569">
            <v>0</v>
          </cell>
          <cell r="AG1569">
            <v>0</v>
          </cell>
          <cell r="AH1569">
            <v>3000</v>
          </cell>
          <cell r="AI1569">
            <v>0</v>
          </cell>
          <cell r="AJ1569">
            <v>0</v>
          </cell>
          <cell r="AK1569">
            <v>0</v>
          </cell>
          <cell r="AL1569">
            <v>0</v>
          </cell>
          <cell r="AM1569">
            <v>0</v>
          </cell>
          <cell r="AN1569">
            <v>0</v>
          </cell>
          <cell r="AO1569">
            <v>0</v>
          </cell>
          <cell r="AP1569">
            <v>0</v>
          </cell>
          <cell r="AQ1569">
            <v>0</v>
          </cell>
          <cell r="AR1569">
            <v>0</v>
          </cell>
          <cell r="AS1569">
            <v>0</v>
          </cell>
          <cell r="AT1569">
            <v>0</v>
          </cell>
        </row>
        <row r="1570">
          <cell r="A1570">
            <v>43257</v>
          </cell>
          <cell r="B1570">
            <v>30</v>
          </cell>
          <cell r="C1570">
            <v>0</v>
          </cell>
          <cell r="D1570">
            <v>27089.199999999993</v>
          </cell>
          <cell r="E1570">
            <v>0</v>
          </cell>
          <cell r="F1570">
            <v>0</v>
          </cell>
          <cell r="G1570">
            <v>510</v>
          </cell>
          <cell r="H1570">
            <v>0</v>
          </cell>
          <cell r="I1570">
            <v>0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  <cell r="N1570">
            <v>2000</v>
          </cell>
          <cell r="O1570">
            <v>2400</v>
          </cell>
          <cell r="P1570">
            <v>5510</v>
          </cell>
          <cell r="Q1570">
            <v>0</v>
          </cell>
          <cell r="R1570">
            <v>0</v>
          </cell>
          <cell r="S1570">
            <v>0</v>
          </cell>
          <cell r="T1570">
            <v>0</v>
          </cell>
          <cell r="U1570">
            <v>0</v>
          </cell>
          <cell r="V1570">
            <v>5483.1</v>
          </cell>
          <cell r="W1570">
            <v>0</v>
          </cell>
          <cell r="X1570">
            <v>0</v>
          </cell>
          <cell r="Y1570">
            <v>1260.1000000000181</v>
          </cell>
          <cell r="Z1570">
            <v>0</v>
          </cell>
          <cell r="AA1570">
            <v>0</v>
          </cell>
          <cell r="AB1570">
            <v>1250</v>
          </cell>
          <cell r="AC1570">
            <v>0</v>
          </cell>
          <cell r="AD1570">
            <v>0</v>
          </cell>
          <cell r="AE1570">
            <v>2300</v>
          </cell>
          <cell r="AF1570">
            <v>0</v>
          </cell>
          <cell r="AG1570">
            <v>0</v>
          </cell>
          <cell r="AH1570">
            <v>3000</v>
          </cell>
          <cell r="AI1570">
            <v>0</v>
          </cell>
          <cell r="AJ1570">
            <v>0</v>
          </cell>
          <cell r="AK1570">
            <v>0</v>
          </cell>
          <cell r="AL1570">
            <v>0</v>
          </cell>
          <cell r="AM1570">
            <v>0</v>
          </cell>
          <cell r="AN1570">
            <v>0</v>
          </cell>
          <cell r="AO1570">
            <v>0</v>
          </cell>
          <cell r="AP1570">
            <v>0</v>
          </cell>
          <cell r="AQ1570">
            <v>0</v>
          </cell>
          <cell r="AR1570">
            <v>0</v>
          </cell>
          <cell r="AS1570">
            <v>0</v>
          </cell>
          <cell r="AT1570">
            <v>0</v>
          </cell>
        </row>
        <row r="1571">
          <cell r="A1571">
            <v>43258</v>
          </cell>
          <cell r="B1571">
            <v>45</v>
          </cell>
          <cell r="C1571">
            <v>904.9</v>
          </cell>
          <cell r="D1571">
            <v>26229.299999999992</v>
          </cell>
          <cell r="E1571">
            <v>0</v>
          </cell>
          <cell r="F1571">
            <v>0</v>
          </cell>
          <cell r="G1571">
            <v>510</v>
          </cell>
          <cell r="H1571">
            <v>0</v>
          </cell>
          <cell r="I1571">
            <v>0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1100</v>
          </cell>
          <cell r="O1571">
            <v>2300</v>
          </cell>
          <cell r="P1571">
            <v>4310</v>
          </cell>
          <cell r="Q1571">
            <v>0</v>
          </cell>
          <cell r="R1571">
            <v>0</v>
          </cell>
          <cell r="S1571">
            <v>0</v>
          </cell>
          <cell r="T1571">
            <v>0</v>
          </cell>
          <cell r="U1571">
            <v>0</v>
          </cell>
          <cell r="V1571">
            <v>5483.1</v>
          </cell>
          <cell r="W1571">
            <v>0</v>
          </cell>
          <cell r="X1571">
            <v>0</v>
          </cell>
          <cell r="Y1571">
            <v>1260.1000000000181</v>
          </cell>
          <cell r="Z1571">
            <v>0</v>
          </cell>
          <cell r="AA1571">
            <v>0</v>
          </cell>
          <cell r="AB1571">
            <v>1250</v>
          </cell>
          <cell r="AC1571">
            <v>0</v>
          </cell>
          <cell r="AD1571">
            <v>0</v>
          </cell>
          <cell r="AE1571">
            <v>2300</v>
          </cell>
          <cell r="AF1571">
            <v>0</v>
          </cell>
          <cell r="AG1571">
            <v>0</v>
          </cell>
          <cell r="AH1571">
            <v>3000</v>
          </cell>
          <cell r="AI1571">
            <v>0</v>
          </cell>
          <cell r="AJ1571">
            <v>0</v>
          </cell>
          <cell r="AK1571">
            <v>0</v>
          </cell>
          <cell r="AL1571">
            <v>0</v>
          </cell>
          <cell r="AM1571">
            <v>0</v>
          </cell>
          <cell r="AN1571">
            <v>0</v>
          </cell>
          <cell r="AO1571">
            <v>0</v>
          </cell>
          <cell r="AP1571">
            <v>0</v>
          </cell>
          <cell r="AQ1571">
            <v>0</v>
          </cell>
          <cell r="AR1571">
            <v>0</v>
          </cell>
          <cell r="AS1571">
            <v>0</v>
          </cell>
          <cell r="AT1571">
            <v>0</v>
          </cell>
        </row>
        <row r="1572">
          <cell r="A1572">
            <v>43259</v>
          </cell>
          <cell r="B1572">
            <v>0</v>
          </cell>
          <cell r="C1572">
            <v>0</v>
          </cell>
          <cell r="D1572">
            <v>26229.299999999992</v>
          </cell>
          <cell r="E1572">
            <v>0</v>
          </cell>
          <cell r="F1572">
            <v>0</v>
          </cell>
          <cell r="G1572">
            <v>510</v>
          </cell>
          <cell r="H1572">
            <v>0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2200</v>
          </cell>
          <cell r="O1572">
            <v>1250</v>
          </cell>
          <cell r="P1572">
            <v>5260</v>
          </cell>
          <cell r="Q1572">
            <v>0</v>
          </cell>
          <cell r="R1572">
            <v>0</v>
          </cell>
          <cell r="S1572">
            <v>0</v>
          </cell>
          <cell r="T1572">
            <v>0</v>
          </cell>
          <cell r="U1572">
            <v>0</v>
          </cell>
          <cell r="V1572">
            <v>5483.1</v>
          </cell>
          <cell r="W1572">
            <v>0</v>
          </cell>
          <cell r="X1572">
            <v>0</v>
          </cell>
          <cell r="Y1572">
            <v>1260.1000000000181</v>
          </cell>
          <cell r="Z1572">
            <v>0</v>
          </cell>
          <cell r="AA1572">
            <v>0</v>
          </cell>
          <cell r="AB1572">
            <v>1250</v>
          </cell>
          <cell r="AC1572">
            <v>0</v>
          </cell>
          <cell r="AD1572">
            <v>0</v>
          </cell>
          <cell r="AE1572">
            <v>2300</v>
          </cell>
          <cell r="AF1572">
            <v>0</v>
          </cell>
          <cell r="AG1572">
            <v>0</v>
          </cell>
          <cell r="AH1572">
            <v>3000</v>
          </cell>
          <cell r="AI1572">
            <v>0</v>
          </cell>
          <cell r="AJ1572">
            <v>0</v>
          </cell>
          <cell r="AK1572">
            <v>0</v>
          </cell>
          <cell r="AL1572">
            <v>0</v>
          </cell>
          <cell r="AM1572">
            <v>0</v>
          </cell>
          <cell r="AN1572">
            <v>0</v>
          </cell>
          <cell r="AO1572">
            <v>0</v>
          </cell>
          <cell r="AP1572">
            <v>0</v>
          </cell>
          <cell r="AQ1572">
            <v>0</v>
          </cell>
          <cell r="AR1572">
            <v>0</v>
          </cell>
          <cell r="AS1572">
            <v>0</v>
          </cell>
          <cell r="AT1572">
            <v>0</v>
          </cell>
        </row>
        <row r="1573">
          <cell r="A1573">
            <v>43262</v>
          </cell>
          <cell r="B1573">
            <v>45</v>
          </cell>
          <cell r="C1573">
            <v>0</v>
          </cell>
          <cell r="D1573">
            <v>26274.299999999992</v>
          </cell>
          <cell r="E1573">
            <v>0</v>
          </cell>
          <cell r="F1573">
            <v>0</v>
          </cell>
          <cell r="G1573">
            <v>510</v>
          </cell>
          <cell r="H1573">
            <v>0</v>
          </cell>
          <cell r="I1573">
            <v>0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800</v>
          </cell>
          <cell r="O1573">
            <v>2200</v>
          </cell>
          <cell r="P1573">
            <v>3860</v>
          </cell>
          <cell r="Q1573">
            <v>0</v>
          </cell>
          <cell r="R1573">
            <v>0</v>
          </cell>
          <cell r="S1573">
            <v>0</v>
          </cell>
          <cell r="T1573">
            <v>0</v>
          </cell>
          <cell r="U1573">
            <v>0</v>
          </cell>
          <cell r="V1573">
            <v>5483.1</v>
          </cell>
          <cell r="W1573">
            <v>0</v>
          </cell>
          <cell r="X1573">
            <v>0</v>
          </cell>
          <cell r="Y1573">
            <v>1260.1000000000181</v>
          </cell>
          <cell r="Z1573">
            <v>0</v>
          </cell>
          <cell r="AA1573">
            <v>0</v>
          </cell>
          <cell r="AB1573">
            <v>1250</v>
          </cell>
          <cell r="AC1573">
            <v>0</v>
          </cell>
          <cell r="AD1573">
            <v>0</v>
          </cell>
          <cell r="AE1573">
            <v>2300</v>
          </cell>
          <cell r="AF1573">
            <v>0</v>
          </cell>
          <cell r="AG1573">
            <v>0</v>
          </cell>
          <cell r="AH1573">
            <v>3000</v>
          </cell>
          <cell r="AI1573">
            <v>0</v>
          </cell>
          <cell r="AJ1573">
            <v>0</v>
          </cell>
          <cell r="AK1573">
            <v>0</v>
          </cell>
          <cell r="AL1573">
            <v>0</v>
          </cell>
          <cell r="AM1573">
            <v>0</v>
          </cell>
          <cell r="AN1573">
            <v>0</v>
          </cell>
          <cell r="AO1573">
            <v>0</v>
          </cell>
          <cell r="AP1573">
            <v>0</v>
          </cell>
          <cell r="AQ1573">
            <v>0</v>
          </cell>
          <cell r="AR1573">
            <v>0</v>
          </cell>
          <cell r="AS1573">
            <v>0</v>
          </cell>
          <cell r="AT1573">
            <v>0</v>
          </cell>
        </row>
        <row r="1574">
          <cell r="A1574">
            <v>43263</v>
          </cell>
          <cell r="B1574">
            <v>0</v>
          </cell>
          <cell r="C1574">
            <v>210</v>
          </cell>
          <cell r="D1574">
            <v>26064.299999999992</v>
          </cell>
          <cell r="E1574">
            <v>0</v>
          </cell>
          <cell r="F1574">
            <v>0</v>
          </cell>
          <cell r="G1574">
            <v>510</v>
          </cell>
          <cell r="H1574">
            <v>0</v>
          </cell>
          <cell r="I1574">
            <v>0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800</v>
          </cell>
          <cell r="P1574">
            <v>3060</v>
          </cell>
          <cell r="Q1574">
            <v>0</v>
          </cell>
          <cell r="R1574">
            <v>0</v>
          </cell>
          <cell r="S1574">
            <v>0</v>
          </cell>
          <cell r="T1574">
            <v>0</v>
          </cell>
          <cell r="U1574">
            <v>0</v>
          </cell>
          <cell r="V1574">
            <v>5483.1</v>
          </cell>
          <cell r="W1574">
            <v>0</v>
          </cell>
          <cell r="X1574">
            <v>0</v>
          </cell>
          <cell r="Y1574">
            <v>1260.1000000000181</v>
          </cell>
          <cell r="Z1574">
            <v>0</v>
          </cell>
          <cell r="AA1574">
            <v>0</v>
          </cell>
          <cell r="AB1574">
            <v>1250</v>
          </cell>
          <cell r="AC1574">
            <v>0</v>
          </cell>
          <cell r="AD1574">
            <v>0</v>
          </cell>
          <cell r="AE1574">
            <v>2300</v>
          </cell>
          <cell r="AF1574">
            <v>0</v>
          </cell>
          <cell r="AG1574">
            <v>0</v>
          </cell>
          <cell r="AH1574">
            <v>3000</v>
          </cell>
          <cell r="AI1574">
            <v>0</v>
          </cell>
          <cell r="AJ1574">
            <v>0</v>
          </cell>
          <cell r="AK1574">
            <v>0</v>
          </cell>
          <cell r="AL1574">
            <v>0</v>
          </cell>
          <cell r="AM1574">
            <v>0</v>
          </cell>
          <cell r="AN1574">
            <v>0</v>
          </cell>
          <cell r="AO1574">
            <v>0</v>
          </cell>
          <cell r="AP1574">
            <v>0</v>
          </cell>
          <cell r="AQ1574">
            <v>0</v>
          </cell>
          <cell r="AR1574">
            <v>0</v>
          </cell>
          <cell r="AS1574">
            <v>0</v>
          </cell>
          <cell r="AT1574">
            <v>0</v>
          </cell>
        </row>
        <row r="1575">
          <cell r="A1575">
            <v>43264</v>
          </cell>
          <cell r="B1575">
            <v>45</v>
          </cell>
          <cell r="C1575">
            <v>0</v>
          </cell>
          <cell r="D1575">
            <v>26109.299999999992</v>
          </cell>
          <cell r="E1575">
            <v>0</v>
          </cell>
          <cell r="F1575">
            <v>0</v>
          </cell>
          <cell r="G1575">
            <v>510</v>
          </cell>
          <cell r="H1575">
            <v>0</v>
          </cell>
          <cell r="I1575">
            <v>0</v>
          </cell>
          <cell r="J1575">
            <v>0</v>
          </cell>
          <cell r="K1575">
            <v>600</v>
          </cell>
          <cell r="L1575">
            <v>0</v>
          </cell>
          <cell r="M1575">
            <v>600</v>
          </cell>
          <cell r="N1575">
            <v>0</v>
          </cell>
          <cell r="O1575">
            <v>0</v>
          </cell>
          <cell r="P1575">
            <v>3060</v>
          </cell>
          <cell r="Q1575">
            <v>0</v>
          </cell>
          <cell r="R1575">
            <v>0</v>
          </cell>
          <cell r="S1575">
            <v>0</v>
          </cell>
          <cell r="T1575">
            <v>0</v>
          </cell>
          <cell r="U1575">
            <v>225</v>
          </cell>
          <cell r="V1575">
            <v>5258.1</v>
          </cell>
          <cell r="W1575">
            <v>0</v>
          </cell>
          <cell r="X1575">
            <v>0</v>
          </cell>
          <cell r="Y1575">
            <v>1260.1000000000181</v>
          </cell>
          <cell r="Z1575">
            <v>0</v>
          </cell>
          <cell r="AA1575">
            <v>0</v>
          </cell>
          <cell r="AB1575">
            <v>1250</v>
          </cell>
          <cell r="AC1575">
            <v>0</v>
          </cell>
          <cell r="AD1575">
            <v>0</v>
          </cell>
          <cell r="AE1575">
            <v>2300</v>
          </cell>
          <cell r="AF1575">
            <v>0</v>
          </cell>
          <cell r="AG1575">
            <v>0</v>
          </cell>
          <cell r="AH1575">
            <v>3000</v>
          </cell>
          <cell r="AI1575">
            <v>0</v>
          </cell>
          <cell r="AJ1575">
            <v>0</v>
          </cell>
          <cell r="AK1575">
            <v>0</v>
          </cell>
          <cell r="AL1575">
            <v>0</v>
          </cell>
          <cell r="AM1575">
            <v>0</v>
          </cell>
          <cell r="AN1575">
            <v>0</v>
          </cell>
          <cell r="AO1575">
            <v>0</v>
          </cell>
          <cell r="AP1575">
            <v>0</v>
          </cell>
          <cell r="AQ1575">
            <v>0</v>
          </cell>
          <cell r="AR1575">
            <v>0</v>
          </cell>
          <cell r="AS1575">
            <v>0</v>
          </cell>
          <cell r="AT1575">
            <v>0</v>
          </cell>
        </row>
        <row r="1576">
          <cell r="A1576">
            <v>43265</v>
          </cell>
          <cell r="B1576">
            <v>525</v>
          </cell>
          <cell r="C1576">
            <v>300</v>
          </cell>
          <cell r="D1576">
            <v>26334.299999999992</v>
          </cell>
          <cell r="E1576">
            <v>0</v>
          </cell>
          <cell r="F1576">
            <v>0</v>
          </cell>
          <cell r="G1576">
            <v>510</v>
          </cell>
          <cell r="H1576">
            <v>0</v>
          </cell>
          <cell r="I1576">
            <v>0</v>
          </cell>
          <cell r="J1576">
            <v>0</v>
          </cell>
          <cell r="K1576">
            <v>1400</v>
          </cell>
          <cell r="L1576">
            <v>600</v>
          </cell>
          <cell r="M1576">
            <v>1400</v>
          </cell>
          <cell r="N1576">
            <v>0</v>
          </cell>
          <cell r="O1576">
            <v>0</v>
          </cell>
          <cell r="P1576">
            <v>3060</v>
          </cell>
          <cell r="Q1576">
            <v>0</v>
          </cell>
          <cell r="R1576">
            <v>0</v>
          </cell>
          <cell r="S1576">
            <v>0</v>
          </cell>
          <cell r="T1576">
            <v>0</v>
          </cell>
          <cell r="U1576">
            <v>0</v>
          </cell>
          <cell r="V1576">
            <v>5258.1</v>
          </cell>
          <cell r="W1576">
            <v>0</v>
          </cell>
          <cell r="X1576">
            <v>0</v>
          </cell>
          <cell r="Y1576">
            <v>1260.1000000000181</v>
          </cell>
          <cell r="Z1576">
            <v>0</v>
          </cell>
          <cell r="AA1576">
            <v>0</v>
          </cell>
          <cell r="AB1576">
            <v>1250</v>
          </cell>
          <cell r="AC1576">
            <v>0</v>
          </cell>
          <cell r="AD1576">
            <v>0</v>
          </cell>
          <cell r="AE1576">
            <v>2300</v>
          </cell>
          <cell r="AF1576">
            <v>0</v>
          </cell>
          <cell r="AG1576">
            <v>0</v>
          </cell>
          <cell r="AH1576">
            <v>3000</v>
          </cell>
          <cell r="AI1576">
            <v>0</v>
          </cell>
          <cell r="AJ1576">
            <v>0</v>
          </cell>
          <cell r="AK1576">
            <v>0</v>
          </cell>
          <cell r="AL1576">
            <v>0</v>
          </cell>
          <cell r="AM1576">
            <v>0</v>
          </cell>
          <cell r="AN1576">
            <v>0</v>
          </cell>
          <cell r="AO1576">
            <v>0</v>
          </cell>
          <cell r="AP1576">
            <v>0</v>
          </cell>
          <cell r="AQ1576">
            <v>0</v>
          </cell>
          <cell r="AR1576">
            <v>0</v>
          </cell>
          <cell r="AS1576">
            <v>0</v>
          </cell>
          <cell r="AT1576">
            <v>0</v>
          </cell>
        </row>
        <row r="1577">
          <cell r="A1577">
            <v>43266</v>
          </cell>
          <cell r="B1577">
            <v>0</v>
          </cell>
          <cell r="C1577">
            <v>0</v>
          </cell>
          <cell r="D1577">
            <v>26334.299999999992</v>
          </cell>
          <cell r="E1577">
            <v>0</v>
          </cell>
          <cell r="F1577">
            <v>0</v>
          </cell>
          <cell r="G1577">
            <v>510</v>
          </cell>
          <cell r="H1577">
            <v>0</v>
          </cell>
          <cell r="I1577">
            <v>0</v>
          </cell>
          <cell r="J1577">
            <v>0</v>
          </cell>
          <cell r="K1577">
            <v>0</v>
          </cell>
          <cell r="L1577">
            <v>1400</v>
          </cell>
          <cell r="M1577">
            <v>0</v>
          </cell>
          <cell r="N1577">
            <v>450</v>
          </cell>
          <cell r="O1577">
            <v>700</v>
          </cell>
          <cell r="P1577">
            <v>2810</v>
          </cell>
          <cell r="Q1577">
            <v>0</v>
          </cell>
          <cell r="R1577">
            <v>0</v>
          </cell>
          <cell r="S1577">
            <v>0</v>
          </cell>
          <cell r="T1577">
            <v>200</v>
          </cell>
          <cell r="U1577">
            <v>400</v>
          </cell>
          <cell r="V1577">
            <v>5058.1000000000004</v>
          </cell>
          <cell r="W1577">
            <v>0</v>
          </cell>
          <cell r="X1577">
            <v>0</v>
          </cell>
          <cell r="Y1577">
            <v>1260.1000000000181</v>
          </cell>
          <cell r="Z1577">
            <v>0</v>
          </cell>
          <cell r="AA1577">
            <v>0</v>
          </cell>
          <cell r="AB1577">
            <v>1250</v>
          </cell>
          <cell r="AC1577">
            <v>0</v>
          </cell>
          <cell r="AD1577">
            <v>0</v>
          </cell>
          <cell r="AE1577">
            <v>2300</v>
          </cell>
          <cell r="AF1577">
            <v>0</v>
          </cell>
          <cell r="AG1577">
            <v>0</v>
          </cell>
          <cell r="AH1577">
            <v>3000</v>
          </cell>
          <cell r="AI1577">
            <v>0</v>
          </cell>
          <cell r="AJ1577">
            <v>0</v>
          </cell>
          <cell r="AK1577">
            <v>0</v>
          </cell>
          <cell r="AL1577">
            <v>0</v>
          </cell>
          <cell r="AM1577">
            <v>0</v>
          </cell>
          <cell r="AN1577">
            <v>0</v>
          </cell>
          <cell r="AO1577">
            <v>0</v>
          </cell>
          <cell r="AP1577">
            <v>0</v>
          </cell>
          <cell r="AQ1577">
            <v>0</v>
          </cell>
          <cell r="AR1577">
            <v>0</v>
          </cell>
          <cell r="AS1577">
            <v>0</v>
          </cell>
          <cell r="AT1577">
            <v>0</v>
          </cell>
        </row>
        <row r="1578">
          <cell r="A1578">
            <v>43269</v>
          </cell>
          <cell r="B1578">
            <v>30</v>
          </cell>
          <cell r="C1578">
            <v>0</v>
          </cell>
          <cell r="D1578">
            <v>26364.299999999992</v>
          </cell>
          <cell r="E1578">
            <v>0</v>
          </cell>
          <cell r="F1578">
            <v>0</v>
          </cell>
          <cell r="G1578">
            <v>510</v>
          </cell>
          <cell r="H1578">
            <v>0</v>
          </cell>
          <cell r="I1578">
            <v>0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N1578">
            <v>500</v>
          </cell>
          <cell r="O1578">
            <v>450</v>
          </cell>
          <cell r="P1578">
            <v>2860</v>
          </cell>
          <cell r="Q1578">
            <v>0</v>
          </cell>
          <cell r="R1578">
            <v>0</v>
          </cell>
          <cell r="S1578">
            <v>0</v>
          </cell>
          <cell r="T1578">
            <v>0</v>
          </cell>
          <cell r="U1578">
            <v>0</v>
          </cell>
          <cell r="V1578">
            <v>5058.1000000000004</v>
          </cell>
          <cell r="W1578">
            <v>0</v>
          </cell>
          <cell r="X1578">
            <v>0</v>
          </cell>
          <cell r="Y1578">
            <v>1260.1000000000181</v>
          </cell>
          <cell r="Z1578">
            <v>0</v>
          </cell>
          <cell r="AA1578">
            <v>0</v>
          </cell>
          <cell r="AB1578">
            <v>1250</v>
          </cell>
          <cell r="AC1578">
            <v>0</v>
          </cell>
          <cell r="AD1578">
            <v>0</v>
          </cell>
          <cell r="AE1578">
            <v>2300</v>
          </cell>
          <cell r="AF1578">
            <v>0</v>
          </cell>
          <cell r="AG1578">
            <v>0</v>
          </cell>
          <cell r="AH1578">
            <v>3000</v>
          </cell>
          <cell r="AI1578">
            <v>0</v>
          </cell>
          <cell r="AJ1578">
            <v>0</v>
          </cell>
          <cell r="AK1578">
            <v>0</v>
          </cell>
          <cell r="AL1578">
            <v>0</v>
          </cell>
          <cell r="AM1578">
            <v>0</v>
          </cell>
          <cell r="AN1578">
            <v>0</v>
          </cell>
          <cell r="AO1578">
            <v>0</v>
          </cell>
          <cell r="AP1578">
            <v>0</v>
          </cell>
          <cell r="AQ1578">
            <v>0</v>
          </cell>
          <cell r="AR1578">
            <v>0</v>
          </cell>
          <cell r="AS1578">
            <v>0</v>
          </cell>
          <cell r="AT1578">
            <v>0</v>
          </cell>
        </row>
        <row r="1579">
          <cell r="A1579">
            <v>43270</v>
          </cell>
          <cell r="B1579">
            <v>0</v>
          </cell>
          <cell r="C1579">
            <v>0</v>
          </cell>
          <cell r="D1579">
            <v>26364.299999999992</v>
          </cell>
          <cell r="E1579">
            <v>0</v>
          </cell>
          <cell r="F1579">
            <v>0</v>
          </cell>
          <cell r="G1579">
            <v>510</v>
          </cell>
          <cell r="H1579">
            <v>0</v>
          </cell>
          <cell r="I1579">
            <v>0</v>
          </cell>
          <cell r="J1579">
            <v>0</v>
          </cell>
          <cell r="K1579">
            <v>0</v>
          </cell>
          <cell r="L1579">
            <v>0</v>
          </cell>
          <cell r="M1579">
            <v>0</v>
          </cell>
          <cell r="N1579">
            <v>100</v>
          </cell>
          <cell r="O1579">
            <v>500</v>
          </cell>
          <cell r="P1579">
            <v>2460</v>
          </cell>
          <cell r="Q1579">
            <v>0</v>
          </cell>
          <cell r="R1579">
            <v>0</v>
          </cell>
          <cell r="S1579">
            <v>0</v>
          </cell>
          <cell r="T1579">
            <v>0</v>
          </cell>
          <cell r="U1579">
            <v>0</v>
          </cell>
          <cell r="V1579">
            <v>5058.1000000000004</v>
          </cell>
          <cell r="W1579">
            <v>0</v>
          </cell>
          <cell r="X1579">
            <v>0</v>
          </cell>
          <cell r="Y1579">
            <v>1260.1000000000181</v>
          </cell>
          <cell r="Z1579">
            <v>0</v>
          </cell>
          <cell r="AA1579">
            <v>0</v>
          </cell>
          <cell r="AB1579">
            <v>1250</v>
          </cell>
          <cell r="AC1579">
            <v>0</v>
          </cell>
          <cell r="AD1579">
            <v>0</v>
          </cell>
          <cell r="AE1579">
            <v>2300</v>
          </cell>
          <cell r="AF1579">
            <v>0</v>
          </cell>
          <cell r="AG1579">
            <v>0</v>
          </cell>
          <cell r="AH1579">
            <v>3000</v>
          </cell>
          <cell r="AI1579">
            <v>0</v>
          </cell>
          <cell r="AJ1579">
            <v>0</v>
          </cell>
          <cell r="AK1579">
            <v>0</v>
          </cell>
          <cell r="AL1579">
            <v>0</v>
          </cell>
          <cell r="AM1579">
            <v>0</v>
          </cell>
          <cell r="AN1579">
            <v>0</v>
          </cell>
          <cell r="AO1579">
            <v>0</v>
          </cell>
          <cell r="AP1579">
            <v>0</v>
          </cell>
          <cell r="AQ1579">
            <v>0</v>
          </cell>
          <cell r="AR1579">
            <v>0</v>
          </cell>
          <cell r="AS1579">
            <v>0</v>
          </cell>
          <cell r="AT1579">
            <v>0</v>
          </cell>
        </row>
        <row r="1580">
          <cell r="A1580">
            <v>43271</v>
          </cell>
          <cell r="B1580">
            <v>45</v>
          </cell>
          <cell r="C1580">
            <v>0</v>
          </cell>
          <cell r="D1580">
            <v>26409.299999999992</v>
          </cell>
          <cell r="E1580">
            <v>0</v>
          </cell>
          <cell r="F1580">
            <v>0</v>
          </cell>
          <cell r="G1580">
            <v>510</v>
          </cell>
          <cell r="H1580">
            <v>0</v>
          </cell>
          <cell r="I1580">
            <v>0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  <cell r="N1580">
            <v>750</v>
          </cell>
          <cell r="O1580">
            <v>100</v>
          </cell>
          <cell r="P1580">
            <v>3110</v>
          </cell>
          <cell r="Q1580">
            <v>0</v>
          </cell>
          <cell r="R1580">
            <v>0</v>
          </cell>
          <cell r="S1580">
            <v>0</v>
          </cell>
          <cell r="T1580">
            <v>0</v>
          </cell>
          <cell r="U1580">
            <v>0</v>
          </cell>
          <cell r="V1580">
            <v>5058.1000000000004</v>
          </cell>
          <cell r="W1580">
            <v>0</v>
          </cell>
          <cell r="X1580">
            <v>0</v>
          </cell>
          <cell r="Y1580">
            <v>1260.1000000000181</v>
          </cell>
          <cell r="Z1580">
            <v>0</v>
          </cell>
          <cell r="AA1580">
            <v>0</v>
          </cell>
          <cell r="AB1580">
            <v>1250</v>
          </cell>
          <cell r="AC1580">
            <v>0</v>
          </cell>
          <cell r="AD1580">
            <v>0</v>
          </cell>
          <cell r="AE1580">
            <v>2300</v>
          </cell>
          <cell r="AF1580">
            <v>300</v>
          </cell>
          <cell r="AG1580">
            <v>300</v>
          </cell>
          <cell r="AH1580">
            <v>3000</v>
          </cell>
          <cell r="AI1580">
            <v>0</v>
          </cell>
          <cell r="AJ1580">
            <v>0</v>
          </cell>
          <cell r="AK1580">
            <v>0</v>
          </cell>
          <cell r="AL1580">
            <v>0</v>
          </cell>
          <cell r="AM1580">
            <v>0</v>
          </cell>
          <cell r="AN1580">
            <v>0</v>
          </cell>
          <cell r="AO1580">
            <v>0</v>
          </cell>
          <cell r="AP1580">
            <v>0</v>
          </cell>
          <cell r="AQ1580">
            <v>0</v>
          </cell>
          <cell r="AR1580">
            <v>0</v>
          </cell>
          <cell r="AS1580">
            <v>0</v>
          </cell>
          <cell r="AT1580">
            <v>0</v>
          </cell>
        </row>
        <row r="1581">
          <cell r="A1581">
            <v>43272</v>
          </cell>
          <cell r="B1581">
            <v>45</v>
          </cell>
          <cell r="C1581">
            <v>0</v>
          </cell>
          <cell r="D1581">
            <v>26454.299999999992</v>
          </cell>
          <cell r="E1581">
            <v>0</v>
          </cell>
          <cell r="F1581">
            <v>0</v>
          </cell>
          <cell r="G1581">
            <v>510</v>
          </cell>
          <cell r="H1581">
            <v>0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0</v>
          </cell>
          <cell r="N1581">
            <v>1800</v>
          </cell>
          <cell r="O1581">
            <v>950</v>
          </cell>
          <cell r="P1581">
            <v>3960</v>
          </cell>
          <cell r="Q1581">
            <v>390</v>
          </cell>
          <cell r="R1581">
            <v>0</v>
          </cell>
          <cell r="S1581">
            <v>390</v>
          </cell>
          <cell r="T1581">
            <v>0</v>
          </cell>
          <cell r="U1581">
            <v>0</v>
          </cell>
          <cell r="V1581">
            <v>5058.1000000000004</v>
          </cell>
          <cell r="W1581">
            <v>0</v>
          </cell>
          <cell r="X1581">
            <v>0</v>
          </cell>
          <cell r="Y1581">
            <v>1260.1000000000181</v>
          </cell>
          <cell r="Z1581">
            <v>0</v>
          </cell>
          <cell r="AA1581">
            <v>0</v>
          </cell>
          <cell r="AB1581">
            <v>1250</v>
          </cell>
          <cell r="AC1581">
            <v>0</v>
          </cell>
          <cell r="AD1581">
            <v>0</v>
          </cell>
          <cell r="AE1581">
            <v>2300</v>
          </cell>
          <cell r="AF1581">
            <v>0</v>
          </cell>
          <cell r="AG1581">
            <v>0</v>
          </cell>
          <cell r="AH1581">
            <v>3000</v>
          </cell>
          <cell r="AI1581">
            <v>0</v>
          </cell>
          <cell r="AJ1581">
            <v>0</v>
          </cell>
          <cell r="AK1581">
            <v>0</v>
          </cell>
          <cell r="AL1581">
            <v>0</v>
          </cell>
          <cell r="AM1581">
            <v>0</v>
          </cell>
          <cell r="AN1581">
            <v>0</v>
          </cell>
          <cell r="AO1581">
            <v>0</v>
          </cell>
          <cell r="AP1581">
            <v>0</v>
          </cell>
          <cell r="AQ1581">
            <v>0</v>
          </cell>
          <cell r="AR1581">
            <v>0</v>
          </cell>
          <cell r="AS1581">
            <v>0</v>
          </cell>
          <cell r="AT1581">
            <v>0</v>
          </cell>
        </row>
        <row r="1582">
          <cell r="A1582">
            <v>43273</v>
          </cell>
          <cell r="B1582">
            <v>0</v>
          </cell>
          <cell r="C1582">
            <v>0</v>
          </cell>
          <cell r="D1582">
            <v>26454.299999999992</v>
          </cell>
          <cell r="E1582">
            <v>0</v>
          </cell>
          <cell r="F1582">
            <v>0</v>
          </cell>
          <cell r="G1582">
            <v>510</v>
          </cell>
          <cell r="H1582">
            <v>0</v>
          </cell>
          <cell r="I1582">
            <v>0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N1582">
            <v>3430</v>
          </cell>
          <cell r="O1582">
            <v>1260</v>
          </cell>
          <cell r="P1582">
            <v>6130</v>
          </cell>
          <cell r="Q1582">
            <v>0</v>
          </cell>
          <cell r="R1582">
            <v>390</v>
          </cell>
          <cell r="S1582">
            <v>0</v>
          </cell>
          <cell r="T1582">
            <v>0</v>
          </cell>
          <cell r="U1582">
            <v>0</v>
          </cell>
          <cell r="V1582">
            <v>5058.1000000000004</v>
          </cell>
          <cell r="W1582">
            <v>0</v>
          </cell>
          <cell r="X1582">
            <v>0</v>
          </cell>
          <cell r="Y1582">
            <v>1260.1000000000181</v>
          </cell>
          <cell r="Z1582">
            <v>0</v>
          </cell>
          <cell r="AA1582">
            <v>0</v>
          </cell>
          <cell r="AB1582">
            <v>1250</v>
          </cell>
          <cell r="AC1582">
            <v>0</v>
          </cell>
          <cell r="AD1582">
            <v>0</v>
          </cell>
          <cell r="AE1582">
            <v>2300</v>
          </cell>
          <cell r="AF1582">
            <v>0</v>
          </cell>
          <cell r="AG1582">
            <v>0</v>
          </cell>
          <cell r="AH1582">
            <v>3000</v>
          </cell>
          <cell r="AI1582">
            <v>0</v>
          </cell>
          <cell r="AJ1582">
            <v>0</v>
          </cell>
          <cell r="AK1582">
            <v>0</v>
          </cell>
          <cell r="AL1582">
            <v>0</v>
          </cell>
          <cell r="AM1582">
            <v>0</v>
          </cell>
          <cell r="AN1582">
            <v>0</v>
          </cell>
          <cell r="AO1582">
            <v>0</v>
          </cell>
          <cell r="AP1582">
            <v>0</v>
          </cell>
          <cell r="AQ1582">
            <v>0</v>
          </cell>
          <cell r="AR1582">
            <v>0</v>
          </cell>
          <cell r="AS1582">
            <v>0</v>
          </cell>
          <cell r="AT1582">
            <v>0</v>
          </cell>
        </row>
        <row r="1583">
          <cell r="A1583">
            <v>43276</v>
          </cell>
          <cell r="B1583">
            <v>45</v>
          </cell>
          <cell r="C1583">
            <v>0</v>
          </cell>
          <cell r="D1583">
            <v>26499.299999999992</v>
          </cell>
          <cell r="E1583">
            <v>0</v>
          </cell>
          <cell r="F1583">
            <v>0</v>
          </cell>
          <cell r="G1583">
            <v>510</v>
          </cell>
          <cell r="H1583">
            <v>0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N1583">
            <v>2800</v>
          </cell>
          <cell r="O1583">
            <v>2500</v>
          </cell>
          <cell r="P1583">
            <v>6430</v>
          </cell>
          <cell r="Q1583">
            <v>0</v>
          </cell>
          <cell r="R1583">
            <v>0</v>
          </cell>
          <cell r="S1583">
            <v>0</v>
          </cell>
          <cell r="T1583">
            <v>0</v>
          </cell>
          <cell r="U1583">
            <v>300</v>
          </cell>
          <cell r="V1583">
            <v>4758.1000000000004</v>
          </cell>
          <cell r="W1583">
            <v>0</v>
          </cell>
          <cell r="X1583">
            <v>0</v>
          </cell>
          <cell r="Y1583">
            <v>1260.1000000000181</v>
          </cell>
          <cell r="Z1583">
            <v>0</v>
          </cell>
          <cell r="AA1583">
            <v>0</v>
          </cell>
          <cell r="AB1583">
            <v>1250</v>
          </cell>
          <cell r="AC1583">
            <v>0</v>
          </cell>
          <cell r="AD1583">
            <v>0</v>
          </cell>
          <cell r="AE1583">
            <v>2300</v>
          </cell>
          <cell r="AF1583">
            <v>0</v>
          </cell>
          <cell r="AG1583">
            <v>0</v>
          </cell>
          <cell r="AH1583">
            <v>3000</v>
          </cell>
          <cell r="AI1583">
            <v>0</v>
          </cell>
          <cell r="AJ1583">
            <v>0</v>
          </cell>
          <cell r="AK1583">
            <v>0</v>
          </cell>
          <cell r="AL1583">
            <v>0</v>
          </cell>
          <cell r="AM1583">
            <v>0</v>
          </cell>
          <cell r="AN1583">
            <v>0</v>
          </cell>
          <cell r="AO1583">
            <v>0</v>
          </cell>
          <cell r="AP1583">
            <v>0</v>
          </cell>
          <cell r="AQ1583">
            <v>0</v>
          </cell>
          <cell r="AR1583">
            <v>0</v>
          </cell>
          <cell r="AS1583">
            <v>0</v>
          </cell>
          <cell r="AT1583">
            <v>0</v>
          </cell>
        </row>
        <row r="1584">
          <cell r="A1584">
            <v>43277</v>
          </cell>
          <cell r="B1584">
            <v>0</v>
          </cell>
          <cell r="C1584">
            <v>0</v>
          </cell>
          <cell r="D1584">
            <v>26499.299999999992</v>
          </cell>
          <cell r="E1584">
            <v>0</v>
          </cell>
          <cell r="F1584">
            <v>0</v>
          </cell>
          <cell r="G1584">
            <v>510</v>
          </cell>
          <cell r="H1584">
            <v>0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N1584">
            <v>1500</v>
          </cell>
          <cell r="O1584">
            <v>2500</v>
          </cell>
          <cell r="P1584">
            <v>5430</v>
          </cell>
          <cell r="Q1584">
            <v>0</v>
          </cell>
          <cell r="R1584">
            <v>0</v>
          </cell>
          <cell r="S1584">
            <v>0</v>
          </cell>
          <cell r="T1584">
            <v>0</v>
          </cell>
          <cell r="U1584">
            <v>0</v>
          </cell>
          <cell r="V1584">
            <v>4758.1000000000004</v>
          </cell>
          <cell r="W1584">
            <v>0</v>
          </cell>
          <cell r="X1584">
            <v>0</v>
          </cell>
          <cell r="Y1584">
            <v>1260.1000000000181</v>
          </cell>
          <cell r="Z1584">
            <v>0</v>
          </cell>
          <cell r="AA1584">
            <v>0</v>
          </cell>
          <cell r="AB1584">
            <v>1250</v>
          </cell>
          <cell r="AC1584">
            <v>0</v>
          </cell>
          <cell r="AD1584">
            <v>0</v>
          </cell>
          <cell r="AE1584">
            <v>2300</v>
          </cell>
          <cell r="AF1584">
            <v>300</v>
          </cell>
          <cell r="AG1584">
            <v>0</v>
          </cell>
          <cell r="AH1584">
            <v>3300</v>
          </cell>
          <cell r="AI1584">
            <v>0</v>
          </cell>
          <cell r="AJ1584">
            <v>0</v>
          </cell>
          <cell r="AK1584">
            <v>0</v>
          </cell>
          <cell r="AL1584">
            <v>0</v>
          </cell>
          <cell r="AM1584">
            <v>0</v>
          </cell>
          <cell r="AN1584">
            <v>0</v>
          </cell>
          <cell r="AO1584">
            <v>0</v>
          </cell>
          <cell r="AP1584">
            <v>0</v>
          </cell>
          <cell r="AQ1584">
            <v>0</v>
          </cell>
          <cell r="AR1584">
            <v>0</v>
          </cell>
          <cell r="AS1584">
            <v>0</v>
          </cell>
          <cell r="AT1584">
            <v>0</v>
          </cell>
        </row>
        <row r="1585">
          <cell r="A1585">
            <v>43278</v>
          </cell>
          <cell r="B1585">
            <v>30</v>
          </cell>
          <cell r="C1585">
            <v>0</v>
          </cell>
          <cell r="D1585">
            <v>26529.299999999992</v>
          </cell>
          <cell r="E1585">
            <v>0</v>
          </cell>
          <cell r="F1585">
            <v>0</v>
          </cell>
          <cell r="G1585">
            <v>510</v>
          </cell>
          <cell r="H1585">
            <v>0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N1585">
            <v>500</v>
          </cell>
          <cell r="O1585">
            <v>1000</v>
          </cell>
          <cell r="P1585">
            <v>4930</v>
          </cell>
          <cell r="Q1585">
            <v>0</v>
          </cell>
          <cell r="R1585">
            <v>0</v>
          </cell>
          <cell r="S1585">
            <v>0</v>
          </cell>
          <cell r="T1585">
            <v>0</v>
          </cell>
          <cell r="U1585">
            <v>0</v>
          </cell>
          <cell r="V1585">
            <v>4758.1000000000004</v>
          </cell>
          <cell r="W1585">
            <v>0</v>
          </cell>
          <cell r="X1585">
            <v>0</v>
          </cell>
          <cell r="Y1585">
            <v>1260.1000000000181</v>
          </cell>
          <cell r="Z1585">
            <v>0</v>
          </cell>
          <cell r="AA1585">
            <v>0</v>
          </cell>
          <cell r="AB1585">
            <v>1250</v>
          </cell>
          <cell r="AC1585">
            <v>0</v>
          </cell>
          <cell r="AD1585">
            <v>0</v>
          </cell>
          <cell r="AE1585">
            <v>2300</v>
          </cell>
          <cell r="AF1585">
            <v>0</v>
          </cell>
          <cell r="AG1585">
            <v>0</v>
          </cell>
          <cell r="AH1585">
            <v>3300</v>
          </cell>
          <cell r="AI1585">
            <v>0</v>
          </cell>
          <cell r="AJ1585">
            <v>0</v>
          </cell>
          <cell r="AK1585">
            <v>0</v>
          </cell>
          <cell r="AL1585">
            <v>0</v>
          </cell>
          <cell r="AM1585">
            <v>0</v>
          </cell>
          <cell r="AN1585">
            <v>0</v>
          </cell>
          <cell r="AO1585">
            <v>0</v>
          </cell>
          <cell r="AP1585">
            <v>0</v>
          </cell>
          <cell r="AQ1585">
            <v>0</v>
          </cell>
          <cell r="AR1585">
            <v>0</v>
          </cell>
          <cell r="AS1585">
            <v>0</v>
          </cell>
          <cell r="AT1585">
            <v>0</v>
          </cell>
        </row>
        <row r="1586">
          <cell r="A1586">
            <v>43279</v>
          </cell>
          <cell r="B1586">
            <v>45</v>
          </cell>
          <cell r="C1586">
            <v>0</v>
          </cell>
          <cell r="D1586">
            <v>26574.299999999992</v>
          </cell>
          <cell r="E1586">
            <v>0</v>
          </cell>
          <cell r="F1586">
            <v>0</v>
          </cell>
          <cell r="G1586">
            <v>510</v>
          </cell>
          <cell r="H1586">
            <v>0</v>
          </cell>
          <cell r="I1586">
            <v>0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  <cell r="N1586">
            <v>1500</v>
          </cell>
          <cell r="O1586">
            <v>500</v>
          </cell>
          <cell r="P1586">
            <v>5930</v>
          </cell>
          <cell r="Q1586">
            <v>0</v>
          </cell>
          <cell r="R1586">
            <v>0</v>
          </cell>
          <cell r="S1586">
            <v>0</v>
          </cell>
          <cell r="T1586">
            <v>0</v>
          </cell>
          <cell r="U1586">
            <v>250.10000000000002</v>
          </cell>
          <cell r="V1586">
            <v>4508</v>
          </cell>
          <cell r="W1586">
            <v>0</v>
          </cell>
          <cell r="X1586">
            <v>0</v>
          </cell>
          <cell r="Y1586">
            <v>1260.1000000000181</v>
          </cell>
          <cell r="Z1586">
            <v>0</v>
          </cell>
          <cell r="AA1586">
            <v>0</v>
          </cell>
          <cell r="AB1586">
            <v>1250</v>
          </cell>
          <cell r="AC1586">
            <v>0</v>
          </cell>
          <cell r="AD1586">
            <v>0</v>
          </cell>
          <cell r="AE1586">
            <v>2300</v>
          </cell>
          <cell r="AF1586">
            <v>0</v>
          </cell>
          <cell r="AG1586">
            <v>0</v>
          </cell>
          <cell r="AH1586">
            <v>3300</v>
          </cell>
          <cell r="AI1586">
            <v>0</v>
          </cell>
          <cell r="AJ1586">
            <v>0</v>
          </cell>
          <cell r="AK1586">
            <v>0</v>
          </cell>
          <cell r="AL1586">
            <v>0</v>
          </cell>
          <cell r="AM1586">
            <v>0</v>
          </cell>
          <cell r="AN1586">
            <v>0</v>
          </cell>
          <cell r="AO1586">
            <v>0</v>
          </cell>
          <cell r="AP1586">
            <v>0</v>
          </cell>
          <cell r="AQ1586">
            <v>0</v>
          </cell>
          <cell r="AR1586">
            <v>0</v>
          </cell>
          <cell r="AS1586">
            <v>0</v>
          </cell>
          <cell r="AT1586">
            <v>0</v>
          </cell>
        </row>
        <row r="1587">
          <cell r="A1587">
            <v>43280</v>
          </cell>
          <cell r="B1587">
            <v>0</v>
          </cell>
          <cell r="C1587">
            <v>0</v>
          </cell>
          <cell r="D1587">
            <v>26574.299999999992</v>
          </cell>
          <cell r="E1587">
            <v>0</v>
          </cell>
          <cell r="F1587">
            <v>0</v>
          </cell>
          <cell r="G1587">
            <v>510</v>
          </cell>
          <cell r="H1587">
            <v>0</v>
          </cell>
          <cell r="I1587">
            <v>0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0</v>
          </cell>
          <cell r="P1587">
            <v>5930</v>
          </cell>
          <cell r="Q1587">
            <v>0</v>
          </cell>
          <cell r="R1587">
            <v>0</v>
          </cell>
          <cell r="S1587">
            <v>0</v>
          </cell>
          <cell r="T1587">
            <v>0</v>
          </cell>
          <cell r="U1587">
            <v>0</v>
          </cell>
          <cell r="V1587">
            <v>4508</v>
          </cell>
          <cell r="W1587">
            <v>0</v>
          </cell>
          <cell r="X1587">
            <v>0</v>
          </cell>
          <cell r="Y1587">
            <v>1260.1000000000181</v>
          </cell>
          <cell r="Z1587">
            <v>0</v>
          </cell>
          <cell r="AA1587">
            <v>0</v>
          </cell>
          <cell r="AB1587">
            <v>1250</v>
          </cell>
          <cell r="AC1587">
            <v>0</v>
          </cell>
          <cell r="AD1587">
            <v>0</v>
          </cell>
          <cell r="AE1587">
            <v>2300</v>
          </cell>
          <cell r="AF1587">
            <v>0</v>
          </cell>
          <cell r="AG1587">
            <v>0</v>
          </cell>
          <cell r="AH1587">
            <v>3300</v>
          </cell>
          <cell r="AI1587">
            <v>0</v>
          </cell>
          <cell r="AJ1587">
            <v>0</v>
          </cell>
          <cell r="AK1587">
            <v>0</v>
          </cell>
          <cell r="AL1587">
            <v>0</v>
          </cell>
          <cell r="AM1587">
            <v>0</v>
          </cell>
          <cell r="AN1587">
            <v>0</v>
          </cell>
          <cell r="AO1587">
            <v>0</v>
          </cell>
          <cell r="AP1587">
            <v>0</v>
          </cell>
          <cell r="AQ1587">
            <v>0</v>
          </cell>
          <cell r="AR1587">
            <v>0</v>
          </cell>
          <cell r="AS1587">
            <v>0</v>
          </cell>
          <cell r="AT1587">
            <v>0</v>
          </cell>
        </row>
        <row r="1588">
          <cell r="A1588">
            <v>43283</v>
          </cell>
          <cell r="B1588">
            <v>30</v>
          </cell>
          <cell r="C1588">
            <v>0</v>
          </cell>
          <cell r="D1588">
            <v>26604.299999999992</v>
          </cell>
          <cell r="E1588">
            <v>0</v>
          </cell>
          <cell r="F1588">
            <v>0</v>
          </cell>
          <cell r="G1588">
            <v>510</v>
          </cell>
          <cell r="H1588">
            <v>0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N1588">
            <v>4700</v>
          </cell>
          <cell r="O1588">
            <v>2030</v>
          </cell>
          <cell r="P1588">
            <v>8600</v>
          </cell>
          <cell r="Q1588">
            <v>0</v>
          </cell>
          <cell r="R1588">
            <v>0</v>
          </cell>
          <cell r="S1588">
            <v>0</v>
          </cell>
          <cell r="T1588">
            <v>0</v>
          </cell>
          <cell r="U1588">
            <v>0</v>
          </cell>
          <cell r="V1588">
            <v>4508</v>
          </cell>
          <cell r="W1588">
            <v>0</v>
          </cell>
          <cell r="X1588">
            <v>0</v>
          </cell>
          <cell r="Y1588">
            <v>1260.1000000000181</v>
          </cell>
          <cell r="Z1588">
            <v>0</v>
          </cell>
          <cell r="AA1588">
            <v>0</v>
          </cell>
          <cell r="AB1588">
            <v>1250</v>
          </cell>
          <cell r="AC1588">
            <v>0</v>
          </cell>
          <cell r="AD1588">
            <v>0</v>
          </cell>
          <cell r="AE1588">
            <v>2300</v>
          </cell>
          <cell r="AF1588">
            <v>0</v>
          </cell>
          <cell r="AG1588">
            <v>0</v>
          </cell>
          <cell r="AH1588">
            <v>3300</v>
          </cell>
          <cell r="AI1588">
            <v>0</v>
          </cell>
          <cell r="AJ1588">
            <v>0</v>
          </cell>
          <cell r="AK1588">
            <v>0</v>
          </cell>
          <cell r="AL1588">
            <v>0</v>
          </cell>
          <cell r="AM1588">
            <v>0</v>
          </cell>
          <cell r="AN1588">
            <v>0</v>
          </cell>
          <cell r="AO1588">
            <v>0</v>
          </cell>
          <cell r="AP1588">
            <v>0</v>
          </cell>
          <cell r="AQ1588">
            <v>0</v>
          </cell>
          <cell r="AR1588">
            <v>0</v>
          </cell>
          <cell r="AS1588">
            <v>0</v>
          </cell>
          <cell r="AT1588">
            <v>0</v>
          </cell>
        </row>
        <row r="1589">
          <cell r="A1589">
            <v>43284</v>
          </cell>
          <cell r="B1589">
            <v>0</v>
          </cell>
          <cell r="C1589">
            <v>0</v>
          </cell>
          <cell r="D1589">
            <v>26604.299999999992</v>
          </cell>
          <cell r="E1589">
            <v>0</v>
          </cell>
          <cell r="F1589">
            <v>0</v>
          </cell>
          <cell r="G1589">
            <v>510</v>
          </cell>
          <cell r="H1589">
            <v>0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3550</v>
          </cell>
          <cell r="O1589">
            <v>4000</v>
          </cell>
          <cell r="P1589">
            <v>8150</v>
          </cell>
          <cell r="Q1589">
            <v>0</v>
          </cell>
          <cell r="R1589">
            <v>0</v>
          </cell>
          <cell r="S1589">
            <v>0</v>
          </cell>
          <cell r="T1589">
            <v>0</v>
          </cell>
          <cell r="U1589">
            <v>0</v>
          </cell>
          <cell r="V1589">
            <v>4508</v>
          </cell>
          <cell r="W1589">
            <v>0</v>
          </cell>
          <cell r="X1589">
            <v>400.1</v>
          </cell>
          <cell r="Y1589">
            <v>860.00000000001808</v>
          </cell>
          <cell r="Z1589">
            <v>0</v>
          </cell>
          <cell r="AA1589">
            <v>0</v>
          </cell>
          <cell r="AB1589">
            <v>1250</v>
          </cell>
          <cell r="AC1589">
            <v>0</v>
          </cell>
          <cell r="AD1589">
            <v>0</v>
          </cell>
          <cell r="AE1589">
            <v>2300</v>
          </cell>
          <cell r="AF1589">
            <v>0</v>
          </cell>
          <cell r="AG1589">
            <v>0</v>
          </cell>
          <cell r="AH1589">
            <v>3300</v>
          </cell>
          <cell r="AI1589">
            <v>0</v>
          </cell>
          <cell r="AJ1589">
            <v>0</v>
          </cell>
          <cell r="AK1589">
            <v>0</v>
          </cell>
          <cell r="AL1589">
            <v>0</v>
          </cell>
          <cell r="AM1589">
            <v>0</v>
          </cell>
          <cell r="AN1589">
            <v>0</v>
          </cell>
          <cell r="AO1589">
            <v>0</v>
          </cell>
          <cell r="AP1589">
            <v>0</v>
          </cell>
          <cell r="AQ1589">
            <v>0</v>
          </cell>
          <cell r="AR1589">
            <v>0</v>
          </cell>
          <cell r="AS1589">
            <v>0</v>
          </cell>
          <cell r="AT1589">
            <v>0</v>
          </cell>
        </row>
        <row r="1590">
          <cell r="A1590">
            <v>43285</v>
          </cell>
          <cell r="B1590">
            <v>30</v>
          </cell>
          <cell r="C1590">
            <v>0</v>
          </cell>
          <cell r="D1590">
            <v>26634.299999999992</v>
          </cell>
          <cell r="E1590">
            <v>0</v>
          </cell>
          <cell r="F1590">
            <v>0</v>
          </cell>
          <cell r="G1590">
            <v>510</v>
          </cell>
          <cell r="H1590">
            <v>0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2500</v>
          </cell>
          <cell r="O1590">
            <v>2750</v>
          </cell>
          <cell r="P1590">
            <v>7900</v>
          </cell>
          <cell r="Q1590">
            <v>0</v>
          </cell>
          <cell r="R1590">
            <v>0</v>
          </cell>
          <cell r="S1590">
            <v>0</v>
          </cell>
          <cell r="T1590">
            <v>0</v>
          </cell>
          <cell r="U1590">
            <v>0</v>
          </cell>
          <cell r="V1590">
            <v>4508</v>
          </cell>
          <cell r="W1590">
            <v>0</v>
          </cell>
          <cell r="X1590">
            <v>0</v>
          </cell>
          <cell r="Y1590">
            <v>860.00000000001808</v>
          </cell>
          <cell r="Z1590">
            <v>0</v>
          </cell>
          <cell r="AA1590">
            <v>0</v>
          </cell>
          <cell r="AB1590">
            <v>1250</v>
          </cell>
          <cell r="AC1590">
            <v>0</v>
          </cell>
          <cell r="AD1590">
            <v>0</v>
          </cell>
          <cell r="AE1590">
            <v>2300</v>
          </cell>
          <cell r="AF1590">
            <v>0</v>
          </cell>
          <cell r="AG1590">
            <v>0</v>
          </cell>
          <cell r="AH1590">
            <v>3300</v>
          </cell>
          <cell r="AI1590">
            <v>0</v>
          </cell>
          <cell r="AJ1590">
            <v>0</v>
          </cell>
          <cell r="AK1590">
            <v>0</v>
          </cell>
          <cell r="AL1590">
            <v>0</v>
          </cell>
          <cell r="AM1590">
            <v>0</v>
          </cell>
          <cell r="AN1590">
            <v>0</v>
          </cell>
          <cell r="AO1590">
            <v>0</v>
          </cell>
          <cell r="AP1590">
            <v>0</v>
          </cell>
          <cell r="AQ1590">
            <v>0</v>
          </cell>
          <cell r="AR1590">
            <v>0</v>
          </cell>
          <cell r="AS1590">
            <v>0</v>
          </cell>
          <cell r="AT1590">
            <v>0</v>
          </cell>
        </row>
        <row r="1591">
          <cell r="A1591">
            <v>43286</v>
          </cell>
          <cell r="B1591">
            <v>30</v>
          </cell>
          <cell r="C1591">
            <v>0</v>
          </cell>
          <cell r="D1591">
            <v>26664.299999999992</v>
          </cell>
          <cell r="E1591">
            <v>0</v>
          </cell>
          <cell r="F1591">
            <v>0</v>
          </cell>
          <cell r="G1591">
            <v>510</v>
          </cell>
          <cell r="H1591">
            <v>0</v>
          </cell>
          <cell r="I1591">
            <v>0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  <cell r="N1591">
            <v>2400.1</v>
          </cell>
          <cell r="O1591">
            <v>2400</v>
          </cell>
          <cell r="P1591">
            <v>7900.1</v>
          </cell>
          <cell r="Q1591">
            <v>0</v>
          </cell>
          <cell r="R1591">
            <v>0</v>
          </cell>
          <cell r="S1591">
            <v>0</v>
          </cell>
          <cell r="T1591">
            <v>0</v>
          </cell>
          <cell r="U1591">
            <v>0</v>
          </cell>
          <cell r="V1591">
            <v>4508</v>
          </cell>
          <cell r="W1591">
            <v>0</v>
          </cell>
          <cell r="X1591">
            <v>0</v>
          </cell>
          <cell r="Y1591">
            <v>860.00000000001808</v>
          </cell>
          <cell r="Z1591">
            <v>0</v>
          </cell>
          <cell r="AA1591">
            <v>0</v>
          </cell>
          <cell r="AB1591">
            <v>1250</v>
          </cell>
          <cell r="AC1591">
            <v>0</v>
          </cell>
          <cell r="AD1591">
            <v>0</v>
          </cell>
          <cell r="AE1591">
            <v>2300</v>
          </cell>
          <cell r="AF1591">
            <v>0</v>
          </cell>
          <cell r="AG1591">
            <v>0</v>
          </cell>
          <cell r="AH1591">
            <v>3300</v>
          </cell>
          <cell r="AI1591">
            <v>0</v>
          </cell>
          <cell r="AJ1591">
            <v>0</v>
          </cell>
          <cell r="AK1591">
            <v>0</v>
          </cell>
          <cell r="AL1591">
            <v>0</v>
          </cell>
          <cell r="AM1591">
            <v>0</v>
          </cell>
          <cell r="AN1591">
            <v>0</v>
          </cell>
          <cell r="AO1591">
            <v>0</v>
          </cell>
          <cell r="AP1591">
            <v>0</v>
          </cell>
          <cell r="AQ1591">
            <v>0</v>
          </cell>
          <cell r="AR1591">
            <v>0</v>
          </cell>
          <cell r="AS1591">
            <v>0</v>
          </cell>
          <cell r="AT1591">
            <v>0</v>
          </cell>
        </row>
        <row r="1592">
          <cell r="A1592">
            <v>43287</v>
          </cell>
          <cell r="B1592">
            <v>0</v>
          </cell>
          <cell r="C1592">
            <v>0</v>
          </cell>
          <cell r="D1592">
            <v>26664.299999999992</v>
          </cell>
          <cell r="E1592">
            <v>0</v>
          </cell>
          <cell r="F1592">
            <v>0</v>
          </cell>
          <cell r="G1592">
            <v>510</v>
          </cell>
          <cell r="H1592">
            <v>0</v>
          </cell>
          <cell r="I1592">
            <v>0</v>
          </cell>
          <cell r="J1592">
            <v>0</v>
          </cell>
          <cell r="K1592">
            <v>0</v>
          </cell>
          <cell r="L1592">
            <v>0</v>
          </cell>
          <cell r="M1592">
            <v>0</v>
          </cell>
          <cell r="N1592">
            <v>1900</v>
          </cell>
          <cell r="O1592">
            <v>2100.1</v>
          </cell>
          <cell r="P1592">
            <v>7700</v>
          </cell>
          <cell r="Q1592">
            <v>0</v>
          </cell>
          <cell r="R1592">
            <v>0</v>
          </cell>
          <cell r="S1592">
            <v>0</v>
          </cell>
          <cell r="T1592">
            <v>0</v>
          </cell>
          <cell r="U1592">
            <v>0</v>
          </cell>
          <cell r="V1592">
            <v>4508</v>
          </cell>
          <cell r="W1592">
            <v>0</v>
          </cell>
          <cell r="X1592">
            <v>460</v>
          </cell>
          <cell r="Y1592">
            <v>400.00000000001808</v>
          </cell>
          <cell r="Z1592">
            <v>0</v>
          </cell>
          <cell r="AA1592">
            <v>0</v>
          </cell>
          <cell r="AB1592">
            <v>1250</v>
          </cell>
          <cell r="AC1592">
            <v>0</v>
          </cell>
          <cell r="AD1592">
            <v>0</v>
          </cell>
          <cell r="AE1592">
            <v>2300</v>
          </cell>
          <cell r="AF1592">
            <v>0</v>
          </cell>
          <cell r="AG1592">
            <v>0</v>
          </cell>
          <cell r="AH1592">
            <v>3300</v>
          </cell>
          <cell r="AI1592">
            <v>0</v>
          </cell>
          <cell r="AJ1592">
            <v>0</v>
          </cell>
          <cell r="AK1592">
            <v>0</v>
          </cell>
          <cell r="AL1592">
            <v>0</v>
          </cell>
          <cell r="AM1592">
            <v>0</v>
          </cell>
          <cell r="AN1592">
            <v>0</v>
          </cell>
          <cell r="AO1592">
            <v>0</v>
          </cell>
          <cell r="AP1592">
            <v>0</v>
          </cell>
          <cell r="AQ1592">
            <v>0</v>
          </cell>
          <cell r="AR1592">
            <v>0</v>
          </cell>
          <cell r="AS1592">
            <v>0</v>
          </cell>
          <cell r="AT1592">
            <v>0</v>
          </cell>
        </row>
        <row r="1593">
          <cell r="A1593">
            <v>43290</v>
          </cell>
          <cell r="B1593">
            <v>30</v>
          </cell>
          <cell r="C1593">
            <v>0</v>
          </cell>
          <cell r="D1593">
            <v>26694.299999999992</v>
          </cell>
          <cell r="E1593">
            <v>0</v>
          </cell>
          <cell r="F1593">
            <v>510</v>
          </cell>
          <cell r="G1593">
            <v>0</v>
          </cell>
          <cell r="H1593">
            <v>0</v>
          </cell>
          <cell r="I1593">
            <v>0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  <cell r="N1593">
            <v>1700</v>
          </cell>
          <cell r="O1593">
            <v>2750</v>
          </cell>
          <cell r="P1593">
            <v>6650</v>
          </cell>
          <cell r="Q1593">
            <v>0</v>
          </cell>
          <cell r="R1593">
            <v>0</v>
          </cell>
          <cell r="S1593">
            <v>0</v>
          </cell>
          <cell r="T1593">
            <v>0</v>
          </cell>
          <cell r="U1593">
            <v>0</v>
          </cell>
          <cell r="V1593">
            <v>4508</v>
          </cell>
          <cell r="W1593">
            <v>0</v>
          </cell>
          <cell r="X1593">
            <v>400</v>
          </cell>
          <cell r="Y1593">
            <v>1.8076207197736949E-11</v>
          </cell>
          <cell r="Z1593">
            <v>0</v>
          </cell>
          <cell r="AA1593">
            <v>0</v>
          </cell>
          <cell r="AB1593">
            <v>1250</v>
          </cell>
          <cell r="AC1593">
            <v>0</v>
          </cell>
          <cell r="AD1593">
            <v>0</v>
          </cell>
          <cell r="AE1593">
            <v>2300</v>
          </cell>
          <cell r="AF1593">
            <v>0</v>
          </cell>
          <cell r="AG1593">
            <v>0</v>
          </cell>
          <cell r="AH1593">
            <v>3300</v>
          </cell>
          <cell r="AI1593">
            <v>0</v>
          </cell>
          <cell r="AJ1593">
            <v>0</v>
          </cell>
          <cell r="AK1593">
            <v>0</v>
          </cell>
          <cell r="AL1593">
            <v>0</v>
          </cell>
          <cell r="AM1593">
            <v>0</v>
          </cell>
          <cell r="AN1593">
            <v>0</v>
          </cell>
          <cell r="AO1593">
            <v>0</v>
          </cell>
          <cell r="AP1593">
            <v>0</v>
          </cell>
          <cell r="AQ1593">
            <v>0</v>
          </cell>
          <cell r="AR1593">
            <v>0</v>
          </cell>
          <cell r="AS1593">
            <v>0</v>
          </cell>
          <cell r="AT1593">
            <v>0</v>
          </cell>
        </row>
        <row r="1594">
          <cell r="A1594">
            <v>43291</v>
          </cell>
          <cell r="B1594">
            <v>0</v>
          </cell>
          <cell r="C1594">
            <v>750.1</v>
          </cell>
          <cell r="D1594">
            <v>25944.199999999993</v>
          </cell>
          <cell r="E1594">
            <v>0</v>
          </cell>
          <cell r="F1594">
            <v>0</v>
          </cell>
          <cell r="G1594">
            <v>0</v>
          </cell>
          <cell r="H1594">
            <v>0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N1594">
            <v>1200.0999999999999</v>
          </cell>
          <cell r="O1594">
            <v>2500</v>
          </cell>
          <cell r="P1594">
            <v>5350.1</v>
          </cell>
          <cell r="Q1594">
            <v>0</v>
          </cell>
          <cell r="R1594">
            <v>0</v>
          </cell>
          <cell r="S1594">
            <v>0</v>
          </cell>
          <cell r="T1594">
            <v>0</v>
          </cell>
          <cell r="U1594">
            <v>0</v>
          </cell>
          <cell r="V1594">
            <v>4508</v>
          </cell>
          <cell r="W1594">
            <v>0</v>
          </cell>
          <cell r="X1594">
            <v>0</v>
          </cell>
          <cell r="Y1594">
            <v>1.8076207197736949E-11</v>
          </cell>
          <cell r="Z1594">
            <v>0</v>
          </cell>
          <cell r="AA1594">
            <v>0</v>
          </cell>
          <cell r="AB1594">
            <v>1250</v>
          </cell>
          <cell r="AC1594">
            <v>0</v>
          </cell>
          <cell r="AD1594">
            <v>0</v>
          </cell>
          <cell r="AE1594">
            <v>2300</v>
          </cell>
          <cell r="AF1594">
            <v>0</v>
          </cell>
          <cell r="AG1594">
            <v>0</v>
          </cell>
          <cell r="AH1594">
            <v>3300</v>
          </cell>
          <cell r="AI1594">
            <v>0</v>
          </cell>
          <cell r="AJ1594">
            <v>0</v>
          </cell>
          <cell r="AK1594">
            <v>0</v>
          </cell>
          <cell r="AL1594">
            <v>0</v>
          </cell>
          <cell r="AM1594">
            <v>0</v>
          </cell>
          <cell r="AN1594">
            <v>0</v>
          </cell>
          <cell r="AO1594">
            <v>0</v>
          </cell>
          <cell r="AP1594">
            <v>0</v>
          </cell>
          <cell r="AQ1594">
            <v>0</v>
          </cell>
          <cell r="AR1594">
            <v>0</v>
          </cell>
          <cell r="AS1594">
            <v>0</v>
          </cell>
          <cell r="AT1594">
            <v>0</v>
          </cell>
        </row>
        <row r="1595">
          <cell r="A1595">
            <v>43292</v>
          </cell>
          <cell r="B1595">
            <v>45</v>
          </cell>
          <cell r="C1595">
            <v>0</v>
          </cell>
          <cell r="D1595">
            <v>25989.199999999993</v>
          </cell>
          <cell r="E1595">
            <v>0</v>
          </cell>
          <cell r="F1595">
            <v>0</v>
          </cell>
          <cell r="G1595">
            <v>0</v>
          </cell>
          <cell r="H1595">
            <v>0</v>
          </cell>
          <cell r="I1595">
            <v>0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  <cell r="N1595">
            <v>899.9</v>
          </cell>
          <cell r="O1595">
            <v>1200.0999999999999</v>
          </cell>
          <cell r="P1595">
            <v>5049.8999999999996</v>
          </cell>
          <cell r="Q1595">
            <v>0</v>
          </cell>
          <cell r="R1595">
            <v>0</v>
          </cell>
          <cell r="S1595">
            <v>0</v>
          </cell>
          <cell r="T1595">
            <v>0</v>
          </cell>
          <cell r="U1595">
            <v>200</v>
          </cell>
          <cell r="V1595">
            <v>4308</v>
          </cell>
          <cell r="W1595">
            <v>0</v>
          </cell>
          <cell r="X1595">
            <v>0</v>
          </cell>
          <cell r="Y1595">
            <v>1.8076207197736949E-11</v>
          </cell>
          <cell r="Z1595">
            <v>0</v>
          </cell>
          <cell r="AA1595">
            <v>0</v>
          </cell>
          <cell r="AB1595">
            <v>1250</v>
          </cell>
          <cell r="AC1595">
            <v>0</v>
          </cell>
          <cell r="AD1595">
            <v>0</v>
          </cell>
          <cell r="AE1595">
            <v>2300</v>
          </cell>
          <cell r="AF1595">
            <v>0</v>
          </cell>
          <cell r="AG1595">
            <v>0</v>
          </cell>
          <cell r="AH1595">
            <v>3300</v>
          </cell>
          <cell r="AI1595">
            <v>0</v>
          </cell>
          <cell r="AJ1595">
            <v>0</v>
          </cell>
          <cell r="AK1595">
            <v>0</v>
          </cell>
          <cell r="AL1595">
            <v>0</v>
          </cell>
          <cell r="AM1595">
            <v>0</v>
          </cell>
          <cell r="AN1595">
            <v>0</v>
          </cell>
          <cell r="AO1595">
            <v>0</v>
          </cell>
          <cell r="AP1595">
            <v>0</v>
          </cell>
          <cell r="AQ1595">
            <v>0</v>
          </cell>
          <cell r="AR1595">
            <v>0</v>
          </cell>
          <cell r="AS1595">
            <v>0</v>
          </cell>
          <cell r="AT1595">
            <v>0</v>
          </cell>
        </row>
        <row r="1596">
          <cell r="A1596">
            <v>43293</v>
          </cell>
          <cell r="B1596">
            <v>545</v>
          </cell>
          <cell r="C1596">
            <v>2011.1</v>
          </cell>
          <cell r="D1596">
            <v>24523.099999999995</v>
          </cell>
          <cell r="E1596">
            <v>0</v>
          </cell>
          <cell r="F1596">
            <v>0</v>
          </cell>
          <cell r="G1596">
            <v>0</v>
          </cell>
          <cell r="H1596">
            <v>0</v>
          </cell>
          <cell r="I1596">
            <v>0</v>
          </cell>
          <cell r="J1596">
            <v>0</v>
          </cell>
          <cell r="K1596">
            <v>800</v>
          </cell>
          <cell r="L1596">
            <v>0</v>
          </cell>
          <cell r="M1596">
            <v>800</v>
          </cell>
          <cell r="N1596">
            <v>0</v>
          </cell>
          <cell r="O1596">
            <v>1199.9000000000001</v>
          </cell>
          <cell r="P1596">
            <v>3849.9999999999995</v>
          </cell>
          <cell r="Q1596">
            <v>0</v>
          </cell>
          <cell r="R1596">
            <v>0</v>
          </cell>
          <cell r="S1596">
            <v>0</v>
          </cell>
          <cell r="T1596">
            <v>0</v>
          </cell>
          <cell r="U1596">
            <v>0</v>
          </cell>
          <cell r="V1596">
            <v>4308</v>
          </cell>
          <cell r="W1596">
            <v>0</v>
          </cell>
          <cell r="X1596">
            <v>0</v>
          </cell>
          <cell r="Y1596">
            <v>1.8076207197736949E-11</v>
          </cell>
          <cell r="Z1596">
            <v>0</v>
          </cell>
          <cell r="AA1596">
            <v>0</v>
          </cell>
          <cell r="AB1596">
            <v>1250</v>
          </cell>
          <cell r="AC1596">
            <v>0</v>
          </cell>
          <cell r="AD1596">
            <v>0</v>
          </cell>
          <cell r="AE1596">
            <v>2300</v>
          </cell>
          <cell r="AF1596">
            <v>0</v>
          </cell>
          <cell r="AG1596">
            <v>0</v>
          </cell>
          <cell r="AH1596">
            <v>3300</v>
          </cell>
          <cell r="AI1596">
            <v>0</v>
          </cell>
          <cell r="AJ1596">
            <v>0</v>
          </cell>
          <cell r="AK1596">
            <v>0</v>
          </cell>
          <cell r="AL1596">
            <v>0</v>
          </cell>
          <cell r="AM1596">
            <v>0</v>
          </cell>
          <cell r="AN1596">
            <v>0</v>
          </cell>
          <cell r="AO1596">
            <v>0</v>
          </cell>
          <cell r="AP1596">
            <v>0</v>
          </cell>
          <cell r="AQ1596">
            <v>0</v>
          </cell>
          <cell r="AR1596">
            <v>0</v>
          </cell>
          <cell r="AS1596">
            <v>0</v>
          </cell>
          <cell r="AT1596">
            <v>0</v>
          </cell>
        </row>
        <row r="1597">
          <cell r="A1597">
            <v>43294</v>
          </cell>
          <cell r="B1597">
            <v>300</v>
          </cell>
          <cell r="C1597">
            <v>0</v>
          </cell>
          <cell r="D1597">
            <v>24823.099999999995</v>
          </cell>
          <cell r="E1597">
            <v>0</v>
          </cell>
          <cell r="F1597">
            <v>0</v>
          </cell>
          <cell r="G1597">
            <v>0</v>
          </cell>
          <cell r="H1597">
            <v>0</v>
          </cell>
          <cell r="I1597">
            <v>0</v>
          </cell>
          <cell r="J1597">
            <v>0</v>
          </cell>
          <cell r="K1597">
            <v>400</v>
          </cell>
          <cell r="L1597">
            <v>800</v>
          </cell>
          <cell r="M1597">
            <v>400</v>
          </cell>
          <cell r="N1597">
            <v>0</v>
          </cell>
          <cell r="O1597">
            <v>0</v>
          </cell>
          <cell r="P1597">
            <v>3849.9999999999995</v>
          </cell>
          <cell r="Q1597">
            <v>0</v>
          </cell>
          <cell r="R1597">
            <v>0</v>
          </cell>
          <cell r="S1597">
            <v>0</v>
          </cell>
          <cell r="T1597">
            <v>0</v>
          </cell>
          <cell r="U1597">
            <v>0</v>
          </cell>
          <cell r="V1597">
            <v>4308</v>
          </cell>
          <cell r="W1597">
            <v>0</v>
          </cell>
          <cell r="X1597">
            <v>0</v>
          </cell>
          <cell r="Y1597">
            <v>1.8076207197736949E-11</v>
          </cell>
          <cell r="Z1597">
            <v>0</v>
          </cell>
          <cell r="AA1597">
            <v>0</v>
          </cell>
          <cell r="AB1597">
            <v>1250</v>
          </cell>
          <cell r="AC1597">
            <v>0</v>
          </cell>
          <cell r="AD1597">
            <v>0</v>
          </cell>
          <cell r="AE1597">
            <v>2300</v>
          </cell>
          <cell r="AF1597">
            <v>0</v>
          </cell>
          <cell r="AG1597">
            <v>0</v>
          </cell>
          <cell r="AH1597">
            <v>3300</v>
          </cell>
          <cell r="AI1597">
            <v>0</v>
          </cell>
          <cell r="AJ1597">
            <v>0</v>
          </cell>
          <cell r="AK1597">
            <v>0</v>
          </cell>
          <cell r="AL1597">
            <v>0</v>
          </cell>
          <cell r="AM1597">
            <v>0</v>
          </cell>
          <cell r="AN1597">
            <v>0</v>
          </cell>
          <cell r="AO1597">
            <v>0</v>
          </cell>
          <cell r="AP1597">
            <v>0</v>
          </cell>
          <cell r="AQ1597">
            <v>0</v>
          </cell>
          <cell r="AR1597">
            <v>0</v>
          </cell>
          <cell r="AS1597">
            <v>0</v>
          </cell>
          <cell r="AT1597">
            <v>0</v>
          </cell>
        </row>
        <row r="1598">
          <cell r="A1598">
            <v>43297</v>
          </cell>
          <cell r="B1598">
            <v>230</v>
          </cell>
          <cell r="C1598">
            <v>0</v>
          </cell>
          <cell r="D1598">
            <v>25053.099999999995</v>
          </cell>
          <cell r="E1598">
            <v>0</v>
          </cell>
          <cell r="F1598">
            <v>0</v>
          </cell>
          <cell r="G1598">
            <v>0</v>
          </cell>
          <cell r="H1598">
            <v>0</v>
          </cell>
          <cell r="I1598">
            <v>0</v>
          </cell>
          <cell r="J1598">
            <v>0</v>
          </cell>
          <cell r="K1598">
            <v>300</v>
          </cell>
          <cell r="L1598">
            <v>400</v>
          </cell>
          <cell r="M1598">
            <v>300</v>
          </cell>
          <cell r="N1598">
            <v>0</v>
          </cell>
          <cell r="O1598">
            <v>0</v>
          </cell>
          <cell r="P1598">
            <v>3849.9999999999995</v>
          </cell>
          <cell r="Q1598">
            <v>0</v>
          </cell>
          <cell r="R1598">
            <v>0</v>
          </cell>
          <cell r="S1598">
            <v>0</v>
          </cell>
          <cell r="T1598">
            <v>0</v>
          </cell>
          <cell r="U1598">
            <v>0</v>
          </cell>
          <cell r="V1598">
            <v>4308</v>
          </cell>
          <cell r="W1598">
            <v>0</v>
          </cell>
          <cell r="X1598">
            <v>0</v>
          </cell>
          <cell r="Y1598">
            <v>1.8076207197736949E-11</v>
          </cell>
          <cell r="Z1598">
            <v>0</v>
          </cell>
          <cell r="AA1598">
            <v>0</v>
          </cell>
          <cell r="AB1598">
            <v>1250</v>
          </cell>
          <cell r="AC1598">
            <v>0</v>
          </cell>
          <cell r="AD1598">
            <v>0</v>
          </cell>
          <cell r="AE1598">
            <v>2300</v>
          </cell>
          <cell r="AF1598">
            <v>0</v>
          </cell>
          <cell r="AG1598">
            <v>0</v>
          </cell>
          <cell r="AH1598">
            <v>3300</v>
          </cell>
          <cell r="AI1598">
            <v>0</v>
          </cell>
          <cell r="AJ1598">
            <v>0</v>
          </cell>
          <cell r="AK1598">
            <v>0</v>
          </cell>
          <cell r="AL1598">
            <v>0</v>
          </cell>
          <cell r="AM1598">
            <v>0</v>
          </cell>
          <cell r="AN1598">
            <v>0</v>
          </cell>
          <cell r="AO1598">
            <v>0</v>
          </cell>
          <cell r="AP1598">
            <v>0</v>
          </cell>
          <cell r="AQ1598">
            <v>0</v>
          </cell>
          <cell r="AR1598">
            <v>0</v>
          </cell>
          <cell r="AS1598">
            <v>0</v>
          </cell>
          <cell r="AT1598">
            <v>0</v>
          </cell>
        </row>
        <row r="1599">
          <cell r="A1599">
            <v>43298</v>
          </cell>
          <cell r="B1599">
            <v>300</v>
          </cell>
          <cell r="C1599">
            <v>100</v>
          </cell>
          <cell r="D1599">
            <v>25253.099999999995</v>
          </cell>
          <cell r="E1599">
            <v>0</v>
          </cell>
          <cell r="F1599">
            <v>0</v>
          </cell>
          <cell r="G1599">
            <v>0</v>
          </cell>
          <cell r="H1599">
            <v>0</v>
          </cell>
          <cell r="I1599">
            <v>0</v>
          </cell>
          <cell r="J1599">
            <v>0</v>
          </cell>
          <cell r="K1599">
            <v>699.9</v>
          </cell>
          <cell r="L1599">
            <v>300</v>
          </cell>
          <cell r="M1599">
            <v>699.9</v>
          </cell>
          <cell r="N1599">
            <v>0</v>
          </cell>
          <cell r="O1599">
            <v>0</v>
          </cell>
          <cell r="P1599">
            <v>3849.9999999999995</v>
          </cell>
          <cell r="Q1599">
            <v>0</v>
          </cell>
          <cell r="R1599">
            <v>0</v>
          </cell>
          <cell r="S1599">
            <v>0</v>
          </cell>
          <cell r="T1599">
            <v>0</v>
          </cell>
          <cell r="U1599">
            <v>0</v>
          </cell>
          <cell r="V1599">
            <v>4308</v>
          </cell>
          <cell r="W1599">
            <v>0</v>
          </cell>
          <cell r="X1599">
            <v>0</v>
          </cell>
          <cell r="Y1599">
            <v>1.8076207197736949E-11</v>
          </cell>
          <cell r="Z1599">
            <v>0</v>
          </cell>
          <cell r="AA1599">
            <v>0</v>
          </cell>
          <cell r="AB1599">
            <v>1250</v>
          </cell>
          <cell r="AC1599">
            <v>0</v>
          </cell>
          <cell r="AD1599">
            <v>0</v>
          </cell>
          <cell r="AE1599">
            <v>2300</v>
          </cell>
          <cell r="AF1599">
            <v>0</v>
          </cell>
          <cell r="AG1599">
            <v>0</v>
          </cell>
          <cell r="AH1599">
            <v>3300</v>
          </cell>
          <cell r="AI1599">
            <v>0</v>
          </cell>
          <cell r="AJ1599">
            <v>0</v>
          </cell>
          <cell r="AK1599">
            <v>0</v>
          </cell>
          <cell r="AL1599">
            <v>0</v>
          </cell>
          <cell r="AM1599">
            <v>0</v>
          </cell>
          <cell r="AN1599">
            <v>0</v>
          </cell>
          <cell r="AO1599">
            <v>0</v>
          </cell>
          <cell r="AP1599">
            <v>0</v>
          </cell>
          <cell r="AQ1599">
            <v>0</v>
          </cell>
          <cell r="AR1599">
            <v>0</v>
          </cell>
          <cell r="AS1599">
            <v>0</v>
          </cell>
          <cell r="AT1599">
            <v>0</v>
          </cell>
        </row>
        <row r="1600">
          <cell r="A1600">
            <v>43299</v>
          </cell>
          <cell r="B1600">
            <v>230</v>
          </cell>
          <cell r="C1600">
            <v>0</v>
          </cell>
          <cell r="D1600">
            <v>25483.099999999995</v>
          </cell>
          <cell r="E1600">
            <v>0</v>
          </cell>
          <cell r="F1600">
            <v>0</v>
          </cell>
          <cell r="G1600">
            <v>0</v>
          </cell>
          <cell r="H1600">
            <v>0</v>
          </cell>
          <cell r="I1600">
            <v>0</v>
          </cell>
          <cell r="J1600">
            <v>0</v>
          </cell>
          <cell r="K1600">
            <v>300</v>
          </cell>
          <cell r="L1600">
            <v>699.9</v>
          </cell>
          <cell r="M1600">
            <v>300</v>
          </cell>
          <cell r="N1600">
            <v>0</v>
          </cell>
          <cell r="O1600">
            <v>0</v>
          </cell>
          <cell r="P1600">
            <v>3849.9999999999995</v>
          </cell>
          <cell r="Q1600">
            <v>0</v>
          </cell>
          <cell r="R1600">
            <v>0</v>
          </cell>
          <cell r="S1600">
            <v>0</v>
          </cell>
          <cell r="T1600">
            <v>0</v>
          </cell>
          <cell r="U1600">
            <v>0</v>
          </cell>
          <cell r="V1600">
            <v>4308</v>
          </cell>
          <cell r="W1600">
            <v>0</v>
          </cell>
          <cell r="X1600">
            <v>0</v>
          </cell>
          <cell r="Y1600">
            <v>1.8076207197736949E-11</v>
          </cell>
          <cell r="Z1600">
            <v>0</v>
          </cell>
          <cell r="AA1600">
            <v>0</v>
          </cell>
          <cell r="AB1600">
            <v>1250</v>
          </cell>
          <cell r="AC1600">
            <v>0</v>
          </cell>
          <cell r="AD1600">
            <v>0</v>
          </cell>
          <cell r="AE1600">
            <v>2300</v>
          </cell>
          <cell r="AF1600">
            <v>0</v>
          </cell>
          <cell r="AG1600">
            <v>0</v>
          </cell>
          <cell r="AH1600">
            <v>3300</v>
          </cell>
          <cell r="AI1600">
            <v>0</v>
          </cell>
          <cell r="AJ1600">
            <v>0</v>
          </cell>
          <cell r="AK1600">
            <v>0</v>
          </cell>
          <cell r="AL1600">
            <v>0</v>
          </cell>
          <cell r="AM1600">
            <v>0</v>
          </cell>
          <cell r="AN1600">
            <v>0</v>
          </cell>
          <cell r="AO1600">
            <v>0</v>
          </cell>
          <cell r="AP1600">
            <v>0</v>
          </cell>
          <cell r="AQ1600">
            <v>0</v>
          </cell>
          <cell r="AR1600">
            <v>0</v>
          </cell>
          <cell r="AS1600">
            <v>0</v>
          </cell>
          <cell r="AT1600">
            <v>0</v>
          </cell>
        </row>
        <row r="1601">
          <cell r="A1601">
            <v>43300</v>
          </cell>
          <cell r="B1601">
            <v>45</v>
          </cell>
          <cell r="C1601">
            <v>1302.4000000000001</v>
          </cell>
          <cell r="D1601">
            <v>24225.699999999993</v>
          </cell>
          <cell r="E1601">
            <v>0</v>
          </cell>
          <cell r="F1601">
            <v>0</v>
          </cell>
          <cell r="G1601">
            <v>0</v>
          </cell>
          <cell r="H1601">
            <v>0</v>
          </cell>
          <cell r="I1601">
            <v>0</v>
          </cell>
          <cell r="J1601">
            <v>0</v>
          </cell>
          <cell r="K1601">
            <v>600</v>
          </cell>
          <cell r="L1601">
            <v>300</v>
          </cell>
          <cell r="M1601">
            <v>600</v>
          </cell>
          <cell r="N1601">
            <v>0</v>
          </cell>
          <cell r="O1601">
            <v>0</v>
          </cell>
          <cell r="P1601">
            <v>3849.9999999999995</v>
          </cell>
          <cell r="Q1601">
            <v>0</v>
          </cell>
          <cell r="R1601">
            <v>0</v>
          </cell>
          <cell r="S1601">
            <v>0</v>
          </cell>
          <cell r="T1601">
            <v>0</v>
          </cell>
          <cell r="U1601">
            <v>0</v>
          </cell>
          <cell r="V1601">
            <v>4308</v>
          </cell>
          <cell r="W1601">
            <v>0</v>
          </cell>
          <cell r="X1601">
            <v>0</v>
          </cell>
          <cell r="Y1601">
            <v>1.8076207197736949E-11</v>
          </cell>
          <cell r="Z1601">
            <v>0</v>
          </cell>
          <cell r="AA1601">
            <v>0</v>
          </cell>
          <cell r="AB1601">
            <v>1250</v>
          </cell>
          <cell r="AC1601">
            <v>0</v>
          </cell>
          <cell r="AD1601">
            <v>0</v>
          </cell>
          <cell r="AE1601">
            <v>2300</v>
          </cell>
          <cell r="AF1601">
            <v>0</v>
          </cell>
          <cell r="AG1601">
            <v>0</v>
          </cell>
          <cell r="AH1601">
            <v>3300</v>
          </cell>
          <cell r="AI1601">
            <v>0</v>
          </cell>
          <cell r="AJ1601">
            <v>0</v>
          </cell>
          <cell r="AK1601">
            <v>0</v>
          </cell>
          <cell r="AL1601">
            <v>0</v>
          </cell>
          <cell r="AM1601">
            <v>0</v>
          </cell>
          <cell r="AN1601">
            <v>0</v>
          </cell>
          <cell r="AO1601">
            <v>0</v>
          </cell>
          <cell r="AP1601">
            <v>0</v>
          </cell>
          <cell r="AQ1601">
            <v>0</v>
          </cell>
          <cell r="AR1601">
            <v>0</v>
          </cell>
          <cell r="AS1601">
            <v>0</v>
          </cell>
          <cell r="AT1601">
            <v>0</v>
          </cell>
        </row>
        <row r="1602">
          <cell r="A1602">
            <v>43301</v>
          </cell>
          <cell r="B1602">
            <v>0</v>
          </cell>
          <cell r="C1602">
            <v>0</v>
          </cell>
          <cell r="D1602">
            <v>24225.699999999993</v>
          </cell>
          <cell r="E1602">
            <v>0</v>
          </cell>
          <cell r="F1602">
            <v>0</v>
          </cell>
          <cell r="G1602">
            <v>0</v>
          </cell>
          <cell r="H1602">
            <v>0</v>
          </cell>
          <cell r="I1602">
            <v>0</v>
          </cell>
          <cell r="J1602">
            <v>0</v>
          </cell>
          <cell r="K1602">
            <v>0</v>
          </cell>
          <cell r="L1602">
            <v>600</v>
          </cell>
          <cell r="M1602">
            <v>0</v>
          </cell>
          <cell r="N1602">
            <v>600</v>
          </cell>
          <cell r="O1602">
            <v>0</v>
          </cell>
          <cell r="P1602">
            <v>4450</v>
          </cell>
          <cell r="Q1602">
            <v>0</v>
          </cell>
          <cell r="R1602">
            <v>0</v>
          </cell>
          <cell r="S1602">
            <v>0</v>
          </cell>
          <cell r="T1602">
            <v>0</v>
          </cell>
          <cell r="U1602">
            <v>0</v>
          </cell>
          <cell r="V1602">
            <v>4308</v>
          </cell>
          <cell r="W1602">
            <v>0</v>
          </cell>
          <cell r="X1602">
            <v>0</v>
          </cell>
          <cell r="Y1602">
            <v>1.8076207197736949E-11</v>
          </cell>
          <cell r="Z1602">
            <v>0</v>
          </cell>
          <cell r="AA1602">
            <v>0</v>
          </cell>
          <cell r="AB1602">
            <v>1250</v>
          </cell>
          <cell r="AC1602">
            <v>0</v>
          </cell>
          <cell r="AD1602">
            <v>0</v>
          </cell>
          <cell r="AE1602">
            <v>2300</v>
          </cell>
          <cell r="AF1602">
            <v>0</v>
          </cell>
          <cell r="AG1602">
            <v>0</v>
          </cell>
          <cell r="AH1602">
            <v>3300</v>
          </cell>
          <cell r="AI1602">
            <v>0</v>
          </cell>
          <cell r="AJ1602">
            <v>0</v>
          </cell>
          <cell r="AK1602">
            <v>0</v>
          </cell>
          <cell r="AL1602">
            <v>0</v>
          </cell>
          <cell r="AM1602">
            <v>0</v>
          </cell>
          <cell r="AN1602">
            <v>0</v>
          </cell>
          <cell r="AO1602">
            <v>0</v>
          </cell>
          <cell r="AP1602">
            <v>0</v>
          </cell>
          <cell r="AQ1602">
            <v>0</v>
          </cell>
          <cell r="AR1602">
            <v>0</v>
          </cell>
          <cell r="AS1602">
            <v>0</v>
          </cell>
          <cell r="AT1602">
            <v>0</v>
          </cell>
        </row>
        <row r="1603">
          <cell r="A1603">
            <v>43304</v>
          </cell>
          <cell r="B1603">
            <v>30</v>
          </cell>
          <cell r="C1603">
            <v>0</v>
          </cell>
          <cell r="D1603">
            <v>24255.699999999993</v>
          </cell>
          <cell r="E1603">
            <v>0</v>
          </cell>
          <cell r="F1603">
            <v>0</v>
          </cell>
          <cell r="G1603">
            <v>0</v>
          </cell>
          <cell r="H1603">
            <v>0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N1603">
            <v>1400</v>
          </cell>
          <cell r="O1603">
            <v>600</v>
          </cell>
          <cell r="P1603">
            <v>5250</v>
          </cell>
          <cell r="Q1603">
            <v>0</v>
          </cell>
          <cell r="R1603">
            <v>0</v>
          </cell>
          <cell r="S1603">
            <v>0</v>
          </cell>
          <cell r="T1603">
            <v>0</v>
          </cell>
          <cell r="U1603">
            <v>0</v>
          </cell>
          <cell r="V1603">
            <v>4308</v>
          </cell>
          <cell r="W1603">
            <v>0</v>
          </cell>
          <cell r="X1603">
            <v>0</v>
          </cell>
          <cell r="Y1603">
            <v>1.8076207197736949E-11</v>
          </cell>
          <cell r="Z1603">
            <v>0</v>
          </cell>
          <cell r="AA1603">
            <v>0</v>
          </cell>
          <cell r="AB1603">
            <v>1250</v>
          </cell>
          <cell r="AC1603">
            <v>0</v>
          </cell>
          <cell r="AD1603">
            <v>0</v>
          </cell>
          <cell r="AE1603">
            <v>2300</v>
          </cell>
          <cell r="AF1603">
            <v>0</v>
          </cell>
          <cell r="AG1603">
            <v>0</v>
          </cell>
          <cell r="AH1603">
            <v>3300</v>
          </cell>
          <cell r="AI1603">
            <v>0</v>
          </cell>
          <cell r="AJ1603">
            <v>0</v>
          </cell>
          <cell r="AK1603">
            <v>0</v>
          </cell>
          <cell r="AL1603">
            <v>0</v>
          </cell>
          <cell r="AM1603">
            <v>0</v>
          </cell>
          <cell r="AN1603">
            <v>0</v>
          </cell>
          <cell r="AO1603">
            <v>0</v>
          </cell>
          <cell r="AP1603">
            <v>0</v>
          </cell>
          <cell r="AQ1603">
            <v>0</v>
          </cell>
          <cell r="AR1603">
            <v>0</v>
          </cell>
          <cell r="AS1603">
            <v>0</v>
          </cell>
          <cell r="AT1603">
            <v>0</v>
          </cell>
        </row>
        <row r="1604">
          <cell r="A1604">
            <v>43305</v>
          </cell>
          <cell r="B1604">
            <v>0</v>
          </cell>
          <cell r="C1604">
            <v>899.9</v>
          </cell>
          <cell r="D1604">
            <v>23355.799999999992</v>
          </cell>
          <cell r="E1604">
            <v>0</v>
          </cell>
          <cell r="F1604">
            <v>0</v>
          </cell>
          <cell r="G1604">
            <v>0</v>
          </cell>
          <cell r="H1604">
            <v>0</v>
          </cell>
          <cell r="I1604">
            <v>0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  <cell r="N1604">
            <v>1250</v>
          </cell>
          <cell r="O1604">
            <v>1400</v>
          </cell>
          <cell r="P1604">
            <v>5100</v>
          </cell>
          <cell r="Q1604">
            <v>0</v>
          </cell>
          <cell r="R1604">
            <v>0</v>
          </cell>
          <cell r="S1604">
            <v>0</v>
          </cell>
          <cell r="T1604">
            <v>0</v>
          </cell>
          <cell r="U1604">
            <v>0</v>
          </cell>
          <cell r="V1604">
            <v>4308</v>
          </cell>
          <cell r="W1604">
            <v>0</v>
          </cell>
          <cell r="X1604">
            <v>0</v>
          </cell>
          <cell r="Y1604">
            <v>1.8076207197736949E-11</v>
          </cell>
          <cell r="Z1604">
            <v>0</v>
          </cell>
          <cell r="AA1604">
            <v>0</v>
          </cell>
          <cell r="AB1604">
            <v>1250</v>
          </cell>
          <cell r="AC1604">
            <v>0</v>
          </cell>
          <cell r="AD1604">
            <v>0</v>
          </cell>
          <cell r="AE1604">
            <v>2300</v>
          </cell>
          <cell r="AF1604">
            <v>0</v>
          </cell>
          <cell r="AG1604">
            <v>500</v>
          </cell>
          <cell r="AH1604">
            <v>2800</v>
          </cell>
          <cell r="AI1604">
            <v>0</v>
          </cell>
          <cell r="AJ1604">
            <v>0</v>
          </cell>
          <cell r="AK1604">
            <v>0</v>
          </cell>
          <cell r="AL1604">
            <v>0</v>
          </cell>
          <cell r="AM1604">
            <v>0</v>
          </cell>
          <cell r="AN1604">
            <v>0</v>
          </cell>
          <cell r="AO1604">
            <v>0</v>
          </cell>
          <cell r="AP1604">
            <v>0</v>
          </cell>
          <cell r="AQ1604">
            <v>0</v>
          </cell>
          <cell r="AR1604">
            <v>0</v>
          </cell>
          <cell r="AS1604">
            <v>0</v>
          </cell>
          <cell r="AT1604">
            <v>0</v>
          </cell>
        </row>
        <row r="1605">
          <cell r="A1605">
            <v>43306</v>
          </cell>
          <cell r="B1605">
            <v>30</v>
          </cell>
          <cell r="C1605">
            <v>0</v>
          </cell>
          <cell r="D1605">
            <v>23385.799999999992</v>
          </cell>
          <cell r="E1605">
            <v>0</v>
          </cell>
          <cell r="F1605">
            <v>0</v>
          </cell>
          <cell r="G1605">
            <v>0</v>
          </cell>
          <cell r="H1605">
            <v>0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800</v>
          </cell>
          <cell r="O1605">
            <v>1000</v>
          </cell>
          <cell r="P1605">
            <v>4900</v>
          </cell>
          <cell r="Q1605">
            <v>0</v>
          </cell>
          <cell r="R1605">
            <v>0</v>
          </cell>
          <cell r="S1605">
            <v>0</v>
          </cell>
          <cell r="T1605">
            <v>0</v>
          </cell>
          <cell r="U1605">
            <v>0</v>
          </cell>
          <cell r="V1605">
            <v>4308</v>
          </cell>
          <cell r="W1605">
            <v>0</v>
          </cell>
          <cell r="X1605">
            <v>0</v>
          </cell>
          <cell r="Y1605">
            <v>1.8076207197736949E-11</v>
          </cell>
          <cell r="Z1605">
            <v>0</v>
          </cell>
          <cell r="AA1605">
            <v>0</v>
          </cell>
          <cell r="AB1605">
            <v>1250</v>
          </cell>
          <cell r="AC1605">
            <v>0</v>
          </cell>
          <cell r="AD1605">
            <v>0</v>
          </cell>
          <cell r="AE1605">
            <v>2300</v>
          </cell>
          <cell r="AF1605">
            <v>0</v>
          </cell>
          <cell r="AG1605">
            <v>400</v>
          </cell>
          <cell r="AH1605">
            <v>2400</v>
          </cell>
          <cell r="AI1605">
            <v>0</v>
          </cell>
          <cell r="AJ1605">
            <v>0</v>
          </cell>
          <cell r="AK1605">
            <v>0</v>
          </cell>
          <cell r="AL1605">
            <v>0</v>
          </cell>
          <cell r="AM1605">
            <v>0</v>
          </cell>
          <cell r="AN1605">
            <v>0</v>
          </cell>
          <cell r="AO1605">
            <v>0</v>
          </cell>
          <cell r="AP1605">
            <v>0</v>
          </cell>
          <cell r="AQ1605">
            <v>0</v>
          </cell>
          <cell r="AR1605">
            <v>0</v>
          </cell>
          <cell r="AS1605">
            <v>0</v>
          </cell>
          <cell r="AT1605">
            <v>0</v>
          </cell>
        </row>
        <row r="1606">
          <cell r="A1606">
            <v>43307</v>
          </cell>
          <cell r="B1606">
            <v>30</v>
          </cell>
          <cell r="C1606">
            <v>0</v>
          </cell>
          <cell r="D1606">
            <v>23415.799999999992</v>
          </cell>
          <cell r="E1606">
            <v>0</v>
          </cell>
          <cell r="F1606">
            <v>0</v>
          </cell>
          <cell r="G1606">
            <v>0</v>
          </cell>
          <cell r="H1606">
            <v>0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N1606">
            <v>1500</v>
          </cell>
          <cell r="O1606">
            <v>800</v>
          </cell>
          <cell r="P1606">
            <v>5600</v>
          </cell>
          <cell r="Q1606">
            <v>0</v>
          </cell>
          <cell r="R1606">
            <v>0</v>
          </cell>
          <cell r="S1606">
            <v>0</v>
          </cell>
          <cell r="T1606">
            <v>0</v>
          </cell>
          <cell r="U1606">
            <v>0</v>
          </cell>
          <cell r="V1606">
            <v>4308</v>
          </cell>
          <cell r="W1606">
            <v>0</v>
          </cell>
          <cell r="X1606">
            <v>0</v>
          </cell>
          <cell r="Y1606">
            <v>1.8076207197736949E-11</v>
          </cell>
          <cell r="Z1606">
            <v>0</v>
          </cell>
          <cell r="AA1606">
            <v>0</v>
          </cell>
          <cell r="AB1606">
            <v>1250</v>
          </cell>
          <cell r="AC1606">
            <v>0</v>
          </cell>
          <cell r="AD1606">
            <v>0</v>
          </cell>
          <cell r="AE1606">
            <v>2300</v>
          </cell>
          <cell r="AF1606">
            <v>0</v>
          </cell>
          <cell r="AG1606">
            <v>0</v>
          </cell>
          <cell r="AH1606">
            <v>2400</v>
          </cell>
          <cell r="AI1606">
            <v>0</v>
          </cell>
          <cell r="AJ1606">
            <v>0</v>
          </cell>
          <cell r="AK1606">
            <v>0</v>
          </cell>
          <cell r="AL1606">
            <v>0</v>
          </cell>
          <cell r="AM1606">
            <v>0</v>
          </cell>
          <cell r="AN1606">
            <v>0</v>
          </cell>
          <cell r="AO1606">
            <v>0</v>
          </cell>
          <cell r="AP1606">
            <v>0</v>
          </cell>
          <cell r="AQ1606">
            <v>0</v>
          </cell>
          <cell r="AR1606">
            <v>0</v>
          </cell>
          <cell r="AS1606">
            <v>0</v>
          </cell>
          <cell r="AT1606">
            <v>0</v>
          </cell>
        </row>
        <row r="1607">
          <cell r="A1607">
            <v>43308</v>
          </cell>
          <cell r="B1607">
            <v>0</v>
          </cell>
          <cell r="C1607">
            <v>0</v>
          </cell>
          <cell r="D1607">
            <v>23415.799999999992</v>
          </cell>
          <cell r="E1607">
            <v>0</v>
          </cell>
          <cell r="F1607">
            <v>0</v>
          </cell>
          <cell r="G1607">
            <v>0</v>
          </cell>
          <cell r="H1607">
            <v>0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5600</v>
          </cell>
          <cell r="Q1607">
            <v>0</v>
          </cell>
          <cell r="R1607">
            <v>0</v>
          </cell>
          <cell r="S1607">
            <v>0</v>
          </cell>
          <cell r="T1607">
            <v>0</v>
          </cell>
          <cell r="U1607">
            <v>0</v>
          </cell>
          <cell r="V1607">
            <v>4308</v>
          </cell>
          <cell r="W1607">
            <v>0</v>
          </cell>
          <cell r="X1607">
            <v>0</v>
          </cell>
          <cell r="Y1607">
            <v>1.8076207197736949E-11</v>
          </cell>
          <cell r="Z1607">
            <v>0</v>
          </cell>
          <cell r="AA1607">
            <v>0</v>
          </cell>
          <cell r="AB1607">
            <v>1250</v>
          </cell>
          <cell r="AC1607">
            <v>0</v>
          </cell>
          <cell r="AD1607">
            <v>0</v>
          </cell>
          <cell r="AE1607">
            <v>2300</v>
          </cell>
          <cell r="AF1607">
            <v>0</v>
          </cell>
          <cell r="AG1607">
            <v>0</v>
          </cell>
          <cell r="AH1607">
            <v>2400</v>
          </cell>
          <cell r="AI1607">
            <v>0</v>
          </cell>
          <cell r="AJ1607">
            <v>0</v>
          </cell>
          <cell r="AK1607">
            <v>0</v>
          </cell>
          <cell r="AL1607">
            <v>0</v>
          </cell>
          <cell r="AM1607">
            <v>0</v>
          </cell>
          <cell r="AN1607">
            <v>0</v>
          </cell>
          <cell r="AO1607">
            <v>0</v>
          </cell>
          <cell r="AP1607">
            <v>0</v>
          </cell>
          <cell r="AQ1607">
            <v>0</v>
          </cell>
          <cell r="AR1607">
            <v>0</v>
          </cell>
          <cell r="AS1607">
            <v>0</v>
          </cell>
          <cell r="AT1607">
            <v>0</v>
          </cell>
        </row>
        <row r="1608">
          <cell r="A1608">
            <v>43311</v>
          </cell>
          <cell r="B1608">
            <v>30</v>
          </cell>
          <cell r="C1608">
            <v>0</v>
          </cell>
          <cell r="D1608">
            <v>23445.799999999992</v>
          </cell>
          <cell r="E1608">
            <v>0</v>
          </cell>
          <cell r="F1608">
            <v>0</v>
          </cell>
          <cell r="G1608">
            <v>0</v>
          </cell>
          <cell r="H1608">
            <v>0</v>
          </cell>
          <cell r="I1608">
            <v>0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N1608">
            <v>800</v>
          </cell>
          <cell r="O1608">
            <v>1500</v>
          </cell>
          <cell r="P1608">
            <v>4900</v>
          </cell>
          <cell r="Q1608">
            <v>0</v>
          </cell>
          <cell r="R1608">
            <v>0</v>
          </cell>
          <cell r="S1608">
            <v>0</v>
          </cell>
          <cell r="T1608">
            <v>0</v>
          </cell>
          <cell r="U1608">
            <v>0</v>
          </cell>
          <cell r="V1608">
            <v>4308</v>
          </cell>
          <cell r="W1608">
            <v>0</v>
          </cell>
          <cell r="X1608">
            <v>0</v>
          </cell>
          <cell r="Y1608">
            <v>1.8076207197736949E-11</v>
          </cell>
          <cell r="Z1608">
            <v>0</v>
          </cell>
          <cell r="AA1608">
            <v>0</v>
          </cell>
          <cell r="AB1608">
            <v>1250</v>
          </cell>
          <cell r="AC1608">
            <v>0</v>
          </cell>
          <cell r="AD1608">
            <v>0</v>
          </cell>
          <cell r="AE1608">
            <v>2300</v>
          </cell>
          <cell r="AF1608">
            <v>0</v>
          </cell>
          <cell r="AG1608">
            <v>0</v>
          </cell>
          <cell r="AH1608">
            <v>2400</v>
          </cell>
          <cell r="AI1608">
            <v>0</v>
          </cell>
          <cell r="AJ1608">
            <v>0</v>
          </cell>
          <cell r="AK1608">
            <v>0</v>
          </cell>
          <cell r="AL1608">
            <v>0</v>
          </cell>
          <cell r="AM1608">
            <v>0</v>
          </cell>
          <cell r="AN1608">
            <v>0</v>
          </cell>
          <cell r="AO1608">
            <v>0</v>
          </cell>
          <cell r="AP1608">
            <v>0</v>
          </cell>
          <cell r="AQ1608">
            <v>0</v>
          </cell>
          <cell r="AR1608">
            <v>0</v>
          </cell>
          <cell r="AS1608">
            <v>0</v>
          </cell>
          <cell r="AT1608">
            <v>0</v>
          </cell>
        </row>
        <row r="1609">
          <cell r="A1609">
            <v>43312</v>
          </cell>
          <cell r="B1609">
            <v>0</v>
          </cell>
          <cell r="C1609">
            <v>0</v>
          </cell>
          <cell r="D1609">
            <v>23445.799999999992</v>
          </cell>
          <cell r="E1609">
            <v>0</v>
          </cell>
          <cell r="F1609">
            <v>0</v>
          </cell>
          <cell r="G1609">
            <v>0</v>
          </cell>
          <cell r="H1609">
            <v>0</v>
          </cell>
          <cell r="I1609">
            <v>0</v>
          </cell>
          <cell r="J1609">
            <v>0</v>
          </cell>
          <cell r="K1609">
            <v>0</v>
          </cell>
          <cell r="L1609">
            <v>0</v>
          </cell>
          <cell r="M1609">
            <v>0</v>
          </cell>
          <cell r="N1609">
            <v>1250</v>
          </cell>
          <cell r="O1609">
            <v>800</v>
          </cell>
          <cell r="P1609">
            <v>5350</v>
          </cell>
          <cell r="Q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0</v>
          </cell>
          <cell r="V1609">
            <v>4308</v>
          </cell>
          <cell r="W1609">
            <v>0</v>
          </cell>
          <cell r="X1609">
            <v>0</v>
          </cell>
          <cell r="Y1609">
            <v>1.8076207197736949E-11</v>
          </cell>
          <cell r="Z1609">
            <v>0</v>
          </cell>
          <cell r="AA1609">
            <v>0</v>
          </cell>
          <cell r="AB1609">
            <v>1250</v>
          </cell>
          <cell r="AC1609">
            <v>0</v>
          </cell>
          <cell r="AD1609">
            <v>0</v>
          </cell>
          <cell r="AE1609">
            <v>2300</v>
          </cell>
          <cell r="AF1609">
            <v>0</v>
          </cell>
          <cell r="AG1609">
            <v>0</v>
          </cell>
          <cell r="AH1609">
            <v>2400</v>
          </cell>
          <cell r="AI1609">
            <v>0</v>
          </cell>
          <cell r="AJ1609">
            <v>0</v>
          </cell>
          <cell r="AK1609">
            <v>0</v>
          </cell>
          <cell r="AL1609">
            <v>0</v>
          </cell>
          <cell r="AM1609">
            <v>0</v>
          </cell>
          <cell r="AN1609">
            <v>0</v>
          </cell>
          <cell r="AO1609">
            <v>0</v>
          </cell>
          <cell r="AP1609">
            <v>0</v>
          </cell>
          <cell r="AQ1609">
            <v>0</v>
          </cell>
          <cell r="AR1609">
            <v>0</v>
          </cell>
          <cell r="AS1609">
            <v>0</v>
          </cell>
          <cell r="AT1609">
            <v>0</v>
          </cell>
        </row>
        <row r="1610">
          <cell r="A1610">
            <v>43313</v>
          </cell>
          <cell r="B1610">
            <v>50</v>
          </cell>
          <cell r="C1610">
            <v>0</v>
          </cell>
          <cell r="D1610">
            <v>23495.799999999992</v>
          </cell>
          <cell r="E1610">
            <v>0</v>
          </cell>
          <cell r="F1610">
            <v>0</v>
          </cell>
          <cell r="G1610">
            <v>0</v>
          </cell>
          <cell r="H1610">
            <v>0</v>
          </cell>
          <cell r="I1610">
            <v>0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  <cell r="N1610">
            <v>3500</v>
          </cell>
          <cell r="O1610">
            <v>1250</v>
          </cell>
          <cell r="P1610">
            <v>7600</v>
          </cell>
          <cell r="Q1610">
            <v>0</v>
          </cell>
          <cell r="R1610">
            <v>0</v>
          </cell>
          <cell r="S1610">
            <v>0</v>
          </cell>
          <cell r="T1610">
            <v>0</v>
          </cell>
          <cell r="U1610">
            <v>0</v>
          </cell>
          <cell r="V1610">
            <v>4308</v>
          </cell>
          <cell r="W1610">
            <v>0</v>
          </cell>
          <cell r="X1610">
            <v>0</v>
          </cell>
          <cell r="Y1610">
            <v>1.8076207197736949E-11</v>
          </cell>
          <cell r="Z1610">
            <v>0</v>
          </cell>
          <cell r="AA1610">
            <v>0</v>
          </cell>
          <cell r="AB1610">
            <v>1250</v>
          </cell>
          <cell r="AC1610">
            <v>0</v>
          </cell>
          <cell r="AD1610">
            <v>0</v>
          </cell>
          <cell r="AE1610">
            <v>2300</v>
          </cell>
          <cell r="AF1610">
            <v>0</v>
          </cell>
          <cell r="AG1610">
            <v>0</v>
          </cell>
          <cell r="AH1610">
            <v>2400</v>
          </cell>
          <cell r="AI1610">
            <v>0</v>
          </cell>
          <cell r="AJ1610">
            <v>0</v>
          </cell>
          <cell r="AK1610">
            <v>0</v>
          </cell>
          <cell r="AL1610">
            <v>0</v>
          </cell>
          <cell r="AM1610">
            <v>0</v>
          </cell>
          <cell r="AN1610">
            <v>0</v>
          </cell>
          <cell r="AO1610">
            <v>0</v>
          </cell>
          <cell r="AP1610">
            <v>0</v>
          </cell>
          <cell r="AQ1610">
            <v>0</v>
          </cell>
          <cell r="AR1610">
            <v>0</v>
          </cell>
          <cell r="AS1610">
            <v>0</v>
          </cell>
          <cell r="AT1610">
            <v>0</v>
          </cell>
        </row>
        <row r="1611">
          <cell r="A1611">
            <v>43314</v>
          </cell>
          <cell r="B1611">
            <v>50</v>
          </cell>
          <cell r="C1611">
            <v>0</v>
          </cell>
          <cell r="D1611">
            <v>23545.799999999992</v>
          </cell>
          <cell r="E1611">
            <v>0</v>
          </cell>
          <cell r="F1611">
            <v>0</v>
          </cell>
          <cell r="G1611">
            <v>0</v>
          </cell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2000</v>
          </cell>
          <cell r="O1611">
            <v>2500</v>
          </cell>
          <cell r="P1611">
            <v>7100</v>
          </cell>
          <cell r="Q1611">
            <v>0</v>
          </cell>
          <cell r="R1611">
            <v>0</v>
          </cell>
          <cell r="S1611">
            <v>0</v>
          </cell>
          <cell r="T1611">
            <v>0</v>
          </cell>
          <cell r="U1611">
            <v>0</v>
          </cell>
          <cell r="V1611">
            <v>4308</v>
          </cell>
          <cell r="W1611">
            <v>0</v>
          </cell>
          <cell r="X1611">
            <v>0</v>
          </cell>
          <cell r="Y1611">
            <v>1.8076207197736949E-11</v>
          </cell>
          <cell r="Z1611">
            <v>0</v>
          </cell>
          <cell r="AA1611">
            <v>0</v>
          </cell>
          <cell r="AB1611">
            <v>1250</v>
          </cell>
          <cell r="AC1611">
            <v>0</v>
          </cell>
          <cell r="AD1611">
            <v>0</v>
          </cell>
          <cell r="AE1611">
            <v>2300</v>
          </cell>
          <cell r="AF1611">
            <v>0</v>
          </cell>
          <cell r="AG1611">
            <v>0</v>
          </cell>
          <cell r="AH1611">
            <v>2400</v>
          </cell>
          <cell r="AI1611">
            <v>0</v>
          </cell>
          <cell r="AJ1611">
            <v>0</v>
          </cell>
          <cell r="AK1611">
            <v>0</v>
          </cell>
          <cell r="AL1611">
            <v>0</v>
          </cell>
          <cell r="AM1611">
            <v>0</v>
          </cell>
          <cell r="AN1611">
            <v>0</v>
          </cell>
          <cell r="AO1611">
            <v>0</v>
          </cell>
          <cell r="AP1611">
            <v>0</v>
          </cell>
          <cell r="AQ1611">
            <v>0</v>
          </cell>
          <cell r="AR1611">
            <v>0</v>
          </cell>
          <cell r="AS1611">
            <v>0</v>
          </cell>
          <cell r="AT1611">
            <v>0</v>
          </cell>
        </row>
        <row r="1612">
          <cell r="A1612">
            <v>43315</v>
          </cell>
          <cell r="B1612">
            <v>0</v>
          </cell>
          <cell r="C1612">
            <v>0</v>
          </cell>
          <cell r="D1612">
            <v>23545.799999999992</v>
          </cell>
          <cell r="E1612">
            <v>0</v>
          </cell>
          <cell r="F1612">
            <v>0</v>
          </cell>
          <cell r="G1612">
            <v>0</v>
          </cell>
          <cell r="H1612">
            <v>0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1000</v>
          </cell>
          <cell r="O1612">
            <v>1500</v>
          </cell>
          <cell r="P1612">
            <v>6600</v>
          </cell>
          <cell r="Q1612">
            <v>0</v>
          </cell>
          <cell r="R1612">
            <v>0</v>
          </cell>
          <cell r="S1612">
            <v>0</v>
          </cell>
          <cell r="T1612">
            <v>0</v>
          </cell>
          <cell r="U1612">
            <v>0</v>
          </cell>
          <cell r="V1612">
            <v>4308</v>
          </cell>
          <cell r="W1612">
            <v>0</v>
          </cell>
          <cell r="X1612">
            <v>0</v>
          </cell>
          <cell r="Y1612">
            <v>1.8076207197736949E-11</v>
          </cell>
          <cell r="Z1612">
            <v>0</v>
          </cell>
          <cell r="AA1612">
            <v>0</v>
          </cell>
          <cell r="AB1612">
            <v>1250</v>
          </cell>
          <cell r="AC1612">
            <v>0</v>
          </cell>
          <cell r="AD1612">
            <v>0</v>
          </cell>
          <cell r="AE1612">
            <v>2300</v>
          </cell>
          <cell r="AF1612">
            <v>0</v>
          </cell>
          <cell r="AG1612">
            <v>0</v>
          </cell>
          <cell r="AH1612">
            <v>2400</v>
          </cell>
          <cell r="AI1612">
            <v>0</v>
          </cell>
          <cell r="AJ1612">
            <v>0</v>
          </cell>
          <cell r="AK1612">
            <v>0</v>
          </cell>
          <cell r="AL1612">
            <v>0</v>
          </cell>
          <cell r="AM1612">
            <v>0</v>
          </cell>
          <cell r="AN1612">
            <v>0</v>
          </cell>
          <cell r="AO1612">
            <v>0</v>
          </cell>
          <cell r="AP1612">
            <v>0</v>
          </cell>
          <cell r="AQ1612">
            <v>0</v>
          </cell>
          <cell r="AR1612">
            <v>0</v>
          </cell>
          <cell r="AS1612">
            <v>0</v>
          </cell>
          <cell r="AT1612">
            <v>0</v>
          </cell>
        </row>
        <row r="1613">
          <cell r="A1613">
            <v>43318</v>
          </cell>
          <cell r="B1613">
            <v>75</v>
          </cell>
          <cell r="C1613">
            <v>0</v>
          </cell>
          <cell r="D1613">
            <v>23620.799999999992</v>
          </cell>
          <cell r="E1613">
            <v>0</v>
          </cell>
          <cell r="F1613">
            <v>0</v>
          </cell>
          <cell r="G1613">
            <v>0</v>
          </cell>
          <cell r="H1613">
            <v>0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N1613">
            <v>900</v>
          </cell>
          <cell r="O1613">
            <v>1400</v>
          </cell>
          <cell r="P1613">
            <v>6100</v>
          </cell>
          <cell r="Q1613">
            <v>0</v>
          </cell>
          <cell r="R1613">
            <v>0</v>
          </cell>
          <cell r="S1613">
            <v>0</v>
          </cell>
          <cell r="T1613">
            <v>0</v>
          </cell>
          <cell r="U1613">
            <v>0</v>
          </cell>
          <cell r="V1613">
            <v>4308</v>
          </cell>
          <cell r="W1613">
            <v>0</v>
          </cell>
          <cell r="X1613">
            <v>0</v>
          </cell>
          <cell r="Y1613">
            <v>1.8076207197736949E-11</v>
          </cell>
          <cell r="Z1613">
            <v>0</v>
          </cell>
          <cell r="AA1613">
            <v>0</v>
          </cell>
          <cell r="AB1613">
            <v>1250</v>
          </cell>
          <cell r="AC1613">
            <v>0</v>
          </cell>
          <cell r="AD1613">
            <v>0</v>
          </cell>
          <cell r="AE1613">
            <v>2300</v>
          </cell>
          <cell r="AF1613">
            <v>0</v>
          </cell>
          <cell r="AG1613">
            <v>0</v>
          </cell>
          <cell r="AH1613">
            <v>2400</v>
          </cell>
          <cell r="AI1613">
            <v>0</v>
          </cell>
          <cell r="AJ1613">
            <v>0</v>
          </cell>
          <cell r="AK1613">
            <v>0</v>
          </cell>
          <cell r="AL1613">
            <v>0</v>
          </cell>
          <cell r="AM1613">
            <v>0</v>
          </cell>
          <cell r="AN1613">
            <v>0</v>
          </cell>
          <cell r="AO1613">
            <v>0</v>
          </cell>
          <cell r="AP1613">
            <v>0</v>
          </cell>
          <cell r="AQ1613">
            <v>0</v>
          </cell>
          <cell r="AR1613">
            <v>0</v>
          </cell>
          <cell r="AS1613">
            <v>0</v>
          </cell>
          <cell r="AT1613">
            <v>0</v>
          </cell>
        </row>
        <row r="1614">
          <cell r="A1614">
            <v>43319</v>
          </cell>
          <cell r="B1614">
            <v>0</v>
          </cell>
          <cell r="C1614">
            <v>0</v>
          </cell>
          <cell r="D1614">
            <v>23620.799999999992</v>
          </cell>
          <cell r="E1614">
            <v>0</v>
          </cell>
          <cell r="F1614">
            <v>0</v>
          </cell>
          <cell r="G1614">
            <v>0</v>
          </cell>
          <cell r="H1614">
            <v>0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  <cell r="N1614">
            <v>400</v>
          </cell>
          <cell r="O1614">
            <v>1200</v>
          </cell>
          <cell r="P1614">
            <v>5300</v>
          </cell>
          <cell r="Q1614">
            <v>0</v>
          </cell>
          <cell r="R1614">
            <v>0</v>
          </cell>
          <cell r="S1614">
            <v>0</v>
          </cell>
          <cell r="T1614">
            <v>0</v>
          </cell>
          <cell r="U1614">
            <v>0</v>
          </cell>
          <cell r="V1614">
            <v>4308</v>
          </cell>
          <cell r="W1614">
            <v>0</v>
          </cell>
          <cell r="X1614">
            <v>0</v>
          </cell>
          <cell r="Y1614">
            <v>1.8076207197736949E-11</v>
          </cell>
          <cell r="Z1614">
            <v>0</v>
          </cell>
          <cell r="AA1614">
            <v>0</v>
          </cell>
          <cell r="AB1614">
            <v>1250</v>
          </cell>
          <cell r="AC1614">
            <v>0</v>
          </cell>
          <cell r="AD1614">
            <v>0</v>
          </cell>
          <cell r="AE1614">
            <v>2300</v>
          </cell>
          <cell r="AF1614">
            <v>0</v>
          </cell>
          <cell r="AG1614">
            <v>0</v>
          </cell>
          <cell r="AH1614">
            <v>2400</v>
          </cell>
          <cell r="AI1614">
            <v>0</v>
          </cell>
          <cell r="AJ1614">
            <v>0</v>
          </cell>
          <cell r="AK1614">
            <v>0</v>
          </cell>
          <cell r="AL1614">
            <v>0</v>
          </cell>
          <cell r="AM1614">
            <v>0</v>
          </cell>
          <cell r="AN1614">
            <v>0</v>
          </cell>
          <cell r="AO1614">
            <v>0</v>
          </cell>
          <cell r="AP1614">
            <v>0</v>
          </cell>
          <cell r="AQ1614">
            <v>0</v>
          </cell>
          <cell r="AR1614">
            <v>0</v>
          </cell>
          <cell r="AS1614">
            <v>0</v>
          </cell>
          <cell r="AT1614">
            <v>0</v>
          </cell>
        </row>
        <row r="1615">
          <cell r="A1615">
            <v>43320</v>
          </cell>
          <cell r="B1615">
            <v>50</v>
          </cell>
          <cell r="C1615">
            <v>0</v>
          </cell>
          <cell r="D1615">
            <v>23670.799999999992</v>
          </cell>
          <cell r="E1615">
            <v>0</v>
          </cell>
          <cell r="F1615">
            <v>0</v>
          </cell>
          <cell r="G1615">
            <v>0</v>
          </cell>
          <cell r="H1615">
            <v>0</v>
          </cell>
          <cell r="I1615">
            <v>0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N1615">
            <v>1099.9000000000001</v>
          </cell>
          <cell r="O1615">
            <v>1400</v>
          </cell>
          <cell r="P1615">
            <v>4999.8999999999996</v>
          </cell>
          <cell r="Q1615">
            <v>0</v>
          </cell>
          <cell r="R1615">
            <v>0</v>
          </cell>
          <cell r="S1615">
            <v>0</v>
          </cell>
          <cell r="T1615">
            <v>300</v>
          </cell>
          <cell r="U1615">
            <v>0</v>
          </cell>
          <cell r="V1615">
            <v>4608</v>
          </cell>
          <cell r="W1615">
            <v>0</v>
          </cell>
          <cell r="X1615">
            <v>0</v>
          </cell>
          <cell r="Y1615">
            <v>1.8076207197736949E-11</v>
          </cell>
          <cell r="Z1615">
            <v>0</v>
          </cell>
          <cell r="AA1615">
            <v>0</v>
          </cell>
          <cell r="AB1615">
            <v>1250</v>
          </cell>
          <cell r="AC1615">
            <v>0</v>
          </cell>
          <cell r="AD1615">
            <v>0</v>
          </cell>
          <cell r="AE1615">
            <v>2300</v>
          </cell>
          <cell r="AF1615">
            <v>0</v>
          </cell>
          <cell r="AG1615">
            <v>0</v>
          </cell>
          <cell r="AH1615">
            <v>2400</v>
          </cell>
          <cell r="AI1615">
            <v>0</v>
          </cell>
          <cell r="AJ1615">
            <v>0</v>
          </cell>
          <cell r="AK1615">
            <v>0</v>
          </cell>
          <cell r="AL1615">
            <v>0</v>
          </cell>
          <cell r="AM1615">
            <v>0</v>
          </cell>
          <cell r="AN1615">
            <v>0</v>
          </cell>
          <cell r="AO1615">
            <v>0</v>
          </cell>
          <cell r="AP1615">
            <v>0</v>
          </cell>
          <cell r="AQ1615">
            <v>0</v>
          </cell>
          <cell r="AR1615">
            <v>0</v>
          </cell>
          <cell r="AS1615">
            <v>0</v>
          </cell>
          <cell r="AT1615">
            <v>0</v>
          </cell>
        </row>
        <row r="1616">
          <cell r="A1616">
            <v>43321</v>
          </cell>
          <cell r="B1616">
            <v>50</v>
          </cell>
          <cell r="C1616">
            <v>1300</v>
          </cell>
          <cell r="D1616">
            <v>22420.799999999992</v>
          </cell>
          <cell r="E1616">
            <v>0</v>
          </cell>
          <cell r="F1616">
            <v>0</v>
          </cell>
          <cell r="G1616">
            <v>0</v>
          </cell>
          <cell r="H1616">
            <v>0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0</v>
          </cell>
          <cell r="N1616">
            <v>0</v>
          </cell>
          <cell r="O1616">
            <v>1599.9</v>
          </cell>
          <cell r="P1616">
            <v>3399.9999999999995</v>
          </cell>
          <cell r="Q1616">
            <v>0</v>
          </cell>
          <cell r="R1616">
            <v>0</v>
          </cell>
          <cell r="S1616">
            <v>0</v>
          </cell>
          <cell r="T1616">
            <v>0</v>
          </cell>
          <cell r="U1616">
            <v>0</v>
          </cell>
          <cell r="V1616">
            <v>4608</v>
          </cell>
          <cell r="W1616">
            <v>0</v>
          </cell>
          <cell r="X1616">
            <v>0</v>
          </cell>
          <cell r="Y1616">
            <v>1.8076207197736949E-11</v>
          </cell>
          <cell r="Z1616">
            <v>0</v>
          </cell>
          <cell r="AA1616">
            <v>0</v>
          </cell>
          <cell r="AB1616">
            <v>1250</v>
          </cell>
          <cell r="AC1616">
            <v>0</v>
          </cell>
          <cell r="AD1616">
            <v>0</v>
          </cell>
          <cell r="AE1616">
            <v>2300</v>
          </cell>
          <cell r="AF1616">
            <v>0</v>
          </cell>
          <cell r="AG1616">
            <v>0</v>
          </cell>
          <cell r="AH1616">
            <v>2400</v>
          </cell>
          <cell r="AI1616">
            <v>0</v>
          </cell>
          <cell r="AJ1616">
            <v>0</v>
          </cell>
          <cell r="AK1616">
            <v>0</v>
          </cell>
          <cell r="AL1616">
            <v>0</v>
          </cell>
          <cell r="AM1616">
            <v>0</v>
          </cell>
          <cell r="AN1616">
            <v>0</v>
          </cell>
          <cell r="AO1616">
            <v>0</v>
          </cell>
          <cell r="AP1616">
            <v>0</v>
          </cell>
          <cell r="AQ1616">
            <v>0</v>
          </cell>
          <cell r="AR1616">
            <v>0</v>
          </cell>
          <cell r="AS1616">
            <v>0</v>
          </cell>
          <cell r="AT1616">
            <v>0</v>
          </cell>
        </row>
        <row r="1617">
          <cell r="A1617">
            <v>43322</v>
          </cell>
          <cell r="B1617">
            <v>761.6</v>
          </cell>
          <cell r="C1617">
            <v>0</v>
          </cell>
          <cell r="D1617">
            <v>23182.399999999991</v>
          </cell>
          <cell r="E1617">
            <v>0</v>
          </cell>
          <cell r="F1617">
            <v>0</v>
          </cell>
          <cell r="G1617">
            <v>0</v>
          </cell>
          <cell r="H1617">
            <v>0</v>
          </cell>
          <cell r="I1617">
            <v>0</v>
          </cell>
          <cell r="J1617">
            <v>0</v>
          </cell>
          <cell r="K1617">
            <v>2300</v>
          </cell>
          <cell r="L1617">
            <v>0</v>
          </cell>
          <cell r="M1617">
            <v>2300</v>
          </cell>
          <cell r="N1617">
            <v>0</v>
          </cell>
          <cell r="O1617">
            <v>0</v>
          </cell>
          <cell r="P1617">
            <v>3399.9999999999995</v>
          </cell>
          <cell r="Q1617">
            <v>0</v>
          </cell>
          <cell r="R1617">
            <v>0</v>
          </cell>
          <cell r="S1617">
            <v>0</v>
          </cell>
          <cell r="T1617">
            <v>0</v>
          </cell>
          <cell r="U1617">
            <v>0</v>
          </cell>
          <cell r="V1617">
            <v>4608</v>
          </cell>
          <cell r="W1617">
            <v>0</v>
          </cell>
          <cell r="X1617">
            <v>0</v>
          </cell>
          <cell r="Y1617">
            <v>1.8076207197736949E-11</v>
          </cell>
          <cell r="Z1617">
            <v>0</v>
          </cell>
          <cell r="AA1617">
            <v>0</v>
          </cell>
          <cell r="AB1617">
            <v>1250</v>
          </cell>
          <cell r="AC1617">
            <v>0</v>
          </cell>
          <cell r="AD1617">
            <v>0</v>
          </cell>
          <cell r="AE1617">
            <v>2300</v>
          </cell>
          <cell r="AF1617">
            <v>0</v>
          </cell>
          <cell r="AG1617">
            <v>0</v>
          </cell>
          <cell r="AH1617">
            <v>2400</v>
          </cell>
          <cell r="AI1617">
            <v>0</v>
          </cell>
          <cell r="AJ1617">
            <v>0</v>
          </cell>
          <cell r="AK1617">
            <v>0</v>
          </cell>
          <cell r="AL1617">
            <v>0</v>
          </cell>
          <cell r="AM1617">
            <v>0</v>
          </cell>
          <cell r="AN1617">
            <v>0</v>
          </cell>
          <cell r="AO1617">
            <v>0</v>
          </cell>
          <cell r="AP1617">
            <v>0</v>
          </cell>
          <cell r="AQ1617">
            <v>0</v>
          </cell>
          <cell r="AR1617">
            <v>0</v>
          </cell>
          <cell r="AS1617">
            <v>0</v>
          </cell>
          <cell r="AT1617">
            <v>0</v>
          </cell>
        </row>
        <row r="1618">
          <cell r="A1618">
            <v>43325</v>
          </cell>
          <cell r="B1618">
            <v>952</v>
          </cell>
          <cell r="C1618">
            <v>0</v>
          </cell>
          <cell r="D1618">
            <v>24134.399999999991</v>
          </cell>
          <cell r="E1618">
            <v>0</v>
          </cell>
          <cell r="F1618">
            <v>0</v>
          </cell>
          <cell r="G1618">
            <v>0</v>
          </cell>
          <cell r="H1618">
            <v>0</v>
          </cell>
          <cell r="I1618">
            <v>0</v>
          </cell>
          <cell r="J1618">
            <v>0</v>
          </cell>
          <cell r="K1618">
            <v>1800.1</v>
          </cell>
          <cell r="L1618">
            <v>2300</v>
          </cell>
          <cell r="M1618">
            <v>1800.1000000000004</v>
          </cell>
          <cell r="N1618">
            <v>0</v>
          </cell>
          <cell r="O1618">
            <v>0</v>
          </cell>
          <cell r="P1618">
            <v>3399.9999999999995</v>
          </cell>
          <cell r="Q1618">
            <v>0</v>
          </cell>
          <cell r="R1618">
            <v>0</v>
          </cell>
          <cell r="S1618">
            <v>0</v>
          </cell>
          <cell r="T1618">
            <v>0</v>
          </cell>
          <cell r="U1618">
            <v>0</v>
          </cell>
          <cell r="V1618">
            <v>4608</v>
          </cell>
          <cell r="W1618">
            <v>0</v>
          </cell>
          <cell r="X1618">
            <v>0</v>
          </cell>
          <cell r="Y1618">
            <v>1.8076207197736949E-11</v>
          </cell>
          <cell r="Z1618">
            <v>0</v>
          </cell>
          <cell r="AA1618">
            <v>0</v>
          </cell>
          <cell r="AB1618">
            <v>1250</v>
          </cell>
          <cell r="AC1618">
            <v>0</v>
          </cell>
          <cell r="AD1618">
            <v>0</v>
          </cell>
          <cell r="AE1618">
            <v>2300</v>
          </cell>
          <cell r="AF1618">
            <v>0</v>
          </cell>
          <cell r="AG1618">
            <v>0</v>
          </cell>
          <cell r="AH1618">
            <v>2400</v>
          </cell>
          <cell r="AI1618">
            <v>0</v>
          </cell>
          <cell r="AJ1618">
            <v>0</v>
          </cell>
          <cell r="AK1618">
            <v>0</v>
          </cell>
          <cell r="AL1618">
            <v>0</v>
          </cell>
          <cell r="AM1618">
            <v>0</v>
          </cell>
          <cell r="AN1618">
            <v>0</v>
          </cell>
          <cell r="AO1618">
            <v>0</v>
          </cell>
          <cell r="AP1618">
            <v>0</v>
          </cell>
          <cell r="AQ1618">
            <v>0</v>
          </cell>
          <cell r="AR1618">
            <v>0</v>
          </cell>
          <cell r="AS1618">
            <v>0</v>
          </cell>
          <cell r="AT1618">
            <v>0</v>
          </cell>
        </row>
        <row r="1619">
          <cell r="A1619">
            <v>43326</v>
          </cell>
          <cell r="B1619">
            <v>1000</v>
          </cell>
          <cell r="C1619">
            <v>450</v>
          </cell>
          <cell r="D1619">
            <v>24684.399999999991</v>
          </cell>
          <cell r="E1619">
            <v>0</v>
          </cell>
          <cell r="F1619">
            <v>0</v>
          </cell>
          <cell r="G1619">
            <v>0</v>
          </cell>
          <cell r="H1619">
            <v>0</v>
          </cell>
          <cell r="I1619">
            <v>0</v>
          </cell>
          <cell r="J1619">
            <v>0</v>
          </cell>
          <cell r="K1619">
            <v>1600</v>
          </cell>
          <cell r="L1619">
            <v>1800.1</v>
          </cell>
          <cell r="M1619">
            <v>1600.0000000000005</v>
          </cell>
          <cell r="N1619">
            <v>0</v>
          </cell>
          <cell r="O1619">
            <v>0</v>
          </cell>
          <cell r="P1619">
            <v>3399.9999999999995</v>
          </cell>
          <cell r="Q1619">
            <v>0</v>
          </cell>
          <cell r="R1619">
            <v>0</v>
          </cell>
          <cell r="S1619">
            <v>0</v>
          </cell>
          <cell r="T1619">
            <v>0</v>
          </cell>
          <cell r="U1619">
            <v>0</v>
          </cell>
          <cell r="V1619">
            <v>4608</v>
          </cell>
          <cell r="W1619">
            <v>0</v>
          </cell>
          <cell r="X1619">
            <v>0</v>
          </cell>
          <cell r="Y1619">
            <v>1.8076207197736949E-11</v>
          </cell>
          <cell r="Z1619">
            <v>0</v>
          </cell>
          <cell r="AA1619">
            <v>0</v>
          </cell>
          <cell r="AB1619">
            <v>1250</v>
          </cell>
          <cell r="AC1619">
            <v>0</v>
          </cell>
          <cell r="AD1619">
            <v>0</v>
          </cell>
          <cell r="AE1619">
            <v>2300</v>
          </cell>
          <cell r="AF1619">
            <v>0</v>
          </cell>
          <cell r="AG1619">
            <v>0</v>
          </cell>
          <cell r="AH1619">
            <v>2400</v>
          </cell>
          <cell r="AI1619">
            <v>0</v>
          </cell>
          <cell r="AJ1619">
            <v>0</v>
          </cell>
          <cell r="AK1619">
            <v>0</v>
          </cell>
          <cell r="AL1619">
            <v>0</v>
          </cell>
          <cell r="AM1619">
            <v>0</v>
          </cell>
          <cell r="AN1619">
            <v>0</v>
          </cell>
          <cell r="AO1619">
            <v>0</v>
          </cell>
          <cell r="AP1619">
            <v>0</v>
          </cell>
          <cell r="AQ1619">
            <v>0</v>
          </cell>
          <cell r="AR1619">
            <v>0</v>
          </cell>
          <cell r="AS1619">
            <v>0</v>
          </cell>
          <cell r="AT1619">
            <v>0</v>
          </cell>
        </row>
        <row r="1620">
          <cell r="A1620">
            <v>43327</v>
          </cell>
          <cell r="B1620">
            <v>850</v>
          </cell>
          <cell r="C1620">
            <v>0</v>
          </cell>
          <cell r="D1620">
            <v>25534.399999999991</v>
          </cell>
          <cell r="E1620">
            <v>0</v>
          </cell>
          <cell r="F1620">
            <v>0</v>
          </cell>
          <cell r="G1620">
            <v>0</v>
          </cell>
          <cell r="H1620">
            <v>0</v>
          </cell>
          <cell r="I1620">
            <v>0</v>
          </cell>
          <cell r="J1620">
            <v>0</v>
          </cell>
          <cell r="K1620">
            <v>541</v>
          </cell>
          <cell r="L1620">
            <v>1300</v>
          </cell>
          <cell r="M1620">
            <v>841.00000000000045</v>
          </cell>
          <cell r="N1620">
            <v>0</v>
          </cell>
          <cell r="O1620">
            <v>0</v>
          </cell>
          <cell r="P1620">
            <v>3399.9999999999995</v>
          </cell>
          <cell r="Q1620">
            <v>0</v>
          </cell>
          <cell r="R1620">
            <v>0</v>
          </cell>
          <cell r="S1620">
            <v>0</v>
          </cell>
          <cell r="T1620">
            <v>0</v>
          </cell>
          <cell r="U1620">
            <v>0</v>
          </cell>
          <cell r="V1620">
            <v>4608</v>
          </cell>
          <cell r="W1620">
            <v>800</v>
          </cell>
          <cell r="X1620">
            <v>0</v>
          </cell>
          <cell r="Y1620">
            <v>800.00000000001808</v>
          </cell>
          <cell r="Z1620">
            <v>0</v>
          </cell>
          <cell r="AA1620">
            <v>0</v>
          </cell>
          <cell r="AB1620">
            <v>1250</v>
          </cell>
          <cell r="AC1620">
            <v>0</v>
          </cell>
          <cell r="AD1620">
            <v>0</v>
          </cell>
          <cell r="AE1620">
            <v>2300</v>
          </cell>
          <cell r="AF1620">
            <v>0</v>
          </cell>
          <cell r="AG1620">
            <v>0</v>
          </cell>
          <cell r="AH1620">
            <v>2400</v>
          </cell>
          <cell r="AI1620">
            <v>0</v>
          </cell>
          <cell r="AJ1620">
            <v>0</v>
          </cell>
          <cell r="AK1620">
            <v>0</v>
          </cell>
          <cell r="AL1620">
            <v>0</v>
          </cell>
          <cell r="AM1620">
            <v>0</v>
          </cell>
          <cell r="AN1620">
            <v>0</v>
          </cell>
          <cell r="AO1620">
            <v>0</v>
          </cell>
          <cell r="AP1620">
            <v>0</v>
          </cell>
          <cell r="AQ1620">
            <v>0</v>
          </cell>
          <cell r="AR1620">
            <v>0</v>
          </cell>
          <cell r="AS1620">
            <v>0</v>
          </cell>
          <cell r="AT1620">
            <v>0</v>
          </cell>
        </row>
        <row r="1621">
          <cell r="A1621">
            <v>43328</v>
          </cell>
          <cell r="B1621">
            <v>501</v>
          </cell>
          <cell r="C1621">
            <v>910</v>
          </cell>
          <cell r="D1621">
            <v>25125.399999999991</v>
          </cell>
          <cell r="E1621">
            <v>0</v>
          </cell>
          <cell r="F1621">
            <v>0</v>
          </cell>
          <cell r="G1621">
            <v>0</v>
          </cell>
          <cell r="H1621">
            <v>0</v>
          </cell>
          <cell r="I1621">
            <v>0</v>
          </cell>
          <cell r="J1621">
            <v>0</v>
          </cell>
          <cell r="K1621">
            <v>790.4</v>
          </cell>
          <cell r="L1621">
            <v>400</v>
          </cell>
          <cell r="M1621">
            <v>1231.4000000000005</v>
          </cell>
          <cell r="N1621">
            <v>0</v>
          </cell>
          <cell r="O1621">
            <v>0</v>
          </cell>
          <cell r="P1621">
            <v>3399.9999999999995</v>
          </cell>
          <cell r="Q1621">
            <v>0</v>
          </cell>
          <cell r="R1621">
            <v>0</v>
          </cell>
          <cell r="S1621">
            <v>0</v>
          </cell>
          <cell r="T1621">
            <v>0</v>
          </cell>
          <cell r="U1621">
            <v>0</v>
          </cell>
          <cell r="V1621">
            <v>4608</v>
          </cell>
          <cell r="W1621">
            <v>0</v>
          </cell>
          <cell r="X1621">
            <v>0</v>
          </cell>
          <cell r="Y1621">
            <v>800.00000000001808</v>
          </cell>
          <cell r="Z1621">
            <v>0</v>
          </cell>
          <cell r="AA1621">
            <v>0</v>
          </cell>
          <cell r="AB1621">
            <v>1250</v>
          </cell>
          <cell r="AC1621">
            <v>0</v>
          </cell>
          <cell r="AD1621">
            <v>0</v>
          </cell>
          <cell r="AE1621">
            <v>2300</v>
          </cell>
          <cell r="AF1621">
            <v>0</v>
          </cell>
          <cell r="AG1621">
            <v>0</v>
          </cell>
          <cell r="AH1621">
            <v>2400</v>
          </cell>
          <cell r="AI1621">
            <v>0</v>
          </cell>
          <cell r="AJ1621">
            <v>0</v>
          </cell>
          <cell r="AK1621">
            <v>0</v>
          </cell>
          <cell r="AL1621">
            <v>0</v>
          </cell>
          <cell r="AM1621">
            <v>0</v>
          </cell>
          <cell r="AN1621">
            <v>0</v>
          </cell>
          <cell r="AO1621">
            <v>0</v>
          </cell>
          <cell r="AP1621">
            <v>0</v>
          </cell>
          <cell r="AQ1621">
            <v>0</v>
          </cell>
          <cell r="AR1621">
            <v>0</v>
          </cell>
          <cell r="AS1621">
            <v>0</v>
          </cell>
          <cell r="AT1621">
            <v>0</v>
          </cell>
        </row>
        <row r="1622">
          <cell r="A1622">
            <v>43329</v>
          </cell>
          <cell r="B1622">
            <v>0</v>
          </cell>
          <cell r="C1622">
            <v>0</v>
          </cell>
          <cell r="D1622">
            <v>25125.399999999991</v>
          </cell>
          <cell r="E1622">
            <v>0</v>
          </cell>
          <cell r="F1622">
            <v>0</v>
          </cell>
          <cell r="G1622">
            <v>0</v>
          </cell>
          <cell r="H1622">
            <v>0</v>
          </cell>
          <cell r="I1622">
            <v>0</v>
          </cell>
          <cell r="J1622">
            <v>0</v>
          </cell>
          <cell r="K1622">
            <v>0</v>
          </cell>
          <cell r="L1622">
            <v>590.29999999999995</v>
          </cell>
          <cell r="M1622">
            <v>641.10000000000059</v>
          </cell>
          <cell r="N1622">
            <v>0</v>
          </cell>
          <cell r="O1622">
            <v>0</v>
          </cell>
          <cell r="P1622">
            <v>3399.9999999999995</v>
          </cell>
          <cell r="Q1622">
            <v>0</v>
          </cell>
          <cell r="R1622">
            <v>0</v>
          </cell>
          <cell r="S1622">
            <v>0</v>
          </cell>
          <cell r="T1622">
            <v>0</v>
          </cell>
          <cell r="U1622">
            <v>0</v>
          </cell>
          <cell r="V1622">
            <v>4608</v>
          </cell>
          <cell r="W1622">
            <v>0</v>
          </cell>
          <cell r="X1622">
            <v>0</v>
          </cell>
          <cell r="Y1622">
            <v>800.00000000001808</v>
          </cell>
          <cell r="Z1622">
            <v>0</v>
          </cell>
          <cell r="AA1622">
            <v>0</v>
          </cell>
          <cell r="AB1622">
            <v>1250</v>
          </cell>
          <cell r="AC1622">
            <v>0</v>
          </cell>
          <cell r="AD1622">
            <v>0</v>
          </cell>
          <cell r="AE1622">
            <v>2300</v>
          </cell>
          <cell r="AF1622">
            <v>0</v>
          </cell>
          <cell r="AG1622">
            <v>0</v>
          </cell>
          <cell r="AH1622">
            <v>2400</v>
          </cell>
          <cell r="AI1622">
            <v>0</v>
          </cell>
          <cell r="AJ1622">
            <v>0</v>
          </cell>
          <cell r="AK1622">
            <v>0</v>
          </cell>
          <cell r="AL1622">
            <v>0</v>
          </cell>
          <cell r="AM1622">
            <v>0</v>
          </cell>
          <cell r="AN1622">
            <v>0</v>
          </cell>
          <cell r="AO1622">
            <v>0</v>
          </cell>
          <cell r="AP1622">
            <v>0</v>
          </cell>
          <cell r="AQ1622">
            <v>0</v>
          </cell>
          <cell r="AR1622">
            <v>0</v>
          </cell>
          <cell r="AS1622">
            <v>0</v>
          </cell>
          <cell r="AT1622">
            <v>0</v>
          </cell>
        </row>
        <row r="1623">
          <cell r="A1623">
            <v>43332</v>
          </cell>
          <cell r="B1623">
            <v>56</v>
          </cell>
          <cell r="C1623">
            <v>0</v>
          </cell>
          <cell r="D1623">
            <v>25181.399999999991</v>
          </cell>
          <cell r="E1623">
            <v>0</v>
          </cell>
          <cell r="F1623">
            <v>0</v>
          </cell>
          <cell r="G1623">
            <v>0</v>
          </cell>
          <cell r="H1623">
            <v>0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641.10000000000059</v>
          </cell>
          <cell r="N1623">
            <v>100</v>
          </cell>
          <cell r="O1623">
            <v>0</v>
          </cell>
          <cell r="P1623">
            <v>3499.9999999999995</v>
          </cell>
          <cell r="Q1623">
            <v>0</v>
          </cell>
          <cell r="R1623">
            <v>0</v>
          </cell>
          <cell r="S1623">
            <v>0</v>
          </cell>
          <cell r="T1623">
            <v>0</v>
          </cell>
          <cell r="U1623">
            <v>0</v>
          </cell>
          <cell r="V1623">
            <v>4608</v>
          </cell>
          <cell r="W1623">
            <v>0</v>
          </cell>
          <cell r="X1623">
            <v>0</v>
          </cell>
          <cell r="Y1623">
            <v>800.00000000001808</v>
          </cell>
          <cell r="Z1623">
            <v>0</v>
          </cell>
          <cell r="AA1623">
            <v>0</v>
          </cell>
          <cell r="AB1623">
            <v>1250</v>
          </cell>
          <cell r="AC1623">
            <v>0</v>
          </cell>
          <cell r="AD1623">
            <v>0</v>
          </cell>
          <cell r="AE1623">
            <v>2300</v>
          </cell>
          <cell r="AF1623">
            <v>400</v>
          </cell>
          <cell r="AG1623">
            <v>0</v>
          </cell>
          <cell r="AH1623">
            <v>2800</v>
          </cell>
          <cell r="AI1623">
            <v>0</v>
          </cell>
          <cell r="AJ1623">
            <v>0</v>
          </cell>
          <cell r="AK1623">
            <v>0</v>
          </cell>
          <cell r="AL1623">
            <v>0</v>
          </cell>
          <cell r="AM1623">
            <v>0</v>
          </cell>
          <cell r="AN1623">
            <v>0</v>
          </cell>
          <cell r="AO1623">
            <v>0</v>
          </cell>
          <cell r="AP1623">
            <v>0</v>
          </cell>
          <cell r="AQ1623">
            <v>0</v>
          </cell>
          <cell r="AR1623">
            <v>0</v>
          </cell>
          <cell r="AS1623">
            <v>0</v>
          </cell>
          <cell r="AT1623">
            <v>0</v>
          </cell>
        </row>
        <row r="1624">
          <cell r="A1624">
            <v>43333</v>
          </cell>
          <cell r="B1624">
            <v>0</v>
          </cell>
          <cell r="C1624">
            <v>0</v>
          </cell>
          <cell r="D1624">
            <v>25181.399999999991</v>
          </cell>
          <cell r="E1624">
            <v>0</v>
          </cell>
          <cell r="F1624">
            <v>0</v>
          </cell>
          <cell r="G1624">
            <v>0</v>
          </cell>
          <cell r="H1624">
            <v>0</v>
          </cell>
          <cell r="I1624">
            <v>0</v>
          </cell>
          <cell r="J1624">
            <v>0</v>
          </cell>
          <cell r="K1624">
            <v>0</v>
          </cell>
          <cell r="L1624">
            <v>300</v>
          </cell>
          <cell r="M1624">
            <v>341.10000000000059</v>
          </cell>
          <cell r="N1624">
            <v>500</v>
          </cell>
          <cell r="O1624">
            <v>100</v>
          </cell>
          <cell r="P1624">
            <v>3899.9999999999995</v>
          </cell>
          <cell r="Q1624">
            <v>0</v>
          </cell>
          <cell r="R1624">
            <v>0</v>
          </cell>
          <cell r="S1624">
            <v>0</v>
          </cell>
          <cell r="T1624">
            <v>0</v>
          </cell>
          <cell r="U1624">
            <v>0</v>
          </cell>
          <cell r="V1624">
            <v>4608</v>
          </cell>
          <cell r="W1624">
            <v>0</v>
          </cell>
          <cell r="X1624">
            <v>0</v>
          </cell>
          <cell r="Y1624">
            <v>800.00000000001808</v>
          </cell>
          <cell r="Z1624">
            <v>0</v>
          </cell>
          <cell r="AA1624">
            <v>0</v>
          </cell>
          <cell r="AB1624">
            <v>1250</v>
          </cell>
          <cell r="AC1624">
            <v>0</v>
          </cell>
          <cell r="AD1624">
            <v>0</v>
          </cell>
          <cell r="AE1624">
            <v>2300</v>
          </cell>
          <cell r="AF1624">
            <v>0</v>
          </cell>
          <cell r="AG1624">
            <v>0</v>
          </cell>
          <cell r="AH1624">
            <v>2800</v>
          </cell>
          <cell r="AI1624">
            <v>0</v>
          </cell>
          <cell r="AJ1624">
            <v>0</v>
          </cell>
          <cell r="AK1624">
            <v>0</v>
          </cell>
          <cell r="AL1624">
            <v>0</v>
          </cell>
          <cell r="AM1624">
            <v>0</v>
          </cell>
          <cell r="AN1624">
            <v>0</v>
          </cell>
          <cell r="AO1624">
            <v>0</v>
          </cell>
          <cell r="AP1624">
            <v>0</v>
          </cell>
          <cell r="AQ1624">
            <v>0</v>
          </cell>
          <cell r="AR1624">
            <v>0</v>
          </cell>
          <cell r="AS1624">
            <v>0</v>
          </cell>
          <cell r="AT1624">
            <v>0</v>
          </cell>
        </row>
        <row r="1625">
          <cell r="A1625">
            <v>43334</v>
          </cell>
          <cell r="B1625">
            <v>50</v>
          </cell>
          <cell r="C1625">
            <v>0</v>
          </cell>
          <cell r="D1625">
            <v>25231.399999999991</v>
          </cell>
          <cell r="E1625">
            <v>0</v>
          </cell>
          <cell r="F1625">
            <v>0</v>
          </cell>
          <cell r="G1625">
            <v>0</v>
          </cell>
          <cell r="H1625">
            <v>0</v>
          </cell>
          <cell r="I1625">
            <v>0</v>
          </cell>
          <cell r="J1625">
            <v>0</v>
          </cell>
          <cell r="K1625">
            <v>0</v>
          </cell>
          <cell r="L1625">
            <v>141</v>
          </cell>
          <cell r="M1625">
            <v>200.10000000000059</v>
          </cell>
          <cell r="N1625">
            <v>0</v>
          </cell>
          <cell r="O1625">
            <v>500</v>
          </cell>
          <cell r="P1625">
            <v>3399.9999999999995</v>
          </cell>
          <cell r="Q1625">
            <v>0</v>
          </cell>
          <cell r="R1625">
            <v>0</v>
          </cell>
          <cell r="S1625">
            <v>0</v>
          </cell>
          <cell r="T1625">
            <v>0</v>
          </cell>
          <cell r="U1625">
            <v>0</v>
          </cell>
          <cell r="V1625">
            <v>4608</v>
          </cell>
          <cell r="W1625">
            <v>0</v>
          </cell>
          <cell r="X1625">
            <v>0</v>
          </cell>
          <cell r="Y1625">
            <v>800.00000000001808</v>
          </cell>
          <cell r="Z1625">
            <v>0</v>
          </cell>
          <cell r="AA1625">
            <v>0</v>
          </cell>
          <cell r="AB1625">
            <v>1250</v>
          </cell>
          <cell r="AC1625">
            <v>0</v>
          </cell>
          <cell r="AD1625">
            <v>0</v>
          </cell>
          <cell r="AE1625">
            <v>2300</v>
          </cell>
          <cell r="AF1625">
            <v>0</v>
          </cell>
          <cell r="AG1625">
            <v>0</v>
          </cell>
          <cell r="AH1625">
            <v>2800</v>
          </cell>
          <cell r="AI1625">
            <v>0</v>
          </cell>
          <cell r="AJ1625">
            <v>0</v>
          </cell>
          <cell r="AK1625">
            <v>0</v>
          </cell>
          <cell r="AL1625">
            <v>0</v>
          </cell>
          <cell r="AM1625">
            <v>0</v>
          </cell>
          <cell r="AN1625">
            <v>0</v>
          </cell>
          <cell r="AO1625">
            <v>0</v>
          </cell>
          <cell r="AP1625">
            <v>0</v>
          </cell>
          <cell r="AQ1625">
            <v>0</v>
          </cell>
          <cell r="AR1625">
            <v>0</v>
          </cell>
          <cell r="AS1625">
            <v>0</v>
          </cell>
          <cell r="AT1625">
            <v>0</v>
          </cell>
        </row>
        <row r="1626">
          <cell r="A1626">
            <v>43335</v>
          </cell>
          <cell r="B1626">
            <v>50</v>
          </cell>
          <cell r="C1626">
            <v>0</v>
          </cell>
          <cell r="D1626">
            <v>25281.399999999991</v>
          </cell>
          <cell r="E1626">
            <v>0</v>
          </cell>
          <cell r="F1626">
            <v>0</v>
          </cell>
          <cell r="G1626">
            <v>0</v>
          </cell>
          <cell r="H1626">
            <v>0</v>
          </cell>
          <cell r="I1626">
            <v>0</v>
          </cell>
          <cell r="J1626">
            <v>0</v>
          </cell>
          <cell r="K1626">
            <v>0</v>
          </cell>
          <cell r="L1626">
            <v>200.1</v>
          </cell>
          <cell r="M1626">
            <v>5.9685589803848416E-13</v>
          </cell>
          <cell r="N1626">
            <v>0</v>
          </cell>
          <cell r="O1626">
            <v>0</v>
          </cell>
          <cell r="P1626">
            <v>3399.9999999999995</v>
          </cell>
          <cell r="Q1626">
            <v>0</v>
          </cell>
          <cell r="R1626">
            <v>0</v>
          </cell>
          <cell r="S1626">
            <v>0</v>
          </cell>
          <cell r="T1626">
            <v>0</v>
          </cell>
          <cell r="U1626">
            <v>0</v>
          </cell>
          <cell r="V1626">
            <v>4608</v>
          </cell>
          <cell r="W1626">
            <v>0</v>
          </cell>
          <cell r="X1626">
            <v>0</v>
          </cell>
          <cell r="Y1626">
            <v>800.00000000001808</v>
          </cell>
          <cell r="Z1626">
            <v>0</v>
          </cell>
          <cell r="AA1626">
            <v>0</v>
          </cell>
          <cell r="AB1626">
            <v>1250</v>
          </cell>
          <cell r="AC1626">
            <v>0</v>
          </cell>
          <cell r="AD1626">
            <v>0</v>
          </cell>
          <cell r="AE1626">
            <v>2300</v>
          </cell>
          <cell r="AF1626">
            <v>0</v>
          </cell>
          <cell r="AG1626">
            <v>0</v>
          </cell>
          <cell r="AH1626">
            <v>2800</v>
          </cell>
          <cell r="AI1626">
            <v>0</v>
          </cell>
          <cell r="AJ1626">
            <v>0</v>
          </cell>
          <cell r="AK1626">
            <v>0</v>
          </cell>
          <cell r="AL1626">
            <v>0</v>
          </cell>
          <cell r="AM1626">
            <v>0</v>
          </cell>
          <cell r="AN1626">
            <v>0</v>
          </cell>
          <cell r="AO1626">
            <v>0</v>
          </cell>
          <cell r="AP1626">
            <v>0</v>
          </cell>
          <cell r="AQ1626">
            <v>0</v>
          </cell>
          <cell r="AR1626">
            <v>0</v>
          </cell>
          <cell r="AS1626">
            <v>0</v>
          </cell>
          <cell r="AT1626">
            <v>0</v>
          </cell>
        </row>
        <row r="1627">
          <cell r="A1627">
            <v>43336</v>
          </cell>
          <cell r="B1627">
            <v>0</v>
          </cell>
          <cell r="C1627">
            <v>0</v>
          </cell>
          <cell r="D1627">
            <v>25281.399999999991</v>
          </cell>
          <cell r="E1627">
            <v>0</v>
          </cell>
          <cell r="F1627">
            <v>0</v>
          </cell>
          <cell r="G1627">
            <v>0</v>
          </cell>
          <cell r="H1627">
            <v>0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5.9685589803848416E-13</v>
          </cell>
          <cell r="N1627">
            <v>700</v>
          </cell>
          <cell r="O1627">
            <v>0</v>
          </cell>
          <cell r="P1627">
            <v>4100</v>
          </cell>
          <cell r="Q1627">
            <v>0</v>
          </cell>
          <cell r="R1627">
            <v>0</v>
          </cell>
          <cell r="S1627">
            <v>0</v>
          </cell>
          <cell r="T1627">
            <v>500</v>
          </cell>
          <cell r="U1627">
            <v>500</v>
          </cell>
          <cell r="V1627">
            <v>4608</v>
          </cell>
          <cell r="W1627">
            <v>0</v>
          </cell>
          <cell r="X1627">
            <v>0</v>
          </cell>
          <cell r="Y1627">
            <v>800.00000000001808</v>
          </cell>
          <cell r="Z1627">
            <v>0</v>
          </cell>
          <cell r="AA1627">
            <v>0</v>
          </cell>
          <cell r="AB1627">
            <v>1250</v>
          </cell>
          <cell r="AC1627">
            <v>0</v>
          </cell>
          <cell r="AD1627">
            <v>500</v>
          </cell>
          <cell r="AE1627">
            <v>1800</v>
          </cell>
          <cell r="AF1627">
            <v>0</v>
          </cell>
          <cell r="AG1627">
            <v>0</v>
          </cell>
          <cell r="AH1627">
            <v>2800</v>
          </cell>
          <cell r="AI1627">
            <v>0</v>
          </cell>
          <cell r="AJ1627">
            <v>0</v>
          </cell>
          <cell r="AK1627">
            <v>0</v>
          </cell>
          <cell r="AL1627">
            <v>0</v>
          </cell>
          <cell r="AM1627">
            <v>0</v>
          </cell>
          <cell r="AN1627">
            <v>0</v>
          </cell>
          <cell r="AO1627">
            <v>0</v>
          </cell>
          <cell r="AP1627">
            <v>0</v>
          </cell>
          <cell r="AQ1627">
            <v>0</v>
          </cell>
          <cell r="AR1627">
            <v>0</v>
          </cell>
          <cell r="AS1627">
            <v>0</v>
          </cell>
          <cell r="AT1627">
            <v>0</v>
          </cell>
        </row>
        <row r="1628">
          <cell r="A1628">
            <v>43339</v>
          </cell>
          <cell r="B1628">
            <v>49.9</v>
          </cell>
          <cell r="C1628">
            <v>0</v>
          </cell>
          <cell r="D1628">
            <v>25331.299999999992</v>
          </cell>
          <cell r="E1628">
            <v>0</v>
          </cell>
          <cell r="F1628">
            <v>0</v>
          </cell>
          <cell r="G1628">
            <v>0</v>
          </cell>
          <cell r="H1628">
            <v>0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5.9685589803848416E-13</v>
          </cell>
          <cell r="N1628">
            <v>0</v>
          </cell>
          <cell r="O1628">
            <v>0</v>
          </cell>
          <cell r="P1628">
            <v>4100</v>
          </cell>
          <cell r="Q1628">
            <v>0</v>
          </cell>
          <cell r="R1628">
            <v>0</v>
          </cell>
          <cell r="S1628">
            <v>0</v>
          </cell>
          <cell r="T1628">
            <v>0</v>
          </cell>
          <cell r="U1628">
            <v>0</v>
          </cell>
          <cell r="V1628">
            <v>4608</v>
          </cell>
          <cell r="W1628">
            <v>0</v>
          </cell>
          <cell r="X1628">
            <v>0</v>
          </cell>
          <cell r="Y1628">
            <v>800.00000000001808</v>
          </cell>
          <cell r="Z1628">
            <v>0</v>
          </cell>
          <cell r="AA1628">
            <v>0</v>
          </cell>
          <cell r="AB1628">
            <v>1250</v>
          </cell>
          <cell r="AC1628">
            <v>0</v>
          </cell>
          <cell r="AD1628">
            <v>0</v>
          </cell>
          <cell r="AE1628">
            <v>1800</v>
          </cell>
          <cell r="AF1628">
            <v>0</v>
          </cell>
          <cell r="AG1628">
            <v>0</v>
          </cell>
          <cell r="AH1628">
            <v>2800</v>
          </cell>
          <cell r="AI1628">
            <v>0</v>
          </cell>
          <cell r="AJ1628">
            <v>0</v>
          </cell>
          <cell r="AK1628">
            <v>0</v>
          </cell>
          <cell r="AL1628">
            <v>0</v>
          </cell>
          <cell r="AM1628">
            <v>0</v>
          </cell>
          <cell r="AN1628">
            <v>0</v>
          </cell>
          <cell r="AO1628">
            <v>0</v>
          </cell>
          <cell r="AP1628">
            <v>0</v>
          </cell>
          <cell r="AQ1628">
            <v>0</v>
          </cell>
          <cell r="AR1628">
            <v>0</v>
          </cell>
          <cell r="AS1628">
            <v>0</v>
          </cell>
          <cell r="AT1628">
            <v>0</v>
          </cell>
        </row>
        <row r="1629">
          <cell r="A1629">
            <v>43340</v>
          </cell>
          <cell r="B1629">
            <v>0</v>
          </cell>
          <cell r="C1629">
            <v>0</v>
          </cell>
          <cell r="D1629">
            <v>25331.299999999992</v>
          </cell>
          <cell r="E1629">
            <v>0</v>
          </cell>
          <cell r="F1629">
            <v>0</v>
          </cell>
          <cell r="G1629">
            <v>0</v>
          </cell>
          <cell r="H1629">
            <v>0</v>
          </cell>
          <cell r="I1629">
            <v>0</v>
          </cell>
          <cell r="J1629">
            <v>0</v>
          </cell>
          <cell r="K1629">
            <v>700</v>
          </cell>
          <cell r="L1629">
            <v>0</v>
          </cell>
          <cell r="M1629">
            <v>700.00000000000057</v>
          </cell>
          <cell r="N1629">
            <v>0</v>
          </cell>
          <cell r="O1629">
            <v>0</v>
          </cell>
          <cell r="P1629">
            <v>4100</v>
          </cell>
          <cell r="Q1629">
            <v>0</v>
          </cell>
          <cell r="R1629">
            <v>0</v>
          </cell>
          <cell r="S1629">
            <v>0</v>
          </cell>
          <cell r="T1629">
            <v>0</v>
          </cell>
          <cell r="U1629">
            <v>0</v>
          </cell>
          <cell r="V1629">
            <v>4608</v>
          </cell>
          <cell r="W1629">
            <v>0</v>
          </cell>
          <cell r="X1629">
            <v>0</v>
          </cell>
          <cell r="Y1629">
            <v>800.00000000001808</v>
          </cell>
          <cell r="Z1629">
            <v>0</v>
          </cell>
          <cell r="AA1629">
            <v>0</v>
          </cell>
          <cell r="AB1629">
            <v>1250</v>
          </cell>
          <cell r="AC1629">
            <v>0</v>
          </cell>
          <cell r="AD1629">
            <v>0</v>
          </cell>
          <cell r="AE1629">
            <v>1800</v>
          </cell>
          <cell r="AF1629">
            <v>0</v>
          </cell>
          <cell r="AG1629">
            <v>0</v>
          </cell>
          <cell r="AH1629">
            <v>2800</v>
          </cell>
          <cell r="AI1629">
            <v>0</v>
          </cell>
          <cell r="AJ1629">
            <v>0</v>
          </cell>
          <cell r="AK1629">
            <v>0</v>
          </cell>
          <cell r="AL1629">
            <v>0</v>
          </cell>
          <cell r="AM1629">
            <v>0</v>
          </cell>
          <cell r="AN1629">
            <v>0</v>
          </cell>
          <cell r="AO1629">
            <v>0</v>
          </cell>
          <cell r="AP1629">
            <v>0</v>
          </cell>
          <cell r="AQ1629">
            <v>0</v>
          </cell>
          <cell r="AR1629">
            <v>0</v>
          </cell>
          <cell r="AS1629">
            <v>0</v>
          </cell>
          <cell r="AT1629">
            <v>0</v>
          </cell>
        </row>
        <row r="1630">
          <cell r="A1630">
            <v>43341</v>
          </cell>
          <cell r="B1630">
            <v>50</v>
          </cell>
          <cell r="C1630">
            <v>0</v>
          </cell>
          <cell r="D1630">
            <v>25381.299999999992</v>
          </cell>
          <cell r="E1630">
            <v>0</v>
          </cell>
          <cell r="F1630">
            <v>0</v>
          </cell>
          <cell r="G1630">
            <v>0</v>
          </cell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700</v>
          </cell>
          <cell r="M1630">
            <v>0</v>
          </cell>
          <cell r="N1630">
            <v>800</v>
          </cell>
          <cell r="O1630">
            <v>0</v>
          </cell>
          <cell r="P1630">
            <v>4900</v>
          </cell>
          <cell r="Q1630">
            <v>0</v>
          </cell>
          <cell r="R1630">
            <v>0</v>
          </cell>
          <cell r="S1630">
            <v>0</v>
          </cell>
          <cell r="T1630">
            <v>300</v>
          </cell>
          <cell r="U1630">
            <v>0</v>
          </cell>
          <cell r="V1630">
            <v>4908</v>
          </cell>
          <cell r="W1630">
            <v>0</v>
          </cell>
          <cell r="X1630">
            <v>0</v>
          </cell>
          <cell r="Y1630">
            <v>800.00000000001808</v>
          </cell>
          <cell r="Z1630">
            <v>0</v>
          </cell>
          <cell r="AA1630">
            <v>0</v>
          </cell>
          <cell r="AB1630">
            <v>1250</v>
          </cell>
          <cell r="AC1630">
            <v>0</v>
          </cell>
          <cell r="AD1630">
            <v>0</v>
          </cell>
          <cell r="AE1630">
            <v>1800</v>
          </cell>
          <cell r="AF1630">
            <v>0</v>
          </cell>
          <cell r="AG1630">
            <v>0</v>
          </cell>
          <cell r="AH1630">
            <v>2800</v>
          </cell>
          <cell r="AI1630">
            <v>0</v>
          </cell>
          <cell r="AJ1630">
            <v>0</v>
          </cell>
          <cell r="AK1630">
            <v>0</v>
          </cell>
          <cell r="AL1630">
            <v>0</v>
          </cell>
          <cell r="AM1630">
            <v>0</v>
          </cell>
          <cell r="AN1630">
            <v>0</v>
          </cell>
          <cell r="AO1630">
            <v>0</v>
          </cell>
          <cell r="AP1630">
            <v>0</v>
          </cell>
          <cell r="AQ1630">
            <v>0</v>
          </cell>
          <cell r="AR1630">
            <v>0</v>
          </cell>
          <cell r="AS1630">
            <v>0</v>
          </cell>
          <cell r="AT1630">
            <v>0</v>
          </cell>
        </row>
        <row r="1631">
          <cell r="A1631">
            <v>43342</v>
          </cell>
          <cell r="B1631">
            <v>0</v>
          </cell>
          <cell r="C1631">
            <v>0</v>
          </cell>
          <cell r="D1631">
            <v>25381.299999999992</v>
          </cell>
          <cell r="E1631">
            <v>0</v>
          </cell>
          <cell r="F1631">
            <v>0</v>
          </cell>
          <cell r="G1631">
            <v>0</v>
          </cell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4900</v>
          </cell>
          <cell r="Q1631">
            <v>0</v>
          </cell>
          <cell r="R1631">
            <v>0</v>
          </cell>
          <cell r="S1631">
            <v>0</v>
          </cell>
          <cell r="T1631">
            <v>0</v>
          </cell>
          <cell r="U1631">
            <v>0</v>
          </cell>
          <cell r="V1631">
            <v>4908</v>
          </cell>
          <cell r="W1631">
            <v>0</v>
          </cell>
          <cell r="X1631">
            <v>0</v>
          </cell>
          <cell r="Y1631">
            <v>800.00000000001808</v>
          </cell>
          <cell r="Z1631">
            <v>0</v>
          </cell>
          <cell r="AA1631">
            <v>0</v>
          </cell>
          <cell r="AB1631">
            <v>1250</v>
          </cell>
          <cell r="AC1631">
            <v>0</v>
          </cell>
          <cell r="AD1631">
            <v>0</v>
          </cell>
          <cell r="AE1631">
            <v>1800</v>
          </cell>
          <cell r="AF1631">
            <v>0</v>
          </cell>
          <cell r="AG1631">
            <v>0</v>
          </cell>
          <cell r="AH1631">
            <v>2800</v>
          </cell>
          <cell r="AI1631">
            <v>0</v>
          </cell>
          <cell r="AJ1631">
            <v>0</v>
          </cell>
          <cell r="AK1631">
            <v>0</v>
          </cell>
          <cell r="AL1631">
            <v>0</v>
          </cell>
          <cell r="AM1631">
            <v>0</v>
          </cell>
          <cell r="AN1631">
            <v>0</v>
          </cell>
          <cell r="AO1631">
            <v>0</v>
          </cell>
          <cell r="AP1631">
            <v>0</v>
          </cell>
          <cell r="AQ1631">
            <v>0</v>
          </cell>
          <cell r="AR1631">
            <v>0</v>
          </cell>
          <cell r="AS1631">
            <v>0</v>
          </cell>
          <cell r="AT1631">
            <v>0</v>
          </cell>
        </row>
        <row r="1632">
          <cell r="A1632">
            <v>43343</v>
          </cell>
          <cell r="B1632">
            <v>0</v>
          </cell>
          <cell r="C1632">
            <v>0</v>
          </cell>
          <cell r="D1632">
            <v>25381.299999999992</v>
          </cell>
          <cell r="E1632">
            <v>0</v>
          </cell>
          <cell r="F1632">
            <v>0</v>
          </cell>
          <cell r="G1632">
            <v>0</v>
          </cell>
          <cell r="H1632">
            <v>0</v>
          </cell>
          <cell r="I1632">
            <v>0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0</v>
          </cell>
          <cell r="P1632">
            <v>4900</v>
          </cell>
          <cell r="Q1632">
            <v>0</v>
          </cell>
          <cell r="R1632">
            <v>0</v>
          </cell>
          <cell r="S1632">
            <v>0</v>
          </cell>
          <cell r="T1632">
            <v>0</v>
          </cell>
          <cell r="U1632">
            <v>0</v>
          </cell>
          <cell r="V1632">
            <v>4908</v>
          </cell>
          <cell r="W1632">
            <v>0</v>
          </cell>
          <cell r="X1632">
            <v>0</v>
          </cell>
          <cell r="Y1632">
            <v>800.00000000001808</v>
          </cell>
          <cell r="Z1632">
            <v>0</v>
          </cell>
          <cell r="AA1632">
            <v>0</v>
          </cell>
          <cell r="AB1632">
            <v>1250</v>
          </cell>
          <cell r="AC1632">
            <v>0</v>
          </cell>
          <cell r="AD1632">
            <v>0</v>
          </cell>
          <cell r="AE1632">
            <v>1800</v>
          </cell>
          <cell r="AF1632">
            <v>0</v>
          </cell>
          <cell r="AG1632">
            <v>0</v>
          </cell>
          <cell r="AH1632">
            <v>2800</v>
          </cell>
          <cell r="AI1632">
            <v>0</v>
          </cell>
          <cell r="AJ1632">
            <v>0</v>
          </cell>
          <cell r="AK1632">
            <v>0</v>
          </cell>
          <cell r="AL1632">
            <v>0</v>
          </cell>
          <cell r="AM1632">
            <v>0</v>
          </cell>
          <cell r="AN1632">
            <v>0</v>
          </cell>
          <cell r="AO1632">
            <v>0</v>
          </cell>
          <cell r="AP1632">
            <v>0</v>
          </cell>
          <cell r="AQ1632">
            <v>0</v>
          </cell>
          <cell r="AR1632">
            <v>0</v>
          </cell>
          <cell r="AS1632">
            <v>0</v>
          </cell>
          <cell r="AT1632">
            <v>0</v>
          </cell>
        </row>
        <row r="1633">
          <cell r="A1633">
            <v>43346</v>
          </cell>
          <cell r="B1633">
            <v>50</v>
          </cell>
          <cell r="C1633">
            <v>0</v>
          </cell>
          <cell r="D1633">
            <v>25431.299999999992</v>
          </cell>
          <cell r="E1633">
            <v>0</v>
          </cell>
          <cell r="F1633">
            <v>0</v>
          </cell>
          <cell r="G1633">
            <v>0</v>
          </cell>
          <cell r="H1633">
            <v>0</v>
          </cell>
          <cell r="I1633">
            <v>0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  <cell r="N1633">
            <v>3200</v>
          </cell>
          <cell r="O1633">
            <v>500</v>
          </cell>
          <cell r="P1633">
            <v>7600</v>
          </cell>
          <cell r="Q1633">
            <v>0</v>
          </cell>
          <cell r="R1633">
            <v>0</v>
          </cell>
          <cell r="S1633">
            <v>0</v>
          </cell>
          <cell r="T1633">
            <v>0</v>
          </cell>
          <cell r="U1633">
            <v>0</v>
          </cell>
          <cell r="V1633">
            <v>4908</v>
          </cell>
          <cell r="W1633">
            <v>0</v>
          </cell>
          <cell r="X1633">
            <v>0</v>
          </cell>
          <cell r="Y1633">
            <v>800.00000000001808</v>
          </cell>
          <cell r="Z1633">
            <v>0</v>
          </cell>
          <cell r="AA1633">
            <v>0</v>
          </cell>
          <cell r="AB1633">
            <v>1250</v>
          </cell>
          <cell r="AC1633">
            <v>0</v>
          </cell>
          <cell r="AD1633">
            <v>0</v>
          </cell>
          <cell r="AE1633">
            <v>1800</v>
          </cell>
          <cell r="AF1633">
            <v>0</v>
          </cell>
          <cell r="AG1633">
            <v>0</v>
          </cell>
          <cell r="AH1633">
            <v>2800</v>
          </cell>
          <cell r="AI1633">
            <v>0</v>
          </cell>
          <cell r="AJ1633">
            <v>0</v>
          </cell>
          <cell r="AK1633">
            <v>0</v>
          </cell>
          <cell r="AL1633">
            <v>0</v>
          </cell>
          <cell r="AM1633">
            <v>0</v>
          </cell>
          <cell r="AN1633">
            <v>0</v>
          </cell>
          <cell r="AO1633">
            <v>0</v>
          </cell>
          <cell r="AP1633">
            <v>0</v>
          </cell>
          <cell r="AQ1633">
            <v>0</v>
          </cell>
          <cell r="AR1633">
            <v>0</v>
          </cell>
          <cell r="AS1633">
            <v>0</v>
          </cell>
          <cell r="AT1633">
            <v>0</v>
          </cell>
        </row>
        <row r="1634">
          <cell r="A1634">
            <v>43347</v>
          </cell>
          <cell r="B1634">
            <v>0</v>
          </cell>
          <cell r="C1634">
            <v>1335.2</v>
          </cell>
          <cell r="D1634">
            <v>24096.099999999991</v>
          </cell>
          <cell r="E1634">
            <v>0</v>
          </cell>
          <cell r="F1634">
            <v>0</v>
          </cell>
          <cell r="G1634">
            <v>0</v>
          </cell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N1634">
            <v>750</v>
          </cell>
          <cell r="O1634">
            <v>2900</v>
          </cell>
          <cell r="P1634">
            <v>5450</v>
          </cell>
          <cell r="Q1634">
            <v>0</v>
          </cell>
          <cell r="R1634">
            <v>0</v>
          </cell>
          <cell r="S1634">
            <v>0</v>
          </cell>
          <cell r="T1634">
            <v>300</v>
          </cell>
          <cell r="U1634">
            <v>0</v>
          </cell>
          <cell r="V1634">
            <v>5208</v>
          </cell>
          <cell r="W1634">
            <v>0</v>
          </cell>
          <cell r="X1634">
            <v>0</v>
          </cell>
          <cell r="Y1634">
            <v>800.00000000001808</v>
          </cell>
          <cell r="Z1634">
            <v>0</v>
          </cell>
          <cell r="AA1634">
            <v>0</v>
          </cell>
          <cell r="AB1634">
            <v>1250</v>
          </cell>
          <cell r="AC1634">
            <v>0</v>
          </cell>
          <cell r="AD1634">
            <v>0</v>
          </cell>
          <cell r="AE1634">
            <v>1800</v>
          </cell>
          <cell r="AF1634">
            <v>0</v>
          </cell>
          <cell r="AG1634">
            <v>0</v>
          </cell>
          <cell r="AH1634">
            <v>2800</v>
          </cell>
          <cell r="AI1634">
            <v>0</v>
          </cell>
          <cell r="AJ1634">
            <v>0</v>
          </cell>
          <cell r="AK1634">
            <v>0</v>
          </cell>
          <cell r="AL1634">
            <v>0</v>
          </cell>
          <cell r="AM1634">
            <v>0</v>
          </cell>
          <cell r="AN1634">
            <v>0</v>
          </cell>
          <cell r="AO1634">
            <v>0</v>
          </cell>
          <cell r="AP1634">
            <v>0</v>
          </cell>
          <cell r="AQ1634">
            <v>0</v>
          </cell>
          <cell r="AR1634">
            <v>0</v>
          </cell>
          <cell r="AS1634">
            <v>0</v>
          </cell>
          <cell r="AT1634">
            <v>0</v>
          </cell>
        </row>
        <row r="1635">
          <cell r="A1635">
            <v>43348</v>
          </cell>
          <cell r="B1635">
            <v>50</v>
          </cell>
          <cell r="C1635">
            <v>0</v>
          </cell>
          <cell r="D1635">
            <v>24146.099999999991</v>
          </cell>
          <cell r="E1635">
            <v>0</v>
          </cell>
          <cell r="F1635">
            <v>0</v>
          </cell>
          <cell r="G1635">
            <v>0</v>
          </cell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N1635">
            <v>0</v>
          </cell>
          <cell r="O1635">
            <v>750</v>
          </cell>
          <cell r="P1635">
            <v>4700</v>
          </cell>
          <cell r="Q1635">
            <v>0</v>
          </cell>
          <cell r="R1635">
            <v>0</v>
          </cell>
          <cell r="S1635">
            <v>0</v>
          </cell>
          <cell r="T1635">
            <v>0</v>
          </cell>
          <cell r="U1635">
            <v>0</v>
          </cell>
          <cell r="V1635">
            <v>5208</v>
          </cell>
          <cell r="W1635">
            <v>0</v>
          </cell>
          <cell r="X1635">
            <v>0</v>
          </cell>
          <cell r="Y1635">
            <v>800.00000000001808</v>
          </cell>
          <cell r="Z1635">
            <v>0</v>
          </cell>
          <cell r="AA1635">
            <v>0</v>
          </cell>
          <cell r="AB1635">
            <v>1250</v>
          </cell>
          <cell r="AC1635">
            <v>0</v>
          </cell>
          <cell r="AD1635">
            <v>0</v>
          </cell>
          <cell r="AE1635">
            <v>1800</v>
          </cell>
          <cell r="AF1635">
            <v>0</v>
          </cell>
          <cell r="AG1635">
            <v>0</v>
          </cell>
          <cell r="AH1635">
            <v>2800</v>
          </cell>
          <cell r="AI1635">
            <v>0</v>
          </cell>
          <cell r="AJ1635">
            <v>0</v>
          </cell>
          <cell r="AK1635">
            <v>0</v>
          </cell>
          <cell r="AL1635">
            <v>0</v>
          </cell>
          <cell r="AM1635">
            <v>0</v>
          </cell>
          <cell r="AN1635">
            <v>0</v>
          </cell>
          <cell r="AO1635">
            <v>0</v>
          </cell>
          <cell r="AP1635">
            <v>0</v>
          </cell>
          <cell r="AQ1635">
            <v>0</v>
          </cell>
          <cell r="AR1635">
            <v>0</v>
          </cell>
          <cell r="AS1635">
            <v>0</v>
          </cell>
          <cell r="AT1635">
            <v>0</v>
          </cell>
        </row>
        <row r="1636">
          <cell r="A1636">
            <v>43349</v>
          </cell>
          <cell r="B1636">
            <v>403.1</v>
          </cell>
          <cell r="C1636">
            <v>1030</v>
          </cell>
          <cell r="D1636">
            <v>23519.19999999999</v>
          </cell>
          <cell r="E1636">
            <v>0</v>
          </cell>
          <cell r="F1636">
            <v>0</v>
          </cell>
          <cell r="G1636">
            <v>0</v>
          </cell>
          <cell r="H1636">
            <v>0</v>
          </cell>
          <cell r="I1636">
            <v>0</v>
          </cell>
          <cell r="J1636">
            <v>0</v>
          </cell>
          <cell r="K1636">
            <v>1300</v>
          </cell>
          <cell r="L1636">
            <v>0</v>
          </cell>
          <cell r="M1636">
            <v>1300</v>
          </cell>
          <cell r="N1636">
            <v>0</v>
          </cell>
          <cell r="O1636">
            <v>0</v>
          </cell>
          <cell r="P1636">
            <v>4700</v>
          </cell>
          <cell r="Q1636">
            <v>0</v>
          </cell>
          <cell r="R1636">
            <v>0</v>
          </cell>
          <cell r="S1636">
            <v>0</v>
          </cell>
          <cell r="T1636">
            <v>0</v>
          </cell>
          <cell r="U1636">
            <v>0</v>
          </cell>
          <cell r="V1636">
            <v>5208</v>
          </cell>
          <cell r="W1636">
            <v>0</v>
          </cell>
          <cell r="X1636">
            <v>0</v>
          </cell>
          <cell r="Y1636">
            <v>800.00000000001808</v>
          </cell>
          <cell r="Z1636">
            <v>0</v>
          </cell>
          <cell r="AA1636">
            <v>0</v>
          </cell>
          <cell r="AB1636">
            <v>1250</v>
          </cell>
          <cell r="AC1636">
            <v>0</v>
          </cell>
          <cell r="AD1636">
            <v>0</v>
          </cell>
          <cell r="AE1636">
            <v>1800</v>
          </cell>
          <cell r="AF1636">
            <v>0</v>
          </cell>
          <cell r="AG1636">
            <v>0</v>
          </cell>
          <cell r="AH1636">
            <v>2800</v>
          </cell>
          <cell r="AI1636">
            <v>0</v>
          </cell>
          <cell r="AJ1636">
            <v>0</v>
          </cell>
          <cell r="AK1636">
            <v>0</v>
          </cell>
          <cell r="AL1636">
            <v>0</v>
          </cell>
          <cell r="AM1636">
            <v>0</v>
          </cell>
          <cell r="AN1636">
            <v>0</v>
          </cell>
          <cell r="AO1636">
            <v>0</v>
          </cell>
          <cell r="AP1636">
            <v>0</v>
          </cell>
          <cell r="AQ1636">
            <v>0</v>
          </cell>
          <cell r="AR1636">
            <v>0</v>
          </cell>
          <cell r="AS1636">
            <v>0</v>
          </cell>
          <cell r="AT1636">
            <v>0</v>
          </cell>
        </row>
        <row r="1637">
          <cell r="A1637">
            <v>43350</v>
          </cell>
          <cell r="B1637">
            <v>500</v>
          </cell>
          <cell r="C1637">
            <v>0</v>
          </cell>
          <cell r="D1637">
            <v>24019.19999999999</v>
          </cell>
          <cell r="E1637">
            <v>0</v>
          </cell>
          <cell r="F1637">
            <v>0</v>
          </cell>
          <cell r="G1637">
            <v>0</v>
          </cell>
          <cell r="H1637">
            <v>0</v>
          </cell>
          <cell r="I1637">
            <v>0</v>
          </cell>
          <cell r="J1637">
            <v>0</v>
          </cell>
          <cell r="K1637">
            <v>500</v>
          </cell>
          <cell r="L1637">
            <v>1300</v>
          </cell>
          <cell r="M1637">
            <v>500</v>
          </cell>
          <cell r="N1637">
            <v>0</v>
          </cell>
          <cell r="O1637">
            <v>0</v>
          </cell>
          <cell r="P1637">
            <v>4700</v>
          </cell>
          <cell r="Q1637">
            <v>0</v>
          </cell>
          <cell r="R1637">
            <v>0</v>
          </cell>
          <cell r="S1637">
            <v>0</v>
          </cell>
          <cell r="T1637">
            <v>0</v>
          </cell>
          <cell r="U1637">
            <v>600</v>
          </cell>
          <cell r="V1637">
            <v>4608</v>
          </cell>
          <cell r="W1637">
            <v>300</v>
          </cell>
          <cell r="X1637">
            <v>0</v>
          </cell>
          <cell r="Y1637">
            <v>1100.0000000000182</v>
          </cell>
          <cell r="Z1637">
            <v>0</v>
          </cell>
          <cell r="AA1637">
            <v>0</v>
          </cell>
          <cell r="AB1637">
            <v>1250</v>
          </cell>
          <cell r="AC1637">
            <v>0</v>
          </cell>
          <cell r="AD1637">
            <v>0</v>
          </cell>
          <cell r="AE1637">
            <v>1800</v>
          </cell>
          <cell r="AF1637">
            <v>0</v>
          </cell>
          <cell r="AG1637">
            <v>0</v>
          </cell>
          <cell r="AH1637">
            <v>2800</v>
          </cell>
          <cell r="AI1637">
            <v>0</v>
          </cell>
          <cell r="AJ1637">
            <v>0</v>
          </cell>
          <cell r="AK1637">
            <v>0</v>
          </cell>
          <cell r="AL1637">
            <v>0</v>
          </cell>
          <cell r="AM1637">
            <v>0</v>
          </cell>
          <cell r="AN1637">
            <v>0</v>
          </cell>
          <cell r="AO1637">
            <v>0</v>
          </cell>
          <cell r="AP1637">
            <v>0</v>
          </cell>
          <cell r="AQ1637">
            <v>0</v>
          </cell>
          <cell r="AR1637">
            <v>0</v>
          </cell>
          <cell r="AS1637">
            <v>0</v>
          </cell>
          <cell r="AT1637">
            <v>0</v>
          </cell>
        </row>
        <row r="1638">
          <cell r="A1638">
            <v>43353</v>
          </cell>
          <cell r="B1638">
            <v>288</v>
          </cell>
          <cell r="C1638">
            <v>0</v>
          </cell>
          <cell r="D1638">
            <v>24307.19999999999</v>
          </cell>
          <cell r="E1638">
            <v>0</v>
          </cell>
          <cell r="F1638">
            <v>0</v>
          </cell>
          <cell r="G1638">
            <v>0</v>
          </cell>
          <cell r="H1638">
            <v>0</v>
          </cell>
          <cell r="I1638">
            <v>0</v>
          </cell>
          <cell r="J1638">
            <v>0</v>
          </cell>
          <cell r="K1638">
            <v>900</v>
          </cell>
          <cell r="L1638">
            <v>500</v>
          </cell>
          <cell r="M1638">
            <v>900</v>
          </cell>
          <cell r="N1638">
            <v>0</v>
          </cell>
          <cell r="O1638">
            <v>0</v>
          </cell>
          <cell r="P1638">
            <v>4700</v>
          </cell>
          <cell r="Q1638">
            <v>0</v>
          </cell>
          <cell r="R1638">
            <v>0</v>
          </cell>
          <cell r="S1638">
            <v>0</v>
          </cell>
          <cell r="T1638">
            <v>0</v>
          </cell>
          <cell r="U1638">
            <v>0</v>
          </cell>
          <cell r="V1638">
            <v>4608</v>
          </cell>
          <cell r="W1638">
            <v>0</v>
          </cell>
          <cell r="X1638">
            <v>0</v>
          </cell>
          <cell r="Y1638">
            <v>1100.0000000000182</v>
          </cell>
          <cell r="Z1638">
            <v>0</v>
          </cell>
          <cell r="AA1638">
            <v>0</v>
          </cell>
          <cell r="AB1638">
            <v>1250</v>
          </cell>
          <cell r="AC1638">
            <v>0</v>
          </cell>
          <cell r="AD1638">
            <v>0</v>
          </cell>
          <cell r="AE1638">
            <v>1800</v>
          </cell>
          <cell r="AF1638">
            <v>0</v>
          </cell>
          <cell r="AG1638">
            <v>0</v>
          </cell>
          <cell r="AH1638">
            <v>2800</v>
          </cell>
          <cell r="AI1638">
            <v>0</v>
          </cell>
          <cell r="AJ1638">
            <v>0</v>
          </cell>
          <cell r="AK1638">
            <v>0</v>
          </cell>
          <cell r="AL1638">
            <v>0</v>
          </cell>
          <cell r="AM1638">
            <v>0</v>
          </cell>
          <cell r="AN1638">
            <v>0</v>
          </cell>
          <cell r="AO1638">
            <v>0</v>
          </cell>
          <cell r="AP1638">
            <v>0</v>
          </cell>
          <cell r="AQ1638">
            <v>0</v>
          </cell>
          <cell r="AR1638">
            <v>0</v>
          </cell>
          <cell r="AS1638">
            <v>0</v>
          </cell>
          <cell r="AT1638">
            <v>0</v>
          </cell>
        </row>
        <row r="1639">
          <cell r="A1639">
            <v>43354</v>
          </cell>
          <cell r="B1639">
            <v>1102.4000000000001</v>
          </cell>
          <cell r="C1639">
            <v>2850</v>
          </cell>
          <cell r="D1639">
            <v>22559.599999999991</v>
          </cell>
          <cell r="E1639">
            <v>0</v>
          </cell>
          <cell r="F1639">
            <v>0</v>
          </cell>
          <cell r="G1639">
            <v>0</v>
          </cell>
          <cell r="H1639">
            <v>0</v>
          </cell>
          <cell r="I1639">
            <v>0</v>
          </cell>
          <cell r="J1639">
            <v>0</v>
          </cell>
          <cell r="K1639">
            <v>3433.3</v>
          </cell>
          <cell r="L1639">
            <v>900</v>
          </cell>
          <cell r="M1639">
            <v>3433.3</v>
          </cell>
          <cell r="N1639">
            <v>0</v>
          </cell>
          <cell r="O1639">
            <v>0</v>
          </cell>
          <cell r="P1639">
            <v>4700</v>
          </cell>
          <cell r="Q1639">
            <v>0</v>
          </cell>
          <cell r="R1639">
            <v>0</v>
          </cell>
          <cell r="S1639">
            <v>0</v>
          </cell>
          <cell r="T1639">
            <v>0</v>
          </cell>
          <cell r="U1639">
            <v>0</v>
          </cell>
          <cell r="V1639">
            <v>4608</v>
          </cell>
          <cell r="W1639">
            <v>300</v>
          </cell>
          <cell r="X1639">
            <v>0</v>
          </cell>
          <cell r="Y1639">
            <v>1400.0000000000182</v>
          </cell>
          <cell r="Z1639">
            <v>0</v>
          </cell>
          <cell r="AA1639">
            <v>0</v>
          </cell>
          <cell r="AB1639">
            <v>1250</v>
          </cell>
          <cell r="AC1639">
            <v>0</v>
          </cell>
          <cell r="AD1639">
            <v>0</v>
          </cell>
          <cell r="AE1639">
            <v>1800</v>
          </cell>
          <cell r="AF1639">
            <v>0</v>
          </cell>
          <cell r="AG1639">
            <v>0</v>
          </cell>
          <cell r="AH1639">
            <v>2800</v>
          </cell>
          <cell r="AI1639">
            <v>0</v>
          </cell>
          <cell r="AJ1639">
            <v>0</v>
          </cell>
          <cell r="AK1639">
            <v>0</v>
          </cell>
          <cell r="AL1639">
            <v>0</v>
          </cell>
          <cell r="AM1639">
            <v>0</v>
          </cell>
          <cell r="AN1639">
            <v>0</v>
          </cell>
          <cell r="AO1639">
            <v>0</v>
          </cell>
          <cell r="AP1639">
            <v>0</v>
          </cell>
          <cell r="AQ1639">
            <v>0</v>
          </cell>
          <cell r="AR1639">
            <v>0</v>
          </cell>
          <cell r="AS1639">
            <v>0</v>
          </cell>
          <cell r="AT1639">
            <v>0</v>
          </cell>
        </row>
        <row r="1640">
          <cell r="A1640">
            <v>43355</v>
          </cell>
          <cell r="B1640">
            <v>1207</v>
          </cell>
          <cell r="C1640">
            <v>0</v>
          </cell>
          <cell r="D1640">
            <v>23766.599999999991</v>
          </cell>
          <cell r="E1640">
            <v>0</v>
          </cell>
          <cell r="F1640">
            <v>0</v>
          </cell>
          <cell r="G1640">
            <v>0</v>
          </cell>
          <cell r="H1640">
            <v>0</v>
          </cell>
          <cell r="I1640">
            <v>0</v>
          </cell>
          <cell r="J1640">
            <v>0</v>
          </cell>
          <cell r="K1640">
            <v>1500</v>
          </cell>
          <cell r="L1640">
            <v>1933.3</v>
          </cell>
          <cell r="M1640">
            <v>3000</v>
          </cell>
          <cell r="N1640">
            <v>0</v>
          </cell>
          <cell r="O1640">
            <v>0</v>
          </cell>
          <cell r="P1640">
            <v>4700</v>
          </cell>
          <cell r="Q1640">
            <v>0</v>
          </cell>
          <cell r="R1640">
            <v>0</v>
          </cell>
          <cell r="S1640">
            <v>0</v>
          </cell>
          <cell r="T1640">
            <v>0</v>
          </cell>
          <cell r="U1640">
            <v>0</v>
          </cell>
          <cell r="V1640">
            <v>4608</v>
          </cell>
          <cell r="W1640">
            <v>0</v>
          </cell>
          <cell r="X1640">
            <v>0</v>
          </cell>
          <cell r="Y1640">
            <v>1400.0000000000182</v>
          </cell>
          <cell r="Z1640">
            <v>0</v>
          </cell>
          <cell r="AA1640">
            <v>0</v>
          </cell>
          <cell r="AB1640">
            <v>1250</v>
          </cell>
          <cell r="AC1640">
            <v>0</v>
          </cell>
          <cell r="AD1640">
            <v>0</v>
          </cell>
          <cell r="AE1640">
            <v>1800</v>
          </cell>
          <cell r="AF1640">
            <v>0</v>
          </cell>
          <cell r="AG1640">
            <v>0</v>
          </cell>
          <cell r="AH1640">
            <v>2800</v>
          </cell>
          <cell r="AI1640">
            <v>0</v>
          </cell>
          <cell r="AJ1640">
            <v>0</v>
          </cell>
          <cell r="AK1640">
            <v>0</v>
          </cell>
          <cell r="AL1640">
            <v>0</v>
          </cell>
          <cell r="AM1640">
            <v>0</v>
          </cell>
          <cell r="AN1640">
            <v>0</v>
          </cell>
          <cell r="AO1640">
            <v>0</v>
          </cell>
          <cell r="AP1640">
            <v>0</v>
          </cell>
          <cell r="AQ1640">
            <v>0</v>
          </cell>
          <cell r="AR1640">
            <v>0</v>
          </cell>
          <cell r="AS1640">
            <v>0</v>
          </cell>
          <cell r="AT1640">
            <v>0</v>
          </cell>
        </row>
        <row r="1641">
          <cell r="A1641">
            <v>43356</v>
          </cell>
          <cell r="B1641">
            <v>475</v>
          </cell>
          <cell r="C1641">
            <v>0</v>
          </cell>
          <cell r="D1641">
            <v>24241.599999999991</v>
          </cell>
          <cell r="E1641">
            <v>0</v>
          </cell>
          <cell r="F1641">
            <v>0</v>
          </cell>
          <cell r="G1641">
            <v>0</v>
          </cell>
          <cell r="H1641">
            <v>0</v>
          </cell>
          <cell r="I1641">
            <v>0</v>
          </cell>
          <cell r="J1641">
            <v>0</v>
          </cell>
          <cell r="K1641">
            <v>1100</v>
          </cell>
          <cell r="L1641">
            <v>1200</v>
          </cell>
          <cell r="M1641">
            <v>2900</v>
          </cell>
          <cell r="N1641">
            <v>0</v>
          </cell>
          <cell r="O1641">
            <v>0</v>
          </cell>
          <cell r="P1641">
            <v>4700</v>
          </cell>
          <cell r="Q1641">
            <v>0</v>
          </cell>
          <cell r="R1641">
            <v>0</v>
          </cell>
          <cell r="S1641">
            <v>0</v>
          </cell>
          <cell r="T1641">
            <v>0</v>
          </cell>
          <cell r="U1641">
            <v>0</v>
          </cell>
          <cell r="V1641">
            <v>4608</v>
          </cell>
          <cell r="W1641">
            <v>0</v>
          </cell>
          <cell r="X1641">
            <v>0</v>
          </cell>
          <cell r="Y1641">
            <v>1400.0000000000182</v>
          </cell>
          <cell r="Z1641">
            <v>0</v>
          </cell>
          <cell r="AA1641">
            <v>0</v>
          </cell>
          <cell r="AB1641">
            <v>1250</v>
          </cell>
          <cell r="AC1641">
            <v>0</v>
          </cell>
          <cell r="AD1641">
            <v>0</v>
          </cell>
          <cell r="AE1641">
            <v>1800</v>
          </cell>
          <cell r="AF1641">
            <v>0</v>
          </cell>
          <cell r="AG1641">
            <v>0</v>
          </cell>
          <cell r="AH1641">
            <v>2800</v>
          </cell>
          <cell r="AI1641">
            <v>0</v>
          </cell>
          <cell r="AJ1641">
            <v>0</v>
          </cell>
          <cell r="AK1641">
            <v>0</v>
          </cell>
          <cell r="AL1641">
            <v>0</v>
          </cell>
          <cell r="AM1641">
            <v>0</v>
          </cell>
          <cell r="AN1641">
            <v>0</v>
          </cell>
          <cell r="AO1641">
            <v>0</v>
          </cell>
          <cell r="AP1641">
            <v>0</v>
          </cell>
          <cell r="AQ1641">
            <v>0</v>
          </cell>
          <cell r="AR1641">
            <v>0</v>
          </cell>
          <cell r="AS1641">
            <v>0</v>
          </cell>
          <cell r="AT1641">
            <v>0</v>
          </cell>
        </row>
        <row r="1642">
          <cell r="A1642">
            <v>43357</v>
          </cell>
          <cell r="B1642">
            <v>0</v>
          </cell>
          <cell r="C1642">
            <v>0</v>
          </cell>
          <cell r="D1642">
            <v>24241.599999999991</v>
          </cell>
          <cell r="E1642">
            <v>0</v>
          </cell>
          <cell r="F1642">
            <v>0</v>
          </cell>
          <cell r="G1642">
            <v>0</v>
          </cell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1100</v>
          </cell>
          <cell r="M1642">
            <v>1800</v>
          </cell>
          <cell r="N1642">
            <v>0</v>
          </cell>
          <cell r="O1642">
            <v>0</v>
          </cell>
          <cell r="P1642">
            <v>4700</v>
          </cell>
          <cell r="Q1642">
            <v>0</v>
          </cell>
          <cell r="R1642">
            <v>0</v>
          </cell>
          <cell r="S1642">
            <v>0</v>
          </cell>
          <cell r="T1642">
            <v>0</v>
          </cell>
          <cell r="U1642">
            <v>0</v>
          </cell>
          <cell r="V1642">
            <v>4608</v>
          </cell>
          <cell r="W1642">
            <v>0</v>
          </cell>
          <cell r="X1642">
            <v>0</v>
          </cell>
          <cell r="Y1642">
            <v>1400.0000000000182</v>
          </cell>
          <cell r="Z1642">
            <v>0</v>
          </cell>
          <cell r="AA1642">
            <v>800</v>
          </cell>
          <cell r="AB1642">
            <v>450</v>
          </cell>
          <cell r="AC1642">
            <v>0</v>
          </cell>
          <cell r="AD1642">
            <v>0</v>
          </cell>
          <cell r="AE1642">
            <v>1800</v>
          </cell>
          <cell r="AF1642">
            <v>0</v>
          </cell>
          <cell r="AG1642">
            <v>0</v>
          </cell>
          <cell r="AH1642">
            <v>2800</v>
          </cell>
          <cell r="AI1642">
            <v>0</v>
          </cell>
          <cell r="AJ1642">
            <v>0</v>
          </cell>
          <cell r="AK1642">
            <v>0</v>
          </cell>
          <cell r="AL1642">
            <v>0</v>
          </cell>
          <cell r="AM1642">
            <v>0</v>
          </cell>
          <cell r="AN1642">
            <v>0</v>
          </cell>
          <cell r="AO1642">
            <v>0</v>
          </cell>
          <cell r="AP1642">
            <v>0</v>
          </cell>
          <cell r="AQ1642">
            <v>0</v>
          </cell>
          <cell r="AR1642">
            <v>0</v>
          </cell>
          <cell r="AS1642">
            <v>0</v>
          </cell>
          <cell r="AT1642">
            <v>0</v>
          </cell>
        </row>
        <row r="1643">
          <cell r="A1643">
            <v>43360</v>
          </cell>
          <cell r="B1643">
            <v>375</v>
          </cell>
          <cell r="C1643">
            <v>0</v>
          </cell>
          <cell r="D1643">
            <v>24616.599999999991</v>
          </cell>
          <cell r="E1643">
            <v>0</v>
          </cell>
          <cell r="F1643">
            <v>0</v>
          </cell>
          <cell r="G1643">
            <v>0</v>
          </cell>
          <cell r="H1643">
            <v>0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1800</v>
          </cell>
          <cell r="N1643">
            <v>0</v>
          </cell>
          <cell r="O1643">
            <v>0</v>
          </cell>
          <cell r="P1643">
            <v>4700</v>
          </cell>
          <cell r="Q1643">
            <v>0</v>
          </cell>
          <cell r="R1643">
            <v>0</v>
          </cell>
          <cell r="S1643">
            <v>0</v>
          </cell>
          <cell r="T1643">
            <v>0</v>
          </cell>
          <cell r="U1643">
            <v>0</v>
          </cell>
          <cell r="V1643">
            <v>4608</v>
          </cell>
          <cell r="W1643">
            <v>0</v>
          </cell>
          <cell r="X1643">
            <v>0</v>
          </cell>
          <cell r="Y1643">
            <v>1400.0000000000182</v>
          </cell>
          <cell r="Z1643">
            <v>0</v>
          </cell>
          <cell r="AA1643">
            <v>0</v>
          </cell>
          <cell r="AB1643">
            <v>450</v>
          </cell>
          <cell r="AC1643">
            <v>0</v>
          </cell>
          <cell r="AD1643">
            <v>0</v>
          </cell>
          <cell r="AE1643">
            <v>1800</v>
          </cell>
          <cell r="AF1643">
            <v>0</v>
          </cell>
          <cell r="AG1643">
            <v>0</v>
          </cell>
          <cell r="AH1643">
            <v>2800</v>
          </cell>
          <cell r="AI1643">
            <v>0</v>
          </cell>
          <cell r="AJ1643">
            <v>0</v>
          </cell>
          <cell r="AK1643">
            <v>0</v>
          </cell>
          <cell r="AL1643">
            <v>0</v>
          </cell>
          <cell r="AM1643">
            <v>0</v>
          </cell>
          <cell r="AN1643">
            <v>0</v>
          </cell>
          <cell r="AO1643">
            <v>0</v>
          </cell>
          <cell r="AP1643">
            <v>0</v>
          </cell>
          <cell r="AQ1643">
            <v>0</v>
          </cell>
          <cell r="AR1643">
            <v>0</v>
          </cell>
          <cell r="AS1643">
            <v>0</v>
          </cell>
          <cell r="AT1643">
            <v>0</v>
          </cell>
        </row>
        <row r="1644">
          <cell r="A1644">
            <v>43361</v>
          </cell>
          <cell r="B1644">
            <v>744.5</v>
          </cell>
          <cell r="C1644">
            <v>0</v>
          </cell>
          <cell r="D1644">
            <v>25361.099999999991</v>
          </cell>
          <cell r="E1644">
            <v>0</v>
          </cell>
          <cell r="F1644">
            <v>0</v>
          </cell>
          <cell r="G1644">
            <v>0</v>
          </cell>
          <cell r="H1644">
            <v>0</v>
          </cell>
          <cell r="I1644">
            <v>0</v>
          </cell>
          <cell r="J1644">
            <v>0</v>
          </cell>
          <cell r="K1644">
            <v>1350</v>
          </cell>
          <cell r="L1644">
            <v>1500</v>
          </cell>
          <cell r="M1644">
            <v>1650</v>
          </cell>
          <cell r="N1644">
            <v>0</v>
          </cell>
          <cell r="O1644">
            <v>0</v>
          </cell>
          <cell r="P1644">
            <v>4700</v>
          </cell>
          <cell r="Q1644">
            <v>0</v>
          </cell>
          <cell r="R1644">
            <v>0</v>
          </cell>
          <cell r="S1644">
            <v>0</v>
          </cell>
          <cell r="T1644">
            <v>0</v>
          </cell>
          <cell r="U1644">
            <v>0</v>
          </cell>
          <cell r="V1644">
            <v>4608</v>
          </cell>
          <cell r="W1644">
            <v>0</v>
          </cell>
          <cell r="X1644">
            <v>0</v>
          </cell>
          <cell r="Y1644">
            <v>1400.0000000000182</v>
          </cell>
          <cell r="Z1644">
            <v>0</v>
          </cell>
          <cell r="AA1644">
            <v>0</v>
          </cell>
          <cell r="AB1644">
            <v>450</v>
          </cell>
          <cell r="AC1644">
            <v>0</v>
          </cell>
          <cell r="AD1644">
            <v>0</v>
          </cell>
          <cell r="AE1644">
            <v>1800</v>
          </cell>
          <cell r="AF1644">
            <v>0</v>
          </cell>
          <cell r="AG1644">
            <v>0</v>
          </cell>
          <cell r="AH1644">
            <v>2800</v>
          </cell>
          <cell r="AI1644">
            <v>0</v>
          </cell>
          <cell r="AJ1644">
            <v>0</v>
          </cell>
          <cell r="AK1644">
            <v>0</v>
          </cell>
          <cell r="AL1644">
            <v>0</v>
          </cell>
          <cell r="AM1644">
            <v>0</v>
          </cell>
          <cell r="AN1644">
            <v>0</v>
          </cell>
          <cell r="AO1644">
            <v>0</v>
          </cell>
          <cell r="AP1644">
            <v>0</v>
          </cell>
          <cell r="AQ1644">
            <v>0</v>
          </cell>
          <cell r="AR1644">
            <v>0</v>
          </cell>
          <cell r="AS1644">
            <v>0</v>
          </cell>
          <cell r="AT1644">
            <v>0</v>
          </cell>
        </row>
        <row r="1645">
          <cell r="A1645">
            <v>43362</v>
          </cell>
          <cell r="B1645">
            <v>350</v>
          </cell>
          <cell r="C1645">
            <v>0</v>
          </cell>
          <cell r="D1645">
            <v>25711.099999999991</v>
          </cell>
          <cell r="E1645">
            <v>0</v>
          </cell>
          <cell r="F1645">
            <v>0</v>
          </cell>
          <cell r="G1645">
            <v>0</v>
          </cell>
          <cell r="H1645">
            <v>0</v>
          </cell>
          <cell r="I1645">
            <v>0</v>
          </cell>
          <cell r="J1645">
            <v>0</v>
          </cell>
          <cell r="K1645">
            <v>600</v>
          </cell>
          <cell r="L1645">
            <v>1650</v>
          </cell>
          <cell r="M1645">
            <v>600</v>
          </cell>
          <cell r="N1645">
            <v>0</v>
          </cell>
          <cell r="O1645">
            <v>0</v>
          </cell>
          <cell r="P1645">
            <v>4700</v>
          </cell>
          <cell r="Q1645">
            <v>0</v>
          </cell>
          <cell r="R1645">
            <v>0</v>
          </cell>
          <cell r="S1645">
            <v>0</v>
          </cell>
          <cell r="T1645">
            <v>0</v>
          </cell>
          <cell r="U1645">
            <v>0</v>
          </cell>
          <cell r="V1645">
            <v>4608</v>
          </cell>
          <cell r="W1645">
            <v>0</v>
          </cell>
          <cell r="X1645">
            <v>0</v>
          </cell>
          <cell r="Y1645">
            <v>1400.0000000000182</v>
          </cell>
          <cell r="Z1645">
            <v>0</v>
          </cell>
          <cell r="AA1645">
            <v>0</v>
          </cell>
          <cell r="AB1645">
            <v>450</v>
          </cell>
          <cell r="AC1645">
            <v>0</v>
          </cell>
          <cell r="AD1645">
            <v>0</v>
          </cell>
          <cell r="AE1645">
            <v>1800</v>
          </cell>
          <cell r="AF1645">
            <v>0</v>
          </cell>
          <cell r="AG1645">
            <v>0</v>
          </cell>
          <cell r="AH1645">
            <v>2800</v>
          </cell>
          <cell r="AI1645">
            <v>0</v>
          </cell>
          <cell r="AJ1645">
            <v>0</v>
          </cell>
          <cell r="AK1645">
            <v>0</v>
          </cell>
          <cell r="AL1645">
            <v>0</v>
          </cell>
          <cell r="AM1645">
            <v>0</v>
          </cell>
          <cell r="AN1645">
            <v>0</v>
          </cell>
          <cell r="AO1645">
            <v>0</v>
          </cell>
          <cell r="AP1645">
            <v>0</v>
          </cell>
          <cell r="AQ1645">
            <v>0</v>
          </cell>
          <cell r="AR1645">
            <v>0</v>
          </cell>
          <cell r="AS1645">
            <v>0</v>
          </cell>
          <cell r="AT1645">
            <v>0</v>
          </cell>
        </row>
        <row r="1646">
          <cell r="A1646">
            <v>43363</v>
          </cell>
          <cell r="B1646">
            <v>75</v>
          </cell>
          <cell r="C1646">
            <v>0</v>
          </cell>
          <cell r="D1646">
            <v>25786.099999999991</v>
          </cell>
          <cell r="E1646">
            <v>0</v>
          </cell>
          <cell r="F1646">
            <v>0</v>
          </cell>
          <cell r="G1646">
            <v>0</v>
          </cell>
          <cell r="H1646">
            <v>0</v>
          </cell>
          <cell r="I1646">
            <v>0</v>
          </cell>
          <cell r="J1646">
            <v>0</v>
          </cell>
          <cell r="K1646">
            <v>500.1</v>
          </cell>
          <cell r="L1646">
            <v>600</v>
          </cell>
          <cell r="M1646">
            <v>500.09999999999991</v>
          </cell>
          <cell r="N1646">
            <v>0</v>
          </cell>
          <cell r="O1646">
            <v>0</v>
          </cell>
          <cell r="P1646">
            <v>4700</v>
          </cell>
          <cell r="Q1646">
            <v>0</v>
          </cell>
          <cell r="R1646">
            <v>0</v>
          </cell>
          <cell r="S1646">
            <v>0</v>
          </cell>
          <cell r="T1646">
            <v>0</v>
          </cell>
          <cell r="U1646">
            <v>0</v>
          </cell>
          <cell r="V1646">
            <v>4608</v>
          </cell>
          <cell r="W1646">
            <v>0</v>
          </cell>
          <cell r="X1646">
            <v>0</v>
          </cell>
          <cell r="Y1646">
            <v>1400.0000000000182</v>
          </cell>
          <cell r="Z1646">
            <v>0</v>
          </cell>
          <cell r="AA1646">
            <v>0</v>
          </cell>
          <cell r="AB1646">
            <v>450</v>
          </cell>
          <cell r="AC1646">
            <v>0</v>
          </cell>
          <cell r="AD1646">
            <v>0</v>
          </cell>
          <cell r="AE1646">
            <v>1800</v>
          </cell>
          <cell r="AF1646">
            <v>0</v>
          </cell>
          <cell r="AG1646">
            <v>0</v>
          </cell>
          <cell r="AH1646">
            <v>2800</v>
          </cell>
          <cell r="AI1646">
            <v>0</v>
          </cell>
          <cell r="AJ1646">
            <v>0</v>
          </cell>
          <cell r="AK1646">
            <v>0</v>
          </cell>
          <cell r="AL1646">
            <v>0</v>
          </cell>
          <cell r="AM1646">
            <v>0</v>
          </cell>
          <cell r="AN1646">
            <v>0</v>
          </cell>
          <cell r="AO1646">
            <v>0</v>
          </cell>
          <cell r="AP1646">
            <v>0</v>
          </cell>
          <cell r="AQ1646">
            <v>0</v>
          </cell>
          <cell r="AR1646">
            <v>0</v>
          </cell>
          <cell r="AS1646">
            <v>0</v>
          </cell>
          <cell r="AT1646">
            <v>0</v>
          </cell>
        </row>
        <row r="1647">
          <cell r="A1647">
            <v>43364</v>
          </cell>
          <cell r="B1647">
            <v>0</v>
          </cell>
          <cell r="C1647">
            <v>0</v>
          </cell>
          <cell r="D1647">
            <v>25786.099999999991</v>
          </cell>
          <cell r="E1647">
            <v>0</v>
          </cell>
          <cell r="F1647">
            <v>0</v>
          </cell>
          <cell r="G1647">
            <v>0</v>
          </cell>
          <cell r="H1647">
            <v>0</v>
          </cell>
          <cell r="I1647">
            <v>0</v>
          </cell>
          <cell r="J1647">
            <v>0</v>
          </cell>
          <cell r="K1647">
            <v>0</v>
          </cell>
          <cell r="L1647">
            <v>500.1</v>
          </cell>
          <cell r="M1647">
            <v>0</v>
          </cell>
          <cell r="N1647">
            <v>500</v>
          </cell>
          <cell r="O1647">
            <v>0</v>
          </cell>
          <cell r="P1647">
            <v>5200</v>
          </cell>
          <cell r="Q1647">
            <v>0</v>
          </cell>
          <cell r="R1647">
            <v>0</v>
          </cell>
          <cell r="S1647">
            <v>0</v>
          </cell>
          <cell r="T1647">
            <v>600</v>
          </cell>
          <cell r="U1647">
            <v>300</v>
          </cell>
          <cell r="V1647">
            <v>4908</v>
          </cell>
          <cell r="W1647">
            <v>0</v>
          </cell>
          <cell r="X1647">
            <v>0</v>
          </cell>
          <cell r="Y1647">
            <v>1400.0000000000182</v>
          </cell>
          <cell r="Z1647">
            <v>0</v>
          </cell>
          <cell r="AA1647">
            <v>300</v>
          </cell>
          <cell r="AB1647">
            <v>150</v>
          </cell>
          <cell r="AC1647">
            <v>0</v>
          </cell>
          <cell r="AD1647">
            <v>0</v>
          </cell>
          <cell r="AE1647">
            <v>1800</v>
          </cell>
          <cell r="AF1647">
            <v>0</v>
          </cell>
          <cell r="AG1647">
            <v>0</v>
          </cell>
          <cell r="AH1647">
            <v>2800</v>
          </cell>
          <cell r="AI1647">
            <v>0</v>
          </cell>
          <cell r="AJ1647">
            <v>0</v>
          </cell>
          <cell r="AK1647">
            <v>0</v>
          </cell>
          <cell r="AL1647">
            <v>0</v>
          </cell>
          <cell r="AM1647">
            <v>0</v>
          </cell>
          <cell r="AN1647">
            <v>0</v>
          </cell>
          <cell r="AO1647">
            <v>0</v>
          </cell>
          <cell r="AP1647">
            <v>0</v>
          </cell>
          <cell r="AQ1647">
            <v>0</v>
          </cell>
          <cell r="AR1647">
            <v>0</v>
          </cell>
          <cell r="AS1647">
            <v>0</v>
          </cell>
          <cell r="AT1647">
            <v>0</v>
          </cell>
        </row>
        <row r="1648">
          <cell r="A1648">
            <v>43367</v>
          </cell>
          <cell r="B1648">
            <v>75</v>
          </cell>
          <cell r="C1648">
            <v>0</v>
          </cell>
          <cell r="D1648">
            <v>25861.099999999991</v>
          </cell>
          <cell r="E1648">
            <v>0</v>
          </cell>
          <cell r="F1648">
            <v>0</v>
          </cell>
          <cell r="G1648">
            <v>0</v>
          </cell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N1648">
            <v>300</v>
          </cell>
          <cell r="O1648">
            <v>500</v>
          </cell>
          <cell r="P1648">
            <v>5000</v>
          </cell>
          <cell r="Q1648">
            <v>0</v>
          </cell>
          <cell r="R1648">
            <v>0</v>
          </cell>
          <cell r="S1648">
            <v>0</v>
          </cell>
          <cell r="T1648">
            <v>300</v>
          </cell>
          <cell r="U1648">
            <v>300</v>
          </cell>
          <cell r="V1648">
            <v>4908</v>
          </cell>
          <cell r="W1648">
            <v>0</v>
          </cell>
          <cell r="X1648">
            <v>0</v>
          </cell>
          <cell r="Y1648">
            <v>1400.0000000000182</v>
          </cell>
          <cell r="Z1648">
            <v>0</v>
          </cell>
          <cell r="AA1648">
            <v>0</v>
          </cell>
          <cell r="AB1648">
            <v>150</v>
          </cell>
          <cell r="AC1648">
            <v>0</v>
          </cell>
          <cell r="AD1648">
            <v>0</v>
          </cell>
          <cell r="AE1648">
            <v>1800</v>
          </cell>
          <cell r="AF1648">
            <v>500</v>
          </cell>
          <cell r="AG1648">
            <v>0</v>
          </cell>
          <cell r="AH1648">
            <v>3300</v>
          </cell>
          <cell r="AI1648">
            <v>0</v>
          </cell>
          <cell r="AJ1648">
            <v>0</v>
          </cell>
          <cell r="AK1648">
            <v>0</v>
          </cell>
          <cell r="AL1648">
            <v>0</v>
          </cell>
          <cell r="AM1648">
            <v>0</v>
          </cell>
          <cell r="AN1648">
            <v>0</v>
          </cell>
          <cell r="AO1648">
            <v>0</v>
          </cell>
          <cell r="AP1648">
            <v>0</v>
          </cell>
          <cell r="AQ1648">
            <v>0</v>
          </cell>
          <cell r="AR1648">
            <v>0</v>
          </cell>
          <cell r="AS1648">
            <v>0</v>
          </cell>
          <cell r="AT1648">
            <v>0</v>
          </cell>
        </row>
        <row r="1649">
          <cell r="A1649">
            <v>43368</v>
          </cell>
          <cell r="B1649">
            <v>0</v>
          </cell>
          <cell r="C1649">
            <v>0</v>
          </cell>
          <cell r="D1649">
            <v>25861.099999999991</v>
          </cell>
          <cell r="E1649">
            <v>0</v>
          </cell>
          <cell r="F1649">
            <v>0</v>
          </cell>
          <cell r="G1649">
            <v>0</v>
          </cell>
          <cell r="H1649">
            <v>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N1649">
            <v>100</v>
          </cell>
          <cell r="O1649">
            <v>300</v>
          </cell>
          <cell r="P1649">
            <v>4800</v>
          </cell>
          <cell r="Q1649">
            <v>0</v>
          </cell>
          <cell r="R1649">
            <v>0</v>
          </cell>
          <cell r="S1649">
            <v>0</v>
          </cell>
          <cell r="T1649">
            <v>300</v>
          </cell>
          <cell r="U1649">
            <v>300</v>
          </cell>
          <cell r="V1649">
            <v>4908</v>
          </cell>
          <cell r="W1649">
            <v>0</v>
          </cell>
          <cell r="X1649">
            <v>0</v>
          </cell>
          <cell r="Y1649">
            <v>1400.0000000000182</v>
          </cell>
          <cell r="Z1649">
            <v>0</v>
          </cell>
          <cell r="AA1649">
            <v>0</v>
          </cell>
          <cell r="AB1649">
            <v>150</v>
          </cell>
          <cell r="AC1649">
            <v>0</v>
          </cell>
          <cell r="AD1649">
            <v>0</v>
          </cell>
          <cell r="AE1649">
            <v>1800</v>
          </cell>
          <cell r="AF1649">
            <v>0</v>
          </cell>
          <cell r="AG1649">
            <v>0</v>
          </cell>
          <cell r="AH1649">
            <v>3300</v>
          </cell>
          <cell r="AI1649">
            <v>0</v>
          </cell>
          <cell r="AJ1649">
            <v>0</v>
          </cell>
          <cell r="AK1649">
            <v>0</v>
          </cell>
          <cell r="AL1649">
            <v>0</v>
          </cell>
          <cell r="AM1649">
            <v>0</v>
          </cell>
          <cell r="AN1649">
            <v>0</v>
          </cell>
          <cell r="AO1649">
            <v>0</v>
          </cell>
          <cell r="AP1649">
            <v>0</v>
          </cell>
          <cell r="AQ1649">
            <v>0</v>
          </cell>
          <cell r="AR1649">
            <v>0</v>
          </cell>
          <cell r="AS1649">
            <v>0</v>
          </cell>
          <cell r="AT1649">
            <v>0</v>
          </cell>
        </row>
        <row r="1650">
          <cell r="A1650">
            <v>43369</v>
          </cell>
          <cell r="B1650">
            <v>50</v>
          </cell>
          <cell r="C1650">
            <v>0</v>
          </cell>
          <cell r="D1650">
            <v>25911.099999999991</v>
          </cell>
          <cell r="E1650">
            <v>0</v>
          </cell>
          <cell r="F1650">
            <v>0</v>
          </cell>
          <cell r="G1650">
            <v>0</v>
          </cell>
          <cell r="H1650">
            <v>0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N1650">
            <v>200</v>
          </cell>
          <cell r="O1650">
            <v>100</v>
          </cell>
          <cell r="P1650">
            <v>4900</v>
          </cell>
          <cell r="Q1650">
            <v>0</v>
          </cell>
          <cell r="R1650">
            <v>0</v>
          </cell>
          <cell r="S1650">
            <v>0</v>
          </cell>
          <cell r="T1650">
            <v>0</v>
          </cell>
          <cell r="U1650">
            <v>0</v>
          </cell>
          <cell r="V1650">
            <v>4908</v>
          </cell>
          <cell r="W1650">
            <v>0</v>
          </cell>
          <cell r="X1650">
            <v>0</v>
          </cell>
          <cell r="Y1650">
            <v>1400.0000000000182</v>
          </cell>
          <cell r="Z1650">
            <v>0</v>
          </cell>
          <cell r="AA1650">
            <v>0</v>
          </cell>
          <cell r="AB1650">
            <v>150</v>
          </cell>
          <cell r="AC1650">
            <v>0</v>
          </cell>
          <cell r="AD1650">
            <v>0</v>
          </cell>
          <cell r="AE1650">
            <v>1800</v>
          </cell>
          <cell r="AF1650">
            <v>0</v>
          </cell>
          <cell r="AG1650">
            <v>0</v>
          </cell>
          <cell r="AH1650">
            <v>3300</v>
          </cell>
          <cell r="AI1650">
            <v>0</v>
          </cell>
          <cell r="AJ1650">
            <v>0</v>
          </cell>
          <cell r="AK1650">
            <v>0</v>
          </cell>
          <cell r="AL1650">
            <v>0</v>
          </cell>
          <cell r="AM1650">
            <v>0</v>
          </cell>
          <cell r="AN1650">
            <v>0</v>
          </cell>
          <cell r="AO1650">
            <v>0</v>
          </cell>
          <cell r="AP1650">
            <v>0</v>
          </cell>
          <cell r="AQ1650">
            <v>0</v>
          </cell>
          <cell r="AR1650">
            <v>0</v>
          </cell>
          <cell r="AS1650">
            <v>0</v>
          </cell>
          <cell r="AT1650">
            <v>0</v>
          </cell>
        </row>
        <row r="1651">
          <cell r="A1651">
            <v>43370</v>
          </cell>
          <cell r="B1651">
            <v>50</v>
          </cell>
          <cell r="C1651">
            <v>0</v>
          </cell>
          <cell r="D1651">
            <v>25961.099999999991</v>
          </cell>
          <cell r="E1651">
            <v>0</v>
          </cell>
          <cell r="F1651">
            <v>0</v>
          </cell>
          <cell r="G1651">
            <v>0</v>
          </cell>
          <cell r="H1651">
            <v>0</v>
          </cell>
          <cell r="I1651">
            <v>0</v>
          </cell>
          <cell r="J1651">
            <v>0</v>
          </cell>
          <cell r="K1651">
            <v>200</v>
          </cell>
          <cell r="L1651">
            <v>0</v>
          </cell>
          <cell r="M1651">
            <v>200</v>
          </cell>
          <cell r="N1651">
            <v>0</v>
          </cell>
          <cell r="O1651">
            <v>200</v>
          </cell>
          <cell r="P1651">
            <v>4700</v>
          </cell>
          <cell r="Q1651">
            <v>0</v>
          </cell>
          <cell r="R1651">
            <v>0</v>
          </cell>
          <cell r="S1651">
            <v>0</v>
          </cell>
          <cell r="T1651">
            <v>0</v>
          </cell>
          <cell r="U1651">
            <v>0</v>
          </cell>
          <cell r="V1651">
            <v>4908</v>
          </cell>
          <cell r="W1651">
            <v>0</v>
          </cell>
          <cell r="X1651">
            <v>0</v>
          </cell>
          <cell r="Y1651">
            <v>1400.0000000000182</v>
          </cell>
          <cell r="Z1651">
            <v>0</v>
          </cell>
          <cell r="AA1651">
            <v>0</v>
          </cell>
          <cell r="AB1651">
            <v>150</v>
          </cell>
          <cell r="AC1651">
            <v>0</v>
          </cell>
          <cell r="AD1651">
            <v>0</v>
          </cell>
          <cell r="AE1651">
            <v>1800</v>
          </cell>
          <cell r="AF1651">
            <v>0</v>
          </cell>
          <cell r="AG1651">
            <v>0</v>
          </cell>
          <cell r="AH1651">
            <v>3300</v>
          </cell>
          <cell r="AI1651">
            <v>0</v>
          </cell>
          <cell r="AJ1651">
            <v>0</v>
          </cell>
          <cell r="AK1651">
            <v>0</v>
          </cell>
          <cell r="AL1651">
            <v>0</v>
          </cell>
          <cell r="AM1651">
            <v>0</v>
          </cell>
          <cell r="AN1651">
            <v>0</v>
          </cell>
          <cell r="AO1651">
            <v>0</v>
          </cell>
          <cell r="AP1651">
            <v>0</v>
          </cell>
          <cell r="AQ1651">
            <v>0</v>
          </cell>
          <cell r="AR1651">
            <v>0</v>
          </cell>
          <cell r="AS1651">
            <v>0</v>
          </cell>
          <cell r="AT1651">
            <v>0</v>
          </cell>
        </row>
        <row r="1652">
          <cell r="A1652">
            <v>43371</v>
          </cell>
          <cell r="B1652">
            <v>0</v>
          </cell>
          <cell r="C1652">
            <v>0</v>
          </cell>
          <cell r="D1652">
            <v>25961.099999999991</v>
          </cell>
          <cell r="E1652">
            <v>0</v>
          </cell>
          <cell r="F1652">
            <v>0</v>
          </cell>
          <cell r="G1652">
            <v>0</v>
          </cell>
          <cell r="H1652">
            <v>0</v>
          </cell>
          <cell r="I1652">
            <v>0</v>
          </cell>
          <cell r="J1652">
            <v>0</v>
          </cell>
          <cell r="K1652">
            <v>0</v>
          </cell>
          <cell r="L1652">
            <v>200</v>
          </cell>
          <cell r="M1652">
            <v>0</v>
          </cell>
          <cell r="N1652">
            <v>600</v>
          </cell>
          <cell r="O1652">
            <v>0</v>
          </cell>
          <cell r="P1652">
            <v>5300</v>
          </cell>
          <cell r="Q1652">
            <v>0</v>
          </cell>
          <cell r="R1652">
            <v>0</v>
          </cell>
          <cell r="S1652">
            <v>0</v>
          </cell>
          <cell r="T1652">
            <v>0</v>
          </cell>
          <cell r="U1652">
            <v>0</v>
          </cell>
          <cell r="V1652">
            <v>4908</v>
          </cell>
          <cell r="W1652">
            <v>0</v>
          </cell>
          <cell r="X1652">
            <v>0</v>
          </cell>
          <cell r="Y1652">
            <v>1400.0000000000182</v>
          </cell>
          <cell r="Z1652">
            <v>0</v>
          </cell>
          <cell r="AA1652">
            <v>0</v>
          </cell>
          <cell r="AB1652">
            <v>150</v>
          </cell>
          <cell r="AC1652">
            <v>0</v>
          </cell>
          <cell r="AD1652">
            <v>0</v>
          </cell>
          <cell r="AE1652">
            <v>1800</v>
          </cell>
          <cell r="AF1652">
            <v>0</v>
          </cell>
          <cell r="AG1652">
            <v>0</v>
          </cell>
          <cell r="AH1652">
            <v>3300</v>
          </cell>
          <cell r="AI1652">
            <v>0</v>
          </cell>
          <cell r="AJ1652">
            <v>0</v>
          </cell>
          <cell r="AK1652">
            <v>0</v>
          </cell>
          <cell r="AL1652">
            <v>0</v>
          </cell>
          <cell r="AM1652">
            <v>0</v>
          </cell>
          <cell r="AN1652">
            <v>0</v>
          </cell>
          <cell r="AO1652">
            <v>0</v>
          </cell>
          <cell r="AP1652">
            <v>0</v>
          </cell>
          <cell r="AQ1652">
            <v>0</v>
          </cell>
          <cell r="AR1652">
            <v>0</v>
          </cell>
          <cell r="AS1652">
            <v>0</v>
          </cell>
          <cell r="AT1652">
            <v>0</v>
          </cell>
        </row>
        <row r="1653">
          <cell r="A1653">
            <v>43374</v>
          </cell>
          <cell r="B1653">
            <v>50</v>
          </cell>
          <cell r="C1653">
            <v>0</v>
          </cell>
          <cell r="D1653">
            <v>26011.099999999991</v>
          </cell>
          <cell r="E1653">
            <v>0</v>
          </cell>
          <cell r="F1653">
            <v>0</v>
          </cell>
          <cell r="G1653">
            <v>0</v>
          </cell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3200</v>
          </cell>
          <cell r="O1653">
            <v>600</v>
          </cell>
          <cell r="P1653">
            <v>7900</v>
          </cell>
          <cell r="Q1653">
            <v>0</v>
          </cell>
          <cell r="R1653">
            <v>0</v>
          </cell>
          <cell r="S1653">
            <v>0</v>
          </cell>
          <cell r="T1653">
            <v>0</v>
          </cell>
          <cell r="U1653">
            <v>0</v>
          </cell>
          <cell r="V1653">
            <v>4908</v>
          </cell>
          <cell r="W1653">
            <v>0</v>
          </cell>
          <cell r="X1653">
            <v>0</v>
          </cell>
          <cell r="Y1653">
            <v>1400.0000000000182</v>
          </cell>
          <cell r="Z1653">
            <v>0</v>
          </cell>
          <cell r="AA1653">
            <v>0</v>
          </cell>
          <cell r="AB1653">
            <v>150</v>
          </cell>
          <cell r="AC1653">
            <v>0</v>
          </cell>
          <cell r="AD1653">
            <v>0</v>
          </cell>
          <cell r="AE1653">
            <v>1800</v>
          </cell>
          <cell r="AF1653">
            <v>0</v>
          </cell>
          <cell r="AG1653">
            <v>0</v>
          </cell>
          <cell r="AH1653">
            <v>3300</v>
          </cell>
          <cell r="AI1653">
            <v>0</v>
          </cell>
          <cell r="AJ1653">
            <v>0</v>
          </cell>
          <cell r="AK1653">
            <v>0</v>
          </cell>
          <cell r="AL1653">
            <v>0</v>
          </cell>
          <cell r="AM1653">
            <v>0</v>
          </cell>
          <cell r="AN1653">
            <v>0</v>
          </cell>
          <cell r="AO1653">
            <v>0</v>
          </cell>
          <cell r="AP1653">
            <v>0</v>
          </cell>
          <cell r="AQ1653">
            <v>0</v>
          </cell>
          <cell r="AR1653">
            <v>0</v>
          </cell>
          <cell r="AS1653">
            <v>0</v>
          </cell>
          <cell r="AT1653">
            <v>0</v>
          </cell>
        </row>
        <row r="1654">
          <cell r="A1654">
            <v>43375</v>
          </cell>
          <cell r="B1654">
            <v>0</v>
          </cell>
          <cell r="C1654">
            <v>1000</v>
          </cell>
          <cell r="D1654">
            <v>25011.099999999991</v>
          </cell>
          <cell r="E1654">
            <v>0</v>
          </cell>
          <cell r="F1654">
            <v>0</v>
          </cell>
          <cell r="G1654">
            <v>0</v>
          </cell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N1654">
            <v>900</v>
          </cell>
          <cell r="O1654">
            <v>2200</v>
          </cell>
          <cell r="P1654">
            <v>6600</v>
          </cell>
          <cell r="Q1654">
            <v>0</v>
          </cell>
          <cell r="R1654">
            <v>0</v>
          </cell>
          <cell r="S1654">
            <v>0</v>
          </cell>
          <cell r="T1654">
            <v>0</v>
          </cell>
          <cell r="U1654">
            <v>0</v>
          </cell>
          <cell r="V1654">
            <v>4908</v>
          </cell>
          <cell r="W1654">
            <v>0</v>
          </cell>
          <cell r="X1654">
            <v>0</v>
          </cell>
          <cell r="Y1654">
            <v>1400.0000000000182</v>
          </cell>
          <cell r="Z1654">
            <v>0</v>
          </cell>
          <cell r="AA1654">
            <v>0</v>
          </cell>
          <cell r="AB1654">
            <v>150</v>
          </cell>
          <cell r="AC1654">
            <v>0</v>
          </cell>
          <cell r="AD1654">
            <v>0</v>
          </cell>
          <cell r="AE1654">
            <v>1800</v>
          </cell>
          <cell r="AF1654">
            <v>0</v>
          </cell>
          <cell r="AG1654">
            <v>0</v>
          </cell>
          <cell r="AH1654">
            <v>3300</v>
          </cell>
          <cell r="AI1654">
            <v>0</v>
          </cell>
          <cell r="AJ1654">
            <v>0</v>
          </cell>
          <cell r="AK1654">
            <v>0</v>
          </cell>
          <cell r="AL1654">
            <v>0</v>
          </cell>
          <cell r="AM1654">
            <v>0</v>
          </cell>
          <cell r="AN1654">
            <v>0</v>
          </cell>
          <cell r="AO1654">
            <v>0</v>
          </cell>
          <cell r="AP1654">
            <v>0</v>
          </cell>
          <cell r="AQ1654">
            <v>0</v>
          </cell>
          <cell r="AR1654">
            <v>0</v>
          </cell>
          <cell r="AS1654">
            <v>0</v>
          </cell>
          <cell r="AT1654">
            <v>0</v>
          </cell>
        </row>
        <row r="1655">
          <cell r="A1655">
            <v>43376</v>
          </cell>
          <cell r="B1655">
            <v>50</v>
          </cell>
          <cell r="C1655">
            <v>0</v>
          </cell>
          <cell r="D1655">
            <v>25061.099999999991</v>
          </cell>
          <cell r="E1655">
            <v>0</v>
          </cell>
          <cell r="F1655">
            <v>0</v>
          </cell>
          <cell r="G1655">
            <v>0</v>
          </cell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250</v>
          </cell>
          <cell r="O1655">
            <v>900</v>
          </cell>
          <cell r="P1655">
            <v>5950</v>
          </cell>
          <cell r="Q1655">
            <v>0</v>
          </cell>
          <cell r="R1655">
            <v>0</v>
          </cell>
          <cell r="S1655">
            <v>0</v>
          </cell>
          <cell r="T1655">
            <v>0</v>
          </cell>
          <cell r="U1655">
            <v>0</v>
          </cell>
          <cell r="V1655">
            <v>4908</v>
          </cell>
          <cell r="W1655">
            <v>0</v>
          </cell>
          <cell r="X1655">
            <v>0</v>
          </cell>
          <cell r="Y1655">
            <v>1400.0000000000182</v>
          </cell>
          <cell r="Z1655">
            <v>0</v>
          </cell>
          <cell r="AA1655">
            <v>0</v>
          </cell>
          <cell r="AB1655">
            <v>150</v>
          </cell>
          <cell r="AC1655">
            <v>0</v>
          </cell>
          <cell r="AD1655">
            <v>0</v>
          </cell>
          <cell r="AE1655">
            <v>1800</v>
          </cell>
          <cell r="AF1655">
            <v>0</v>
          </cell>
          <cell r="AG1655">
            <v>0</v>
          </cell>
          <cell r="AH1655">
            <v>3300</v>
          </cell>
          <cell r="AI1655">
            <v>0</v>
          </cell>
          <cell r="AJ1655">
            <v>0</v>
          </cell>
          <cell r="AK1655">
            <v>0</v>
          </cell>
          <cell r="AL1655">
            <v>0</v>
          </cell>
          <cell r="AM1655">
            <v>0</v>
          </cell>
          <cell r="AN1655">
            <v>0</v>
          </cell>
          <cell r="AO1655">
            <v>0</v>
          </cell>
          <cell r="AP1655">
            <v>0</v>
          </cell>
          <cell r="AQ1655">
            <v>0</v>
          </cell>
          <cell r="AR1655">
            <v>0</v>
          </cell>
          <cell r="AS1655">
            <v>0</v>
          </cell>
          <cell r="AT1655">
            <v>0</v>
          </cell>
        </row>
        <row r="1656">
          <cell r="A1656">
            <v>43377</v>
          </cell>
          <cell r="B1656">
            <v>50</v>
          </cell>
          <cell r="C1656">
            <v>0</v>
          </cell>
          <cell r="D1656">
            <v>25111.099999999991</v>
          </cell>
          <cell r="E1656">
            <v>0</v>
          </cell>
          <cell r="F1656">
            <v>0</v>
          </cell>
          <cell r="G1656">
            <v>0</v>
          </cell>
          <cell r="H1656">
            <v>0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  <cell r="N1656">
            <v>0</v>
          </cell>
          <cell r="O1656">
            <v>250</v>
          </cell>
          <cell r="P1656">
            <v>5700</v>
          </cell>
          <cell r="Q1656">
            <v>0</v>
          </cell>
          <cell r="R1656">
            <v>0</v>
          </cell>
          <cell r="S1656">
            <v>0</v>
          </cell>
          <cell r="T1656">
            <v>0</v>
          </cell>
          <cell r="U1656">
            <v>0</v>
          </cell>
          <cell r="V1656">
            <v>4908</v>
          </cell>
          <cell r="W1656">
            <v>800</v>
          </cell>
          <cell r="X1656">
            <v>0</v>
          </cell>
          <cell r="Y1656">
            <v>2200.0000000000182</v>
          </cell>
          <cell r="Z1656">
            <v>0</v>
          </cell>
          <cell r="AA1656">
            <v>0</v>
          </cell>
          <cell r="AB1656">
            <v>150</v>
          </cell>
          <cell r="AC1656">
            <v>0</v>
          </cell>
          <cell r="AD1656">
            <v>0</v>
          </cell>
          <cell r="AE1656">
            <v>1800</v>
          </cell>
          <cell r="AF1656">
            <v>0</v>
          </cell>
          <cell r="AG1656">
            <v>0</v>
          </cell>
          <cell r="AH1656">
            <v>3300</v>
          </cell>
          <cell r="AI1656">
            <v>0</v>
          </cell>
          <cell r="AJ1656">
            <v>0</v>
          </cell>
          <cell r="AK1656">
            <v>0</v>
          </cell>
          <cell r="AL1656">
            <v>0</v>
          </cell>
          <cell r="AM1656">
            <v>0</v>
          </cell>
          <cell r="AN1656">
            <v>0</v>
          </cell>
          <cell r="AO1656">
            <v>0</v>
          </cell>
          <cell r="AP1656">
            <v>0</v>
          </cell>
          <cell r="AQ1656">
            <v>0</v>
          </cell>
          <cell r="AR1656">
            <v>0</v>
          </cell>
          <cell r="AS1656">
            <v>0</v>
          </cell>
          <cell r="AT1656">
            <v>0</v>
          </cell>
        </row>
        <row r="1657">
          <cell r="A1657">
            <v>43378</v>
          </cell>
          <cell r="B1657">
            <v>200</v>
          </cell>
          <cell r="C1657">
            <v>0</v>
          </cell>
          <cell r="D1657">
            <v>25311.099999999991</v>
          </cell>
          <cell r="E1657">
            <v>0</v>
          </cell>
          <cell r="F1657">
            <v>0</v>
          </cell>
          <cell r="G1657">
            <v>0</v>
          </cell>
          <cell r="H1657">
            <v>0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5700</v>
          </cell>
          <cell r="Q1657">
            <v>0</v>
          </cell>
          <cell r="R1657">
            <v>0</v>
          </cell>
          <cell r="S1657">
            <v>0</v>
          </cell>
          <cell r="T1657">
            <v>0</v>
          </cell>
          <cell r="U1657">
            <v>0</v>
          </cell>
          <cell r="V1657">
            <v>4908</v>
          </cell>
          <cell r="W1657">
            <v>0</v>
          </cell>
          <cell r="X1657">
            <v>0</v>
          </cell>
          <cell r="Y1657">
            <v>2200.0000000000182</v>
          </cell>
          <cell r="Z1657">
            <v>0</v>
          </cell>
          <cell r="AA1657">
            <v>0</v>
          </cell>
          <cell r="AB1657">
            <v>150</v>
          </cell>
          <cell r="AC1657">
            <v>0</v>
          </cell>
          <cell r="AD1657">
            <v>0</v>
          </cell>
          <cell r="AE1657">
            <v>1800</v>
          </cell>
          <cell r="AF1657">
            <v>0</v>
          </cell>
          <cell r="AG1657">
            <v>0</v>
          </cell>
          <cell r="AH1657">
            <v>3300</v>
          </cell>
          <cell r="AI1657">
            <v>0</v>
          </cell>
          <cell r="AJ1657">
            <v>0</v>
          </cell>
          <cell r="AK1657">
            <v>0</v>
          </cell>
          <cell r="AL1657">
            <v>0</v>
          </cell>
          <cell r="AM1657">
            <v>0</v>
          </cell>
          <cell r="AN1657">
            <v>0</v>
          </cell>
          <cell r="AO1657">
            <v>0</v>
          </cell>
          <cell r="AP1657">
            <v>0</v>
          </cell>
          <cell r="AQ1657">
            <v>0</v>
          </cell>
          <cell r="AR1657">
            <v>0</v>
          </cell>
          <cell r="AS1657">
            <v>0</v>
          </cell>
          <cell r="AT1657">
            <v>0</v>
          </cell>
        </row>
        <row r="1658">
          <cell r="A1658">
            <v>43381</v>
          </cell>
          <cell r="B1658">
            <v>0</v>
          </cell>
          <cell r="C1658">
            <v>0</v>
          </cell>
          <cell r="D1658">
            <v>25311.099999999991</v>
          </cell>
          <cell r="E1658">
            <v>0</v>
          </cell>
          <cell r="F1658">
            <v>0</v>
          </cell>
          <cell r="G1658">
            <v>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5700</v>
          </cell>
          <cell r="Q1658">
            <v>0</v>
          </cell>
          <cell r="R1658">
            <v>0</v>
          </cell>
          <cell r="S1658">
            <v>0</v>
          </cell>
          <cell r="T1658">
            <v>0</v>
          </cell>
          <cell r="U1658">
            <v>0</v>
          </cell>
          <cell r="V1658">
            <v>4908</v>
          </cell>
          <cell r="W1658">
            <v>0</v>
          </cell>
          <cell r="X1658">
            <v>0</v>
          </cell>
          <cell r="Y1658">
            <v>2200.0000000000182</v>
          </cell>
          <cell r="Z1658">
            <v>0</v>
          </cell>
          <cell r="AA1658">
            <v>0</v>
          </cell>
          <cell r="AB1658">
            <v>150</v>
          </cell>
          <cell r="AC1658">
            <v>0</v>
          </cell>
          <cell r="AD1658">
            <v>0</v>
          </cell>
          <cell r="AE1658">
            <v>1800</v>
          </cell>
          <cell r="AF1658">
            <v>0</v>
          </cell>
          <cell r="AG1658">
            <v>0</v>
          </cell>
          <cell r="AH1658">
            <v>3300</v>
          </cell>
          <cell r="AI1658">
            <v>0</v>
          </cell>
          <cell r="AJ1658">
            <v>0</v>
          </cell>
          <cell r="AK1658">
            <v>0</v>
          </cell>
          <cell r="AL1658">
            <v>0</v>
          </cell>
          <cell r="AM1658">
            <v>0</v>
          </cell>
          <cell r="AN1658">
            <v>0</v>
          </cell>
          <cell r="AO1658">
            <v>0</v>
          </cell>
          <cell r="AP1658">
            <v>0</v>
          </cell>
          <cell r="AQ1658">
            <v>0</v>
          </cell>
          <cell r="AR1658">
            <v>0</v>
          </cell>
          <cell r="AS1658">
            <v>0</v>
          </cell>
          <cell r="AT1658">
            <v>0</v>
          </cell>
        </row>
        <row r="1659">
          <cell r="A1659">
            <v>43382</v>
          </cell>
          <cell r="B1659">
            <v>405</v>
          </cell>
          <cell r="C1659">
            <v>1105</v>
          </cell>
          <cell r="D1659">
            <v>24611.099999999991</v>
          </cell>
          <cell r="E1659">
            <v>0</v>
          </cell>
          <cell r="F1659">
            <v>0</v>
          </cell>
          <cell r="G1659">
            <v>0</v>
          </cell>
          <cell r="H1659">
            <v>0</v>
          </cell>
          <cell r="I1659">
            <v>0</v>
          </cell>
          <cell r="J1659">
            <v>0</v>
          </cell>
          <cell r="K1659">
            <v>1000</v>
          </cell>
          <cell r="L1659">
            <v>0</v>
          </cell>
          <cell r="M1659">
            <v>1000</v>
          </cell>
          <cell r="N1659">
            <v>0</v>
          </cell>
          <cell r="O1659">
            <v>1000</v>
          </cell>
          <cell r="P1659">
            <v>4700</v>
          </cell>
          <cell r="Q1659">
            <v>0</v>
          </cell>
          <cell r="R1659">
            <v>0</v>
          </cell>
          <cell r="S1659">
            <v>0</v>
          </cell>
          <cell r="T1659">
            <v>0</v>
          </cell>
          <cell r="U1659">
            <v>0</v>
          </cell>
          <cell r="V1659">
            <v>4908</v>
          </cell>
          <cell r="W1659">
            <v>0</v>
          </cell>
          <cell r="X1659">
            <v>0</v>
          </cell>
          <cell r="Y1659">
            <v>2200.0000000000182</v>
          </cell>
          <cell r="Z1659">
            <v>0</v>
          </cell>
          <cell r="AA1659">
            <v>0</v>
          </cell>
          <cell r="AB1659">
            <v>150</v>
          </cell>
          <cell r="AC1659">
            <v>0</v>
          </cell>
          <cell r="AD1659">
            <v>0</v>
          </cell>
          <cell r="AE1659">
            <v>1800</v>
          </cell>
          <cell r="AF1659">
            <v>0</v>
          </cell>
          <cell r="AG1659">
            <v>0</v>
          </cell>
          <cell r="AH1659">
            <v>3300</v>
          </cell>
          <cell r="AI1659">
            <v>0</v>
          </cell>
          <cell r="AJ1659">
            <v>0</v>
          </cell>
          <cell r="AK1659">
            <v>0</v>
          </cell>
          <cell r="AL1659">
            <v>0</v>
          </cell>
          <cell r="AM1659">
            <v>0</v>
          </cell>
          <cell r="AN1659">
            <v>0</v>
          </cell>
          <cell r="AO1659">
            <v>0</v>
          </cell>
          <cell r="AP1659">
            <v>0</v>
          </cell>
          <cell r="AQ1659">
            <v>0</v>
          </cell>
          <cell r="AR1659">
            <v>0</v>
          </cell>
          <cell r="AS1659">
            <v>0</v>
          </cell>
          <cell r="AT1659">
            <v>0</v>
          </cell>
        </row>
        <row r="1660">
          <cell r="A1660">
            <v>43383</v>
          </cell>
          <cell r="B1660">
            <v>650</v>
          </cell>
          <cell r="C1660">
            <v>0</v>
          </cell>
          <cell r="D1660">
            <v>25261.099999999991</v>
          </cell>
          <cell r="E1660">
            <v>0</v>
          </cell>
          <cell r="F1660">
            <v>0</v>
          </cell>
          <cell r="G1660">
            <v>0</v>
          </cell>
          <cell r="H1660">
            <v>0</v>
          </cell>
          <cell r="I1660">
            <v>0</v>
          </cell>
          <cell r="J1660">
            <v>0</v>
          </cell>
          <cell r="K1660">
            <v>1100</v>
          </cell>
          <cell r="L1660">
            <v>1000</v>
          </cell>
          <cell r="M1660">
            <v>1100</v>
          </cell>
          <cell r="N1660">
            <v>0</v>
          </cell>
          <cell r="O1660">
            <v>0</v>
          </cell>
          <cell r="P1660">
            <v>4700</v>
          </cell>
          <cell r="Q1660">
            <v>0</v>
          </cell>
          <cell r="R1660">
            <v>0</v>
          </cell>
          <cell r="S1660">
            <v>0</v>
          </cell>
          <cell r="T1660">
            <v>0</v>
          </cell>
          <cell r="U1660">
            <v>0</v>
          </cell>
          <cell r="V1660">
            <v>4908</v>
          </cell>
          <cell r="W1660">
            <v>0</v>
          </cell>
          <cell r="X1660">
            <v>0</v>
          </cell>
          <cell r="Y1660">
            <v>2200.0000000000182</v>
          </cell>
          <cell r="Z1660">
            <v>0</v>
          </cell>
          <cell r="AA1660">
            <v>0</v>
          </cell>
          <cell r="AB1660">
            <v>150</v>
          </cell>
          <cell r="AC1660">
            <v>0</v>
          </cell>
          <cell r="AD1660">
            <v>0</v>
          </cell>
          <cell r="AE1660">
            <v>1800</v>
          </cell>
          <cell r="AF1660">
            <v>0</v>
          </cell>
          <cell r="AG1660">
            <v>0</v>
          </cell>
          <cell r="AH1660">
            <v>3300</v>
          </cell>
          <cell r="AI1660">
            <v>0</v>
          </cell>
          <cell r="AJ1660">
            <v>0</v>
          </cell>
          <cell r="AK1660">
            <v>0</v>
          </cell>
          <cell r="AL1660">
            <v>0</v>
          </cell>
          <cell r="AM1660">
            <v>0</v>
          </cell>
          <cell r="AN1660">
            <v>0</v>
          </cell>
          <cell r="AO1660">
            <v>0</v>
          </cell>
          <cell r="AP1660">
            <v>0</v>
          </cell>
          <cell r="AQ1660">
            <v>0</v>
          </cell>
          <cell r="AR1660">
            <v>0</v>
          </cell>
          <cell r="AS1660">
            <v>0</v>
          </cell>
          <cell r="AT1660">
            <v>0</v>
          </cell>
        </row>
        <row r="1661">
          <cell r="A1661">
            <v>43384</v>
          </cell>
          <cell r="B1661">
            <v>1059.5</v>
          </cell>
          <cell r="C1661">
            <v>1241</v>
          </cell>
          <cell r="D1661">
            <v>25079.599999999991</v>
          </cell>
          <cell r="E1661">
            <v>0</v>
          </cell>
          <cell r="F1661">
            <v>0</v>
          </cell>
          <cell r="G1661">
            <v>0</v>
          </cell>
          <cell r="H1661">
            <v>0</v>
          </cell>
          <cell r="I1661">
            <v>0</v>
          </cell>
          <cell r="J1661">
            <v>0</v>
          </cell>
          <cell r="K1661">
            <v>1800</v>
          </cell>
          <cell r="L1661">
            <v>1100</v>
          </cell>
          <cell r="M1661">
            <v>1800</v>
          </cell>
          <cell r="N1661">
            <v>0</v>
          </cell>
          <cell r="O1661">
            <v>0</v>
          </cell>
          <cell r="P1661">
            <v>4700</v>
          </cell>
          <cell r="Q1661">
            <v>0</v>
          </cell>
          <cell r="R1661">
            <v>0</v>
          </cell>
          <cell r="S1661">
            <v>0</v>
          </cell>
          <cell r="T1661">
            <v>0</v>
          </cell>
          <cell r="U1661">
            <v>0</v>
          </cell>
          <cell r="V1661">
            <v>4908</v>
          </cell>
          <cell r="W1661">
            <v>0</v>
          </cell>
          <cell r="X1661">
            <v>0</v>
          </cell>
          <cell r="Y1661">
            <v>2200.0000000000182</v>
          </cell>
          <cell r="Z1661">
            <v>0</v>
          </cell>
          <cell r="AA1661">
            <v>0</v>
          </cell>
          <cell r="AB1661">
            <v>150</v>
          </cell>
          <cell r="AC1661">
            <v>0</v>
          </cell>
          <cell r="AD1661">
            <v>0</v>
          </cell>
          <cell r="AE1661">
            <v>1800</v>
          </cell>
          <cell r="AF1661">
            <v>0</v>
          </cell>
          <cell r="AG1661">
            <v>0</v>
          </cell>
          <cell r="AH1661">
            <v>3300</v>
          </cell>
          <cell r="AI1661">
            <v>0</v>
          </cell>
          <cell r="AJ1661">
            <v>0</v>
          </cell>
          <cell r="AK1661">
            <v>0</v>
          </cell>
          <cell r="AL1661">
            <v>0</v>
          </cell>
          <cell r="AM1661">
            <v>0</v>
          </cell>
          <cell r="AN1661">
            <v>0</v>
          </cell>
          <cell r="AO1661">
            <v>0</v>
          </cell>
          <cell r="AP1661">
            <v>0</v>
          </cell>
          <cell r="AQ1661">
            <v>0</v>
          </cell>
          <cell r="AR1661">
            <v>0</v>
          </cell>
          <cell r="AS1661">
            <v>0</v>
          </cell>
          <cell r="AT1661">
            <v>0</v>
          </cell>
        </row>
        <row r="1662">
          <cell r="A1662">
            <v>43385</v>
          </cell>
          <cell r="B1662">
            <v>0</v>
          </cell>
          <cell r="C1662">
            <v>0</v>
          </cell>
          <cell r="D1662">
            <v>25079.599999999991</v>
          </cell>
          <cell r="E1662">
            <v>0</v>
          </cell>
          <cell r="F1662">
            <v>0</v>
          </cell>
          <cell r="G1662">
            <v>0</v>
          </cell>
          <cell r="H1662">
            <v>0</v>
          </cell>
          <cell r="I1662">
            <v>0</v>
          </cell>
          <cell r="J1662">
            <v>0</v>
          </cell>
          <cell r="K1662">
            <v>1650</v>
          </cell>
          <cell r="L1662">
            <v>1800</v>
          </cell>
          <cell r="M1662">
            <v>1650</v>
          </cell>
          <cell r="N1662">
            <v>0</v>
          </cell>
          <cell r="O1662">
            <v>0</v>
          </cell>
          <cell r="P1662">
            <v>4700</v>
          </cell>
          <cell r="Q1662">
            <v>0</v>
          </cell>
          <cell r="R1662">
            <v>0</v>
          </cell>
          <cell r="S1662">
            <v>0</v>
          </cell>
          <cell r="T1662">
            <v>0</v>
          </cell>
          <cell r="U1662">
            <v>0</v>
          </cell>
          <cell r="V1662">
            <v>4908</v>
          </cell>
          <cell r="W1662">
            <v>0</v>
          </cell>
          <cell r="X1662">
            <v>0</v>
          </cell>
          <cell r="Y1662">
            <v>2200.0000000000182</v>
          </cell>
          <cell r="Z1662">
            <v>0</v>
          </cell>
          <cell r="AA1662">
            <v>0</v>
          </cell>
          <cell r="AB1662">
            <v>150</v>
          </cell>
          <cell r="AC1662">
            <v>0</v>
          </cell>
          <cell r="AD1662">
            <v>0</v>
          </cell>
          <cell r="AE1662">
            <v>1800</v>
          </cell>
          <cell r="AF1662">
            <v>0</v>
          </cell>
          <cell r="AG1662">
            <v>0</v>
          </cell>
          <cell r="AH1662">
            <v>3300</v>
          </cell>
          <cell r="AI1662">
            <v>0</v>
          </cell>
          <cell r="AJ1662">
            <v>0</v>
          </cell>
          <cell r="AK1662">
            <v>0</v>
          </cell>
          <cell r="AL1662">
            <v>0</v>
          </cell>
          <cell r="AM1662">
            <v>0</v>
          </cell>
          <cell r="AN1662">
            <v>0</v>
          </cell>
          <cell r="AO1662">
            <v>0</v>
          </cell>
          <cell r="AP1662">
            <v>0</v>
          </cell>
          <cell r="AQ1662">
            <v>0</v>
          </cell>
          <cell r="AR1662">
            <v>0</v>
          </cell>
          <cell r="AS1662">
            <v>0</v>
          </cell>
          <cell r="AT1662">
            <v>0</v>
          </cell>
        </row>
        <row r="1663">
          <cell r="A1663">
            <v>43388</v>
          </cell>
          <cell r="B1663">
            <v>50</v>
          </cell>
          <cell r="C1663">
            <v>0</v>
          </cell>
          <cell r="D1663">
            <v>25129.599999999991</v>
          </cell>
          <cell r="E1663">
            <v>0</v>
          </cell>
          <cell r="F1663">
            <v>0</v>
          </cell>
          <cell r="G1663">
            <v>0</v>
          </cell>
          <cell r="H1663">
            <v>0</v>
          </cell>
          <cell r="I1663">
            <v>0</v>
          </cell>
          <cell r="J1663">
            <v>0</v>
          </cell>
          <cell r="K1663">
            <v>1600</v>
          </cell>
          <cell r="L1663">
            <v>1650</v>
          </cell>
          <cell r="M1663">
            <v>1600</v>
          </cell>
          <cell r="N1663">
            <v>0</v>
          </cell>
          <cell r="O1663">
            <v>0</v>
          </cell>
          <cell r="P1663">
            <v>4700</v>
          </cell>
          <cell r="Q1663">
            <v>0</v>
          </cell>
          <cell r="R1663">
            <v>0</v>
          </cell>
          <cell r="S1663">
            <v>0</v>
          </cell>
          <cell r="T1663">
            <v>0</v>
          </cell>
          <cell r="U1663">
            <v>0</v>
          </cell>
          <cell r="V1663">
            <v>4908</v>
          </cell>
          <cell r="W1663">
            <v>585</v>
          </cell>
          <cell r="X1663">
            <v>800</v>
          </cell>
          <cell r="Y1663">
            <v>1985.0000000000182</v>
          </cell>
          <cell r="Z1663">
            <v>0</v>
          </cell>
          <cell r="AA1663">
            <v>0</v>
          </cell>
          <cell r="AB1663">
            <v>150</v>
          </cell>
          <cell r="AC1663">
            <v>0</v>
          </cell>
          <cell r="AD1663">
            <v>0</v>
          </cell>
          <cell r="AE1663">
            <v>1800</v>
          </cell>
          <cell r="AF1663">
            <v>0</v>
          </cell>
          <cell r="AG1663">
            <v>0</v>
          </cell>
          <cell r="AH1663">
            <v>3300</v>
          </cell>
          <cell r="AI1663">
            <v>0</v>
          </cell>
          <cell r="AJ1663">
            <v>0</v>
          </cell>
          <cell r="AK1663">
            <v>0</v>
          </cell>
          <cell r="AL1663">
            <v>0</v>
          </cell>
          <cell r="AM1663">
            <v>0</v>
          </cell>
          <cell r="AN1663">
            <v>0</v>
          </cell>
          <cell r="AO1663">
            <v>0</v>
          </cell>
          <cell r="AP1663">
            <v>0</v>
          </cell>
          <cell r="AQ1663">
            <v>0</v>
          </cell>
          <cell r="AR1663">
            <v>0</v>
          </cell>
          <cell r="AS1663">
            <v>0</v>
          </cell>
          <cell r="AT1663">
            <v>0</v>
          </cell>
        </row>
        <row r="1664">
          <cell r="A1664">
            <v>43389</v>
          </cell>
          <cell r="B1664">
            <v>500</v>
          </cell>
          <cell r="C1664">
            <v>0</v>
          </cell>
          <cell r="D1664">
            <v>25629.599999999991</v>
          </cell>
          <cell r="E1664">
            <v>0</v>
          </cell>
          <cell r="F1664">
            <v>0</v>
          </cell>
          <cell r="G1664">
            <v>0</v>
          </cell>
          <cell r="H1664">
            <v>0</v>
          </cell>
          <cell r="I1664">
            <v>0</v>
          </cell>
          <cell r="J1664">
            <v>0</v>
          </cell>
          <cell r="K1664">
            <v>1500</v>
          </cell>
          <cell r="L1664">
            <v>1600</v>
          </cell>
          <cell r="M1664">
            <v>1500</v>
          </cell>
          <cell r="N1664">
            <v>0</v>
          </cell>
          <cell r="O1664">
            <v>0</v>
          </cell>
          <cell r="P1664">
            <v>4700</v>
          </cell>
          <cell r="Q1664">
            <v>0</v>
          </cell>
          <cell r="R1664">
            <v>0</v>
          </cell>
          <cell r="S1664">
            <v>0</v>
          </cell>
          <cell r="T1664">
            <v>0</v>
          </cell>
          <cell r="U1664">
            <v>0</v>
          </cell>
          <cell r="V1664">
            <v>4908</v>
          </cell>
          <cell r="W1664">
            <v>0</v>
          </cell>
          <cell r="X1664">
            <v>0</v>
          </cell>
          <cell r="Y1664">
            <v>1985.0000000000182</v>
          </cell>
          <cell r="Z1664">
            <v>0</v>
          </cell>
          <cell r="AA1664">
            <v>0</v>
          </cell>
          <cell r="AB1664">
            <v>150</v>
          </cell>
          <cell r="AC1664">
            <v>0</v>
          </cell>
          <cell r="AD1664">
            <v>0</v>
          </cell>
          <cell r="AE1664">
            <v>1800</v>
          </cell>
          <cell r="AF1664">
            <v>0</v>
          </cell>
          <cell r="AG1664">
            <v>0</v>
          </cell>
          <cell r="AH1664">
            <v>3300</v>
          </cell>
          <cell r="AI1664">
            <v>0</v>
          </cell>
          <cell r="AJ1664">
            <v>0</v>
          </cell>
          <cell r="AK1664">
            <v>0</v>
          </cell>
          <cell r="AL1664">
            <v>0</v>
          </cell>
          <cell r="AM1664">
            <v>0</v>
          </cell>
          <cell r="AN1664">
            <v>0</v>
          </cell>
          <cell r="AO1664">
            <v>0</v>
          </cell>
          <cell r="AP1664">
            <v>0</v>
          </cell>
          <cell r="AQ1664">
            <v>0</v>
          </cell>
          <cell r="AR1664">
            <v>0</v>
          </cell>
          <cell r="AS1664">
            <v>0</v>
          </cell>
          <cell r="AT1664">
            <v>0</v>
          </cell>
        </row>
        <row r="1665">
          <cell r="A1665">
            <v>43390</v>
          </cell>
          <cell r="B1665">
            <v>550</v>
          </cell>
          <cell r="C1665">
            <v>0</v>
          </cell>
          <cell r="D1665">
            <v>26179.599999999991</v>
          </cell>
          <cell r="E1665">
            <v>0</v>
          </cell>
          <cell r="F1665">
            <v>0</v>
          </cell>
          <cell r="G1665">
            <v>0</v>
          </cell>
          <cell r="H1665">
            <v>0</v>
          </cell>
          <cell r="I1665">
            <v>0</v>
          </cell>
          <cell r="J1665">
            <v>0</v>
          </cell>
          <cell r="K1665">
            <v>500</v>
          </cell>
          <cell r="L1665">
            <v>1500</v>
          </cell>
          <cell r="M1665">
            <v>500</v>
          </cell>
          <cell r="N1665">
            <v>0</v>
          </cell>
          <cell r="O1665">
            <v>0</v>
          </cell>
          <cell r="P1665">
            <v>4700</v>
          </cell>
          <cell r="Q1665">
            <v>0</v>
          </cell>
          <cell r="R1665">
            <v>0</v>
          </cell>
          <cell r="S1665">
            <v>0</v>
          </cell>
          <cell r="T1665">
            <v>0</v>
          </cell>
          <cell r="U1665">
            <v>0</v>
          </cell>
          <cell r="V1665">
            <v>4908</v>
          </cell>
          <cell r="W1665">
            <v>0</v>
          </cell>
          <cell r="X1665">
            <v>0</v>
          </cell>
          <cell r="Y1665">
            <v>1985.0000000000182</v>
          </cell>
          <cell r="Z1665">
            <v>0</v>
          </cell>
          <cell r="AA1665">
            <v>0</v>
          </cell>
          <cell r="AB1665">
            <v>150</v>
          </cell>
          <cell r="AC1665">
            <v>0</v>
          </cell>
          <cell r="AD1665">
            <v>0</v>
          </cell>
          <cell r="AE1665">
            <v>1800</v>
          </cell>
          <cell r="AF1665">
            <v>0</v>
          </cell>
          <cell r="AG1665">
            <v>0</v>
          </cell>
          <cell r="AH1665">
            <v>3300</v>
          </cell>
          <cell r="AI1665">
            <v>0</v>
          </cell>
          <cell r="AJ1665">
            <v>0</v>
          </cell>
          <cell r="AK1665">
            <v>0</v>
          </cell>
          <cell r="AL1665">
            <v>0</v>
          </cell>
          <cell r="AM1665">
            <v>0</v>
          </cell>
          <cell r="AN1665">
            <v>0</v>
          </cell>
          <cell r="AO1665">
            <v>0</v>
          </cell>
          <cell r="AP1665">
            <v>0</v>
          </cell>
          <cell r="AQ1665">
            <v>0</v>
          </cell>
          <cell r="AR1665">
            <v>0</v>
          </cell>
          <cell r="AS1665">
            <v>0</v>
          </cell>
          <cell r="AT1665">
            <v>0</v>
          </cell>
        </row>
        <row r="1666">
          <cell r="A1666">
            <v>43391</v>
          </cell>
          <cell r="B1666">
            <v>365</v>
          </cell>
          <cell r="C1666">
            <v>295</v>
          </cell>
          <cell r="D1666">
            <v>26249.599999999991</v>
          </cell>
          <cell r="E1666">
            <v>0</v>
          </cell>
          <cell r="F1666">
            <v>0</v>
          </cell>
          <cell r="G1666">
            <v>0</v>
          </cell>
          <cell r="H1666">
            <v>0</v>
          </cell>
          <cell r="I1666">
            <v>0</v>
          </cell>
          <cell r="J1666">
            <v>0</v>
          </cell>
          <cell r="K1666">
            <v>500</v>
          </cell>
          <cell r="L1666">
            <v>500</v>
          </cell>
          <cell r="M1666">
            <v>500</v>
          </cell>
          <cell r="N1666">
            <v>0</v>
          </cell>
          <cell r="O1666">
            <v>0</v>
          </cell>
          <cell r="P1666">
            <v>4700</v>
          </cell>
          <cell r="Q1666">
            <v>0</v>
          </cell>
          <cell r="R1666">
            <v>0</v>
          </cell>
          <cell r="S1666">
            <v>0</v>
          </cell>
          <cell r="T1666">
            <v>0</v>
          </cell>
          <cell r="U1666">
            <v>0</v>
          </cell>
          <cell r="V1666">
            <v>4908</v>
          </cell>
          <cell r="W1666">
            <v>300</v>
          </cell>
          <cell r="X1666">
            <v>0</v>
          </cell>
          <cell r="Y1666">
            <v>2285.0000000000182</v>
          </cell>
          <cell r="Z1666">
            <v>0</v>
          </cell>
          <cell r="AA1666">
            <v>0</v>
          </cell>
          <cell r="AB1666">
            <v>150</v>
          </cell>
          <cell r="AC1666">
            <v>0</v>
          </cell>
          <cell r="AD1666">
            <v>0</v>
          </cell>
          <cell r="AE1666">
            <v>1800</v>
          </cell>
          <cell r="AF1666">
            <v>0</v>
          </cell>
          <cell r="AG1666">
            <v>0</v>
          </cell>
          <cell r="AH1666">
            <v>3300</v>
          </cell>
          <cell r="AI1666">
            <v>0</v>
          </cell>
          <cell r="AJ1666">
            <v>0</v>
          </cell>
          <cell r="AK1666">
            <v>0</v>
          </cell>
          <cell r="AL1666">
            <v>0</v>
          </cell>
          <cell r="AM1666">
            <v>0</v>
          </cell>
          <cell r="AN1666">
            <v>0</v>
          </cell>
          <cell r="AO1666">
            <v>0</v>
          </cell>
          <cell r="AP1666">
            <v>0</v>
          </cell>
          <cell r="AQ1666">
            <v>0</v>
          </cell>
          <cell r="AR1666">
            <v>0</v>
          </cell>
          <cell r="AS1666">
            <v>0</v>
          </cell>
          <cell r="AT1666">
            <v>0</v>
          </cell>
        </row>
        <row r="1667">
          <cell r="A1667">
            <v>43392</v>
          </cell>
          <cell r="B1667">
            <v>0</v>
          </cell>
          <cell r="C1667">
            <v>0</v>
          </cell>
          <cell r="D1667">
            <v>26249.599999999991</v>
          </cell>
          <cell r="E1667">
            <v>0</v>
          </cell>
          <cell r="F1667">
            <v>0</v>
          </cell>
          <cell r="G1667">
            <v>0</v>
          </cell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500</v>
          </cell>
          <cell r="M1667">
            <v>0</v>
          </cell>
          <cell r="N1667">
            <v>400</v>
          </cell>
          <cell r="O1667">
            <v>0</v>
          </cell>
          <cell r="P1667">
            <v>5100</v>
          </cell>
          <cell r="Q1667">
            <v>0</v>
          </cell>
          <cell r="R1667">
            <v>0</v>
          </cell>
          <cell r="S1667">
            <v>0</v>
          </cell>
          <cell r="T1667">
            <v>0</v>
          </cell>
          <cell r="U1667">
            <v>0</v>
          </cell>
          <cell r="V1667">
            <v>4908</v>
          </cell>
          <cell r="W1667">
            <v>0</v>
          </cell>
          <cell r="X1667">
            <v>0</v>
          </cell>
          <cell r="Y1667">
            <v>2285.0000000000182</v>
          </cell>
          <cell r="Z1667">
            <v>0</v>
          </cell>
          <cell r="AA1667">
            <v>0</v>
          </cell>
          <cell r="AB1667">
            <v>150</v>
          </cell>
          <cell r="AC1667">
            <v>0</v>
          </cell>
          <cell r="AD1667">
            <v>0</v>
          </cell>
          <cell r="AE1667">
            <v>1800</v>
          </cell>
          <cell r="AF1667">
            <v>0</v>
          </cell>
          <cell r="AG1667">
            <v>0</v>
          </cell>
          <cell r="AH1667">
            <v>3300</v>
          </cell>
          <cell r="AI1667">
            <v>0</v>
          </cell>
          <cell r="AJ1667">
            <v>0</v>
          </cell>
          <cell r="AK1667">
            <v>0</v>
          </cell>
          <cell r="AL1667">
            <v>0</v>
          </cell>
          <cell r="AM1667">
            <v>0</v>
          </cell>
          <cell r="AN1667">
            <v>0</v>
          </cell>
          <cell r="AO1667">
            <v>0</v>
          </cell>
          <cell r="AP1667">
            <v>0</v>
          </cell>
          <cell r="AQ1667">
            <v>0</v>
          </cell>
          <cell r="AR1667">
            <v>0</v>
          </cell>
          <cell r="AS1667">
            <v>0</v>
          </cell>
          <cell r="AT1667">
            <v>0</v>
          </cell>
        </row>
        <row r="1668">
          <cell r="A1668">
            <v>43395</v>
          </cell>
          <cell r="B1668">
            <v>50</v>
          </cell>
          <cell r="C1668">
            <v>0</v>
          </cell>
          <cell r="D1668">
            <v>26299.599999999991</v>
          </cell>
          <cell r="E1668">
            <v>0</v>
          </cell>
          <cell r="F1668">
            <v>0</v>
          </cell>
          <cell r="G1668">
            <v>0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N1668">
            <v>300</v>
          </cell>
          <cell r="O1668">
            <v>400</v>
          </cell>
          <cell r="P1668">
            <v>5000</v>
          </cell>
          <cell r="Q1668">
            <v>0</v>
          </cell>
          <cell r="R1668">
            <v>0</v>
          </cell>
          <cell r="S1668">
            <v>0</v>
          </cell>
          <cell r="T1668">
            <v>0</v>
          </cell>
          <cell r="U1668">
            <v>0</v>
          </cell>
          <cell r="V1668">
            <v>4908</v>
          </cell>
          <cell r="W1668">
            <v>0</v>
          </cell>
          <cell r="X1668">
            <v>0</v>
          </cell>
          <cell r="Y1668">
            <v>2285.0000000000182</v>
          </cell>
          <cell r="Z1668">
            <v>0</v>
          </cell>
          <cell r="AA1668">
            <v>0</v>
          </cell>
          <cell r="AB1668">
            <v>150</v>
          </cell>
          <cell r="AC1668">
            <v>0</v>
          </cell>
          <cell r="AD1668">
            <v>0</v>
          </cell>
          <cell r="AE1668">
            <v>1800</v>
          </cell>
          <cell r="AF1668">
            <v>0</v>
          </cell>
          <cell r="AG1668">
            <v>0</v>
          </cell>
          <cell r="AH1668">
            <v>3300</v>
          </cell>
          <cell r="AI1668">
            <v>0</v>
          </cell>
          <cell r="AJ1668">
            <v>0</v>
          </cell>
          <cell r="AK1668">
            <v>0</v>
          </cell>
          <cell r="AL1668">
            <v>0</v>
          </cell>
          <cell r="AM1668">
            <v>0</v>
          </cell>
          <cell r="AN1668">
            <v>0</v>
          </cell>
          <cell r="AO1668">
            <v>0</v>
          </cell>
          <cell r="AP1668">
            <v>0</v>
          </cell>
          <cell r="AQ1668">
            <v>0</v>
          </cell>
          <cell r="AR1668">
            <v>0</v>
          </cell>
          <cell r="AS1668">
            <v>0</v>
          </cell>
          <cell r="AT1668">
            <v>0</v>
          </cell>
        </row>
        <row r="1669">
          <cell r="A1669">
            <v>43396</v>
          </cell>
          <cell r="B1669">
            <v>0</v>
          </cell>
          <cell r="C1669">
            <v>0</v>
          </cell>
          <cell r="D1669">
            <v>26299.599999999991</v>
          </cell>
          <cell r="E1669">
            <v>0</v>
          </cell>
          <cell r="F1669">
            <v>0</v>
          </cell>
          <cell r="G1669">
            <v>0</v>
          </cell>
          <cell r="H1669">
            <v>0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  <cell r="N1669">
            <v>400</v>
          </cell>
          <cell r="O1669">
            <v>300</v>
          </cell>
          <cell r="P1669">
            <v>5100</v>
          </cell>
          <cell r="Q1669">
            <v>0</v>
          </cell>
          <cell r="R1669">
            <v>0</v>
          </cell>
          <cell r="S1669">
            <v>0</v>
          </cell>
          <cell r="T1669">
            <v>0</v>
          </cell>
          <cell r="U1669">
            <v>0</v>
          </cell>
          <cell r="V1669">
            <v>4908</v>
          </cell>
          <cell r="W1669">
            <v>0</v>
          </cell>
          <cell r="X1669">
            <v>0</v>
          </cell>
          <cell r="Y1669">
            <v>2285.0000000000182</v>
          </cell>
          <cell r="Z1669">
            <v>0</v>
          </cell>
          <cell r="AA1669">
            <v>0</v>
          </cell>
          <cell r="AB1669">
            <v>150</v>
          </cell>
          <cell r="AC1669">
            <v>0</v>
          </cell>
          <cell r="AD1669">
            <v>0</v>
          </cell>
          <cell r="AE1669">
            <v>1800</v>
          </cell>
          <cell r="AF1669">
            <v>0</v>
          </cell>
          <cell r="AG1669">
            <v>0</v>
          </cell>
          <cell r="AH1669">
            <v>3300</v>
          </cell>
          <cell r="AI1669">
            <v>0</v>
          </cell>
          <cell r="AJ1669">
            <v>0</v>
          </cell>
          <cell r="AK1669">
            <v>0</v>
          </cell>
          <cell r="AL1669">
            <v>0</v>
          </cell>
          <cell r="AM1669">
            <v>0</v>
          </cell>
          <cell r="AN1669">
            <v>0</v>
          </cell>
          <cell r="AO1669">
            <v>0</v>
          </cell>
          <cell r="AP1669">
            <v>0</v>
          </cell>
          <cell r="AQ1669">
            <v>0</v>
          </cell>
          <cell r="AR1669">
            <v>0</v>
          </cell>
          <cell r="AS1669">
            <v>0</v>
          </cell>
          <cell r="AT1669">
            <v>0</v>
          </cell>
        </row>
        <row r="1670">
          <cell r="A1670">
            <v>43397</v>
          </cell>
          <cell r="B1670">
            <v>50</v>
          </cell>
          <cell r="C1670">
            <v>0</v>
          </cell>
          <cell r="D1670">
            <v>26349.599999999991</v>
          </cell>
          <cell r="E1670">
            <v>0</v>
          </cell>
          <cell r="F1670">
            <v>0</v>
          </cell>
          <cell r="G1670">
            <v>0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N1670">
            <v>300</v>
          </cell>
          <cell r="O1670">
            <v>400</v>
          </cell>
          <cell r="P1670">
            <v>5000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0</v>
          </cell>
          <cell r="V1670">
            <v>4908</v>
          </cell>
          <cell r="W1670">
            <v>300</v>
          </cell>
          <cell r="X1670">
            <v>0</v>
          </cell>
          <cell r="Y1670">
            <v>2585.0000000000182</v>
          </cell>
          <cell r="Z1670">
            <v>0</v>
          </cell>
          <cell r="AA1670">
            <v>0</v>
          </cell>
          <cell r="AB1670">
            <v>150</v>
          </cell>
          <cell r="AC1670">
            <v>0</v>
          </cell>
          <cell r="AD1670">
            <v>0</v>
          </cell>
          <cell r="AE1670">
            <v>1800</v>
          </cell>
          <cell r="AF1670">
            <v>500</v>
          </cell>
          <cell r="AG1670">
            <v>500</v>
          </cell>
          <cell r="AH1670">
            <v>3300</v>
          </cell>
          <cell r="AI1670">
            <v>0</v>
          </cell>
          <cell r="AJ1670">
            <v>0</v>
          </cell>
          <cell r="AK1670">
            <v>0</v>
          </cell>
          <cell r="AL1670">
            <v>0</v>
          </cell>
          <cell r="AM1670">
            <v>0</v>
          </cell>
          <cell r="AN1670">
            <v>0</v>
          </cell>
          <cell r="AO1670">
            <v>0</v>
          </cell>
          <cell r="AP1670">
            <v>0</v>
          </cell>
          <cell r="AQ1670">
            <v>0</v>
          </cell>
          <cell r="AR1670">
            <v>0</v>
          </cell>
          <cell r="AS1670">
            <v>0</v>
          </cell>
          <cell r="AT1670">
            <v>0</v>
          </cell>
        </row>
        <row r="1671">
          <cell r="A1671">
            <v>43398</v>
          </cell>
          <cell r="B1671">
            <v>75</v>
          </cell>
          <cell r="C1671">
            <v>30</v>
          </cell>
          <cell r="D1671">
            <v>26394.599999999991</v>
          </cell>
          <cell r="E1671">
            <v>0</v>
          </cell>
          <cell r="F1671">
            <v>0</v>
          </cell>
          <cell r="G1671">
            <v>0</v>
          </cell>
          <cell r="H1671">
            <v>0</v>
          </cell>
          <cell r="I1671">
            <v>0</v>
          </cell>
          <cell r="J1671">
            <v>0</v>
          </cell>
          <cell r="K1671">
            <v>0</v>
          </cell>
          <cell r="L1671">
            <v>0</v>
          </cell>
          <cell r="M1671">
            <v>0</v>
          </cell>
          <cell r="N1671">
            <v>200</v>
          </cell>
          <cell r="O1671">
            <v>300</v>
          </cell>
          <cell r="P1671">
            <v>4900</v>
          </cell>
          <cell r="Q1671">
            <v>0</v>
          </cell>
          <cell r="R1671">
            <v>0</v>
          </cell>
          <cell r="S1671">
            <v>0</v>
          </cell>
          <cell r="T1671">
            <v>0</v>
          </cell>
          <cell r="U1671">
            <v>0</v>
          </cell>
          <cell r="V1671">
            <v>4908</v>
          </cell>
          <cell r="W1671">
            <v>0</v>
          </cell>
          <cell r="X1671">
            <v>0</v>
          </cell>
          <cell r="Y1671">
            <v>2585.0000000000182</v>
          </cell>
          <cell r="Z1671">
            <v>0</v>
          </cell>
          <cell r="AA1671">
            <v>0</v>
          </cell>
          <cell r="AB1671">
            <v>150</v>
          </cell>
          <cell r="AC1671">
            <v>0</v>
          </cell>
          <cell r="AD1671">
            <v>0</v>
          </cell>
          <cell r="AE1671">
            <v>1800</v>
          </cell>
          <cell r="AF1671">
            <v>0</v>
          </cell>
          <cell r="AG1671">
            <v>0</v>
          </cell>
          <cell r="AH1671">
            <v>3300</v>
          </cell>
          <cell r="AI1671">
            <v>0</v>
          </cell>
          <cell r="AJ1671">
            <v>0</v>
          </cell>
          <cell r="AK1671">
            <v>0</v>
          </cell>
          <cell r="AL1671">
            <v>0</v>
          </cell>
          <cell r="AM1671">
            <v>0</v>
          </cell>
          <cell r="AN1671">
            <v>0</v>
          </cell>
          <cell r="AO1671">
            <v>0</v>
          </cell>
          <cell r="AP1671">
            <v>0</v>
          </cell>
          <cell r="AQ1671">
            <v>0</v>
          </cell>
          <cell r="AR1671">
            <v>0</v>
          </cell>
          <cell r="AS1671">
            <v>0</v>
          </cell>
          <cell r="AT1671">
            <v>0</v>
          </cell>
        </row>
        <row r="1672">
          <cell r="A1672">
            <v>43399</v>
          </cell>
          <cell r="B1672">
            <v>200</v>
          </cell>
          <cell r="C1672">
            <v>0</v>
          </cell>
          <cell r="D1672">
            <v>26594.599999999991</v>
          </cell>
          <cell r="E1672">
            <v>0</v>
          </cell>
          <cell r="F1672">
            <v>0</v>
          </cell>
          <cell r="G1672">
            <v>0</v>
          </cell>
          <cell r="H1672">
            <v>0</v>
          </cell>
          <cell r="I1672">
            <v>0</v>
          </cell>
          <cell r="J1672">
            <v>0</v>
          </cell>
          <cell r="K1672">
            <v>500</v>
          </cell>
          <cell r="L1672">
            <v>0</v>
          </cell>
          <cell r="M1672">
            <v>500</v>
          </cell>
          <cell r="N1672">
            <v>500</v>
          </cell>
          <cell r="O1672">
            <v>200</v>
          </cell>
          <cell r="P1672">
            <v>5200</v>
          </cell>
          <cell r="Q1672">
            <v>0</v>
          </cell>
          <cell r="R1672">
            <v>0</v>
          </cell>
          <cell r="S1672">
            <v>0</v>
          </cell>
          <cell r="T1672">
            <v>0</v>
          </cell>
          <cell r="U1672">
            <v>0</v>
          </cell>
          <cell r="V1672">
            <v>4908</v>
          </cell>
          <cell r="W1672">
            <v>300</v>
          </cell>
          <cell r="X1672">
            <v>0</v>
          </cell>
          <cell r="Y1672">
            <v>2885.0000000000182</v>
          </cell>
          <cell r="Z1672">
            <v>0</v>
          </cell>
          <cell r="AA1672">
            <v>0</v>
          </cell>
          <cell r="AB1672">
            <v>150</v>
          </cell>
          <cell r="AC1672">
            <v>0</v>
          </cell>
          <cell r="AD1672">
            <v>0</v>
          </cell>
          <cell r="AE1672">
            <v>1800</v>
          </cell>
          <cell r="AF1672">
            <v>0</v>
          </cell>
          <cell r="AG1672">
            <v>0</v>
          </cell>
          <cell r="AH1672">
            <v>3300</v>
          </cell>
          <cell r="AI1672">
            <v>0</v>
          </cell>
          <cell r="AJ1672">
            <v>0</v>
          </cell>
          <cell r="AK1672">
            <v>0</v>
          </cell>
          <cell r="AL1672">
            <v>0</v>
          </cell>
          <cell r="AM1672">
            <v>0</v>
          </cell>
          <cell r="AN1672">
            <v>0</v>
          </cell>
          <cell r="AO1672">
            <v>0</v>
          </cell>
          <cell r="AP1672">
            <v>0</v>
          </cell>
          <cell r="AQ1672">
            <v>0</v>
          </cell>
          <cell r="AR1672">
            <v>0</v>
          </cell>
          <cell r="AS1672">
            <v>0</v>
          </cell>
          <cell r="AT1672">
            <v>0</v>
          </cell>
        </row>
        <row r="1673">
          <cell r="A1673">
            <v>43402</v>
          </cell>
          <cell r="B1673">
            <v>275</v>
          </cell>
          <cell r="C1673">
            <v>0</v>
          </cell>
          <cell r="D1673">
            <v>26869.599999999991</v>
          </cell>
          <cell r="E1673">
            <v>0</v>
          </cell>
          <cell r="F1673">
            <v>0</v>
          </cell>
          <cell r="G1673">
            <v>0</v>
          </cell>
          <cell r="H1673">
            <v>0</v>
          </cell>
          <cell r="I1673">
            <v>0</v>
          </cell>
          <cell r="J1673">
            <v>0</v>
          </cell>
          <cell r="K1673">
            <v>200</v>
          </cell>
          <cell r="L1673">
            <v>500</v>
          </cell>
          <cell r="M1673">
            <v>200</v>
          </cell>
          <cell r="N1673">
            <v>0</v>
          </cell>
          <cell r="O1673">
            <v>0</v>
          </cell>
          <cell r="P1673">
            <v>5200</v>
          </cell>
          <cell r="Q1673">
            <v>0</v>
          </cell>
          <cell r="R1673">
            <v>0</v>
          </cell>
          <cell r="S1673">
            <v>0</v>
          </cell>
          <cell r="T1673">
            <v>0</v>
          </cell>
          <cell r="U1673">
            <v>0</v>
          </cell>
          <cell r="V1673">
            <v>4908</v>
          </cell>
          <cell r="W1673">
            <v>300</v>
          </cell>
          <cell r="X1673">
            <v>0</v>
          </cell>
          <cell r="Y1673">
            <v>3185.0000000000182</v>
          </cell>
          <cell r="Z1673">
            <v>0</v>
          </cell>
          <cell r="AA1673">
            <v>0</v>
          </cell>
          <cell r="AB1673">
            <v>150</v>
          </cell>
          <cell r="AC1673">
            <v>0</v>
          </cell>
          <cell r="AD1673">
            <v>0</v>
          </cell>
          <cell r="AE1673">
            <v>1800</v>
          </cell>
          <cell r="AF1673">
            <v>0</v>
          </cell>
          <cell r="AG1673">
            <v>500</v>
          </cell>
          <cell r="AH1673">
            <v>2800</v>
          </cell>
          <cell r="AI1673">
            <v>0</v>
          </cell>
          <cell r="AJ1673">
            <v>0</v>
          </cell>
          <cell r="AK1673">
            <v>0</v>
          </cell>
          <cell r="AL1673">
            <v>0</v>
          </cell>
          <cell r="AM1673">
            <v>0</v>
          </cell>
          <cell r="AN1673">
            <v>0</v>
          </cell>
          <cell r="AO1673">
            <v>0</v>
          </cell>
          <cell r="AP1673">
            <v>0</v>
          </cell>
          <cell r="AQ1673">
            <v>0</v>
          </cell>
          <cell r="AR1673">
            <v>0</v>
          </cell>
          <cell r="AS1673">
            <v>0</v>
          </cell>
          <cell r="AT1673">
            <v>0</v>
          </cell>
        </row>
        <row r="1674">
          <cell r="A1674">
            <v>43403</v>
          </cell>
          <cell r="B1674">
            <v>0</v>
          </cell>
          <cell r="C1674">
            <v>0</v>
          </cell>
          <cell r="D1674">
            <v>26869.599999999991</v>
          </cell>
          <cell r="E1674">
            <v>0</v>
          </cell>
          <cell r="F1674">
            <v>0</v>
          </cell>
          <cell r="G1674">
            <v>0</v>
          </cell>
          <cell r="H1674">
            <v>0</v>
          </cell>
          <cell r="I1674">
            <v>0</v>
          </cell>
          <cell r="J1674">
            <v>0</v>
          </cell>
          <cell r="K1674">
            <v>500</v>
          </cell>
          <cell r="L1674">
            <v>200</v>
          </cell>
          <cell r="M1674">
            <v>500</v>
          </cell>
          <cell r="N1674">
            <v>0</v>
          </cell>
          <cell r="O1674">
            <v>0</v>
          </cell>
          <cell r="P1674">
            <v>5200</v>
          </cell>
          <cell r="Q1674">
            <v>0</v>
          </cell>
          <cell r="R1674">
            <v>0</v>
          </cell>
          <cell r="S1674">
            <v>0</v>
          </cell>
          <cell r="T1674">
            <v>0</v>
          </cell>
          <cell r="U1674">
            <v>0</v>
          </cell>
          <cell r="V1674">
            <v>4908</v>
          </cell>
          <cell r="W1674">
            <v>600</v>
          </cell>
          <cell r="X1674">
            <v>0</v>
          </cell>
          <cell r="Y1674">
            <v>3785.0000000000182</v>
          </cell>
          <cell r="Z1674">
            <v>0</v>
          </cell>
          <cell r="AA1674">
            <v>0</v>
          </cell>
          <cell r="AB1674">
            <v>150</v>
          </cell>
          <cell r="AC1674">
            <v>0</v>
          </cell>
          <cell r="AD1674">
            <v>0</v>
          </cell>
          <cell r="AE1674">
            <v>1800</v>
          </cell>
          <cell r="AF1674">
            <v>0</v>
          </cell>
          <cell r="AG1674">
            <v>0</v>
          </cell>
          <cell r="AH1674">
            <v>2800</v>
          </cell>
          <cell r="AI1674">
            <v>0</v>
          </cell>
          <cell r="AJ1674">
            <v>0</v>
          </cell>
          <cell r="AK1674">
            <v>0</v>
          </cell>
          <cell r="AL1674">
            <v>0</v>
          </cell>
          <cell r="AM1674">
            <v>0</v>
          </cell>
          <cell r="AN1674">
            <v>0</v>
          </cell>
          <cell r="AO1674">
            <v>0</v>
          </cell>
          <cell r="AP1674">
            <v>0</v>
          </cell>
          <cell r="AQ1674">
            <v>0</v>
          </cell>
          <cell r="AR1674">
            <v>0</v>
          </cell>
          <cell r="AS1674">
            <v>0</v>
          </cell>
          <cell r="AT1674">
            <v>0</v>
          </cell>
        </row>
        <row r="1675">
          <cell r="A1675">
            <v>43404</v>
          </cell>
          <cell r="B1675">
            <v>50</v>
          </cell>
          <cell r="C1675">
            <v>0</v>
          </cell>
          <cell r="D1675">
            <v>26919.599999999991</v>
          </cell>
          <cell r="E1675">
            <v>0</v>
          </cell>
          <cell r="F1675">
            <v>0</v>
          </cell>
          <cell r="G1675">
            <v>0</v>
          </cell>
          <cell r="H1675">
            <v>0</v>
          </cell>
          <cell r="I1675">
            <v>0</v>
          </cell>
          <cell r="J1675">
            <v>0</v>
          </cell>
          <cell r="K1675">
            <v>0</v>
          </cell>
          <cell r="L1675">
            <v>500</v>
          </cell>
          <cell r="M1675">
            <v>0</v>
          </cell>
          <cell r="N1675">
            <v>800</v>
          </cell>
          <cell r="O1675">
            <v>0</v>
          </cell>
          <cell r="P1675">
            <v>6000</v>
          </cell>
          <cell r="Q1675">
            <v>0</v>
          </cell>
          <cell r="R1675">
            <v>0</v>
          </cell>
          <cell r="S1675">
            <v>0</v>
          </cell>
          <cell r="T1675">
            <v>0</v>
          </cell>
          <cell r="U1675">
            <v>0</v>
          </cell>
          <cell r="V1675">
            <v>4908</v>
          </cell>
          <cell r="W1675">
            <v>300</v>
          </cell>
          <cell r="X1675">
            <v>0</v>
          </cell>
          <cell r="Y1675">
            <v>4085.0000000000182</v>
          </cell>
          <cell r="Z1675">
            <v>0</v>
          </cell>
          <cell r="AA1675">
            <v>0</v>
          </cell>
          <cell r="AB1675">
            <v>150</v>
          </cell>
          <cell r="AC1675">
            <v>0</v>
          </cell>
          <cell r="AD1675">
            <v>0</v>
          </cell>
          <cell r="AE1675">
            <v>1800</v>
          </cell>
          <cell r="AF1675">
            <v>500</v>
          </cell>
          <cell r="AG1675">
            <v>0</v>
          </cell>
          <cell r="AH1675">
            <v>3300</v>
          </cell>
          <cell r="AI1675">
            <v>0</v>
          </cell>
          <cell r="AJ1675">
            <v>0</v>
          </cell>
          <cell r="AK1675">
            <v>0</v>
          </cell>
          <cell r="AL1675">
            <v>0</v>
          </cell>
          <cell r="AM1675">
            <v>0</v>
          </cell>
          <cell r="AN1675">
            <v>0</v>
          </cell>
          <cell r="AO1675">
            <v>0</v>
          </cell>
          <cell r="AP1675">
            <v>0</v>
          </cell>
          <cell r="AQ1675">
            <v>0</v>
          </cell>
          <cell r="AR1675">
            <v>0</v>
          </cell>
          <cell r="AS1675">
            <v>0</v>
          </cell>
          <cell r="AT1675">
            <v>0</v>
          </cell>
        </row>
        <row r="1676">
          <cell r="A1676">
            <v>43405</v>
          </cell>
          <cell r="B1676">
            <v>0</v>
          </cell>
          <cell r="C1676">
            <v>0</v>
          </cell>
          <cell r="D1676">
            <v>26919.599999999991</v>
          </cell>
          <cell r="E1676">
            <v>0</v>
          </cell>
          <cell r="F1676">
            <v>0</v>
          </cell>
          <cell r="G1676">
            <v>0</v>
          </cell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0</v>
          </cell>
          <cell r="P1676">
            <v>6000</v>
          </cell>
          <cell r="Q1676">
            <v>0</v>
          </cell>
          <cell r="R1676">
            <v>0</v>
          </cell>
          <cell r="S1676">
            <v>0</v>
          </cell>
          <cell r="T1676">
            <v>0</v>
          </cell>
          <cell r="U1676">
            <v>0</v>
          </cell>
          <cell r="V1676">
            <v>4908</v>
          </cell>
          <cell r="W1676">
            <v>0</v>
          </cell>
          <cell r="X1676">
            <v>0</v>
          </cell>
          <cell r="Y1676">
            <v>4085.0000000000182</v>
          </cell>
          <cell r="Z1676">
            <v>0</v>
          </cell>
          <cell r="AA1676">
            <v>0</v>
          </cell>
          <cell r="AB1676">
            <v>150</v>
          </cell>
          <cell r="AC1676">
            <v>0</v>
          </cell>
          <cell r="AD1676">
            <v>0</v>
          </cell>
          <cell r="AE1676">
            <v>1800</v>
          </cell>
          <cell r="AF1676">
            <v>0</v>
          </cell>
          <cell r="AG1676">
            <v>0</v>
          </cell>
          <cell r="AH1676">
            <v>3300</v>
          </cell>
          <cell r="AI1676">
            <v>0</v>
          </cell>
          <cell r="AJ1676">
            <v>0</v>
          </cell>
          <cell r="AK1676">
            <v>0</v>
          </cell>
          <cell r="AL1676">
            <v>0</v>
          </cell>
          <cell r="AM1676">
            <v>0</v>
          </cell>
          <cell r="AN1676">
            <v>0</v>
          </cell>
          <cell r="AO1676">
            <v>0</v>
          </cell>
          <cell r="AP1676">
            <v>0</v>
          </cell>
          <cell r="AQ1676">
            <v>0</v>
          </cell>
          <cell r="AR1676">
            <v>0</v>
          </cell>
          <cell r="AS1676">
            <v>0</v>
          </cell>
          <cell r="AT1676">
            <v>0</v>
          </cell>
        </row>
        <row r="1677">
          <cell r="A1677">
            <v>43406</v>
          </cell>
          <cell r="B1677">
            <v>0</v>
          </cell>
          <cell r="C1677">
            <v>0</v>
          </cell>
          <cell r="D1677">
            <v>26919.599999999991</v>
          </cell>
          <cell r="E1677">
            <v>0</v>
          </cell>
          <cell r="F1677">
            <v>0</v>
          </cell>
          <cell r="G1677">
            <v>0</v>
          </cell>
          <cell r="H1677">
            <v>0</v>
          </cell>
          <cell r="I1677">
            <v>0</v>
          </cell>
          <cell r="J1677">
            <v>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0</v>
          </cell>
          <cell r="P1677">
            <v>6000</v>
          </cell>
          <cell r="Q1677">
            <v>0</v>
          </cell>
          <cell r="R1677">
            <v>0</v>
          </cell>
          <cell r="S1677">
            <v>0</v>
          </cell>
          <cell r="T1677">
            <v>0</v>
          </cell>
          <cell r="U1677">
            <v>0</v>
          </cell>
          <cell r="V1677">
            <v>4908</v>
          </cell>
          <cell r="W1677">
            <v>0</v>
          </cell>
          <cell r="X1677">
            <v>0</v>
          </cell>
          <cell r="Y1677">
            <v>4085.0000000000182</v>
          </cell>
          <cell r="Z1677">
            <v>0</v>
          </cell>
          <cell r="AA1677">
            <v>0</v>
          </cell>
          <cell r="AB1677">
            <v>150</v>
          </cell>
          <cell r="AC1677">
            <v>0</v>
          </cell>
          <cell r="AD1677">
            <v>0</v>
          </cell>
          <cell r="AE1677">
            <v>1800</v>
          </cell>
          <cell r="AF1677">
            <v>0</v>
          </cell>
          <cell r="AG1677">
            <v>0</v>
          </cell>
          <cell r="AH1677">
            <v>3300</v>
          </cell>
          <cell r="AI1677">
            <v>0</v>
          </cell>
          <cell r="AJ1677">
            <v>0</v>
          </cell>
          <cell r="AK1677">
            <v>0</v>
          </cell>
          <cell r="AL1677">
            <v>0</v>
          </cell>
          <cell r="AM1677">
            <v>0</v>
          </cell>
          <cell r="AN1677">
            <v>0</v>
          </cell>
          <cell r="AO1677">
            <v>0</v>
          </cell>
          <cell r="AP1677">
            <v>0</v>
          </cell>
          <cell r="AQ1677">
            <v>0</v>
          </cell>
          <cell r="AR1677">
            <v>0</v>
          </cell>
          <cell r="AS1677">
            <v>0</v>
          </cell>
          <cell r="AT1677">
            <v>0</v>
          </cell>
        </row>
        <row r="1678">
          <cell r="A1678">
            <v>43409</v>
          </cell>
          <cell r="B1678">
            <v>75</v>
          </cell>
          <cell r="C1678">
            <v>0</v>
          </cell>
          <cell r="D1678">
            <v>26994.599999999991</v>
          </cell>
          <cell r="E1678">
            <v>0</v>
          </cell>
          <cell r="F1678">
            <v>0</v>
          </cell>
          <cell r="G1678">
            <v>0</v>
          </cell>
          <cell r="H1678">
            <v>0</v>
          </cell>
          <cell r="I1678">
            <v>0</v>
          </cell>
          <cell r="J1678">
            <v>0</v>
          </cell>
          <cell r="K1678">
            <v>0</v>
          </cell>
          <cell r="L1678">
            <v>0</v>
          </cell>
          <cell r="M1678">
            <v>0</v>
          </cell>
          <cell r="N1678">
            <v>3000</v>
          </cell>
          <cell r="O1678">
            <v>800</v>
          </cell>
          <cell r="P1678">
            <v>8200</v>
          </cell>
          <cell r="Q1678">
            <v>0</v>
          </cell>
          <cell r="R1678">
            <v>0</v>
          </cell>
          <cell r="S1678">
            <v>0</v>
          </cell>
          <cell r="T1678">
            <v>0</v>
          </cell>
          <cell r="U1678">
            <v>0</v>
          </cell>
          <cell r="V1678">
            <v>4908</v>
          </cell>
          <cell r="W1678">
            <v>0</v>
          </cell>
          <cell r="X1678">
            <v>0</v>
          </cell>
          <cell r="Y1678">
            <v>4085.0000000000182</v>
          </cell>
          <cell r="Z1678">
            <v>0</v>
          </cell>
          <cell r="AA1678">
            <v>0</v>
          </cell>
          <cell r="AB1678">
            <v>150</v>
          </cell>
          <cell r="AC1678">
            <v>0</v>
          </cell>
          <cell r="AD1678">
            <v>0</v>
          </cell>
          <cell r="AE1678">
            <v>1800</v>
          </cell>
          <cell r="AF1678">
            <v>0</v>
          </cell>
          <cell r="AG1678">
            <v>500</v>
          </cell>
          <cell r="AH1678">
            <v>2800</v>
          </cell>
          <cell r="AI1678">
            <v>0</v>
          </cell>
          <cell r="AJ1678">
            <v>0</v>
          </cell>
          <cell r="AK1678">
            <v>0</v>
          </cell>
          <cell r="AL1678">
            <v>0</v>
          </cell>
          <cell r="AM1678">
            <v>0</v>
          </cell>
          <cell r="AN1678">
            <v>0</v>
          </cell>
          <cell r="AO1678">
            <v>0</v>
          </cell>
          <cell r="AP1678">
            <v>0</v>
          </cell>
          <cell r="AQ1678">
            <v>0</v>
          </cell>
          <cell r="AR1678">
            <v>0</v>
          </cell>
          <cell r="AS1678">
            <v>0</v>
          </cell>
          <cell r="AT1678">
            <v>0</v>
          </cell>
        </row>
        <row r="1679">
          <cell r="A1679">
            <v>43410</v>
          </cell>
          <cell r="B1679">
            <v>0</v>
          </cell>
          <cell r="C1679">
            <v>2102</v>
          </cell>
          <cell r="D1679">
            <v>24892.599999999991</v>
          </cell>
          <cell r="E1679">
            <v>0</v>
          </cell>
          <cell r="F1679">
            <v>0</v>
          </cell>
          <cell r="G1679">
            <v>0</v>
          </cell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  <cell r="N1679">
            <v>300</v>
          </cell>
          <cell r="O1679">
            <v>3000</v>
          </cell>
          <cell r="P1679">
            <v>5500</v>
          </cell>
          <cell r="Q1679">
            <v>0</v>
          </cell>
          <cell r="R1679">
            <v>0</v>
          </cell>
          <cell r="S1679">
            <v>0</v>
          </cell>
          <cell r="T1679">
            <v>0</v>
          </cell>
          <cell r="U1679">
            <v>0</v>
          </cell>
          <cell r="V1679">
            <v>4908</v>
          </cell>
          <cell r="W1679">
            <v>0</v>
          </cell>
          <cell r="X1679">
            <v>0</v>
          </cell>
          <cell r="Y1679">
            <v>4085.0000000000182</v>
          </cell>
          <cell r="Z1679">
            <v>0</v>
          </cell>
          <cell r="AA1679">
            <v>0</v>
          </cell>
          <cell r="AB1679">
            <v>150</v>
          </cell>
          <cell r="AC1679">
            <v>0</v>
          </cell>
          <cell r="AD1679">
            <v>0</v>
          </cell>
          <cell r="AE1679">
            <v>1800</v>
          </cell>
          <cell r="AF1679">
            <v>0</v>
          </cell>
          <cell r="AG1679">
            <v>0</v>
          </cell>
          <cell r="AH1679">
            <v>2800</v>
          </cell>
          <cell r="AI1679">
            <v>0</v>
          </cell>
          <cell r="AJ1679">
            <v>0</v>
          </cell>
          <cell r="AK1679">
            <v>0</v>
          </cell>
          <cell r="AL1679">
            <v>0</v>
          </cell>
          <cell r="AM1679">
            <v>0</v>
          </cell>
          <cell r="AN1679">
            <v>0</v>
          </cell>
          <cell r="AO1679">
            <v>0</v>
          </cell>
          <cell r="AP1679">
            <v>0</v>
          </cell>
          <cell r="AQ1679">
            <v>0</v>
          </cell>
          <cell r="AR1679">
            <v>0</v>
          </cell>
          <cell r="AS1679">
            <v>0</v>
          </cell>
          <cell r="AT1679">
            <v>0</v>
          </cell>
        </row>
        <row r="1680">
          <cell r="A1680">
            <v>43411</v>
          </cell>
          <cell r="B1680">
            <v>50</v>
          </cell>
          <cell r="C1680">
            <v>0</v>
          </cell>
          <cell r="D1680">
            <v>24942.599999999991</v>
          </cell>
          <cell r="E1680">
            <v>0</v>
          </cell>
          <cell r="F1680">
            <v>0</v>
          </cell>
          <cell r="G1680">
            <v>0</v>
          </cell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0</v>
          </cell>
          <cell r="N1680">
            <v>0</v>
          </cell>
          <cell r="O1680">
            <v>800</v>
          </cell>
          <cell r="P1680">
            <v>4700</v>
          </cell>
          <cell r="Q1680">
            <v>0</v>
          </cell>
          <cell r="R1680">
            <v>0</v>
          </cell>
          <cell r="S1680">
            <v>0</v>
          </cell>
          <cell r="T1680">
            <v>0</v>
          </cell>
          <cell r="U1680">
            <v>0</v>
          </cell>
          <cell r="V1680">
            <v>4908</v>
          </cell>
          <cell r="W1680">
            <v>0</v>
          </cell>
          <cell r="X1680">
            <v>300</v>
          </cell>
          <cell r="Y1680">
            <v>3785.0000000000182</v>
          </cell>
          <cell r="Z1680">
            <v>0</v>
          </cell>
          <cell r="AA1680">
            <v>0</v>
          </cell>
          <cell r="AB1680">
            <v>150</v>
          </cell>
          <cell r="AC1680">
            <v>0</v>
          </cell>
          <cell r="AD1680">
            <v>0</v>
          </cell>
          <cell r="AE1680">
            <v>1800</v>
          </cell>
          <cell r="AF1680">
            <v>0</v>
          </cell>
          <cell r="AG1680">
            <v>0</v>
          </cell>
          <cell r="AH1680">
            <v>2800</v>
          </cell>
          <cell r="AI1680">
            <v>0</v>
          </cell>
          <cell r="AJ1680">
            <v>0</v>
          </cell>
          <cell r="AK1680">
            <v>0</v>
          </cell>
          <cell r="AL1680">
            <v>0</v>
          </cell>
          <cell r="AM1680">
            <v>0</v>
          </cell>
          <cell r="AN1680">
            <v>0</v>
          </cell>
          <cell r="AO1680">
            <v>0</v>
          </cell>
          <cell r="AP1680">
            <v>0</v>
          </cell>
          <cell r="AQ1680">
            <v>0</v>
          </cell>
          <cell r="AR1680">
            <v>0</v>
          </cell>
          <cell r="AS1680">
            <v>0</v>
          </cell>
          <cell r="AT1680">
            <v>0</v>
          </cell>
        </row>
        <row r="1681">
          <cell r="A1681">
            <v>43412</v>
          </cell>
          <cell r="B1681">
            <v>550</v>
          </cell>
          <cell r="C1681">
            <v>1561</v>
          </cell>
          <cell r="D1681">
            <v>23931.599999999991</v>
          </cell>
          <cell r="E1681">
            <v>0</v>
          </cell>
          <cell r="F1681">
            <v>0</v>
          </cell>
          <cell r="G1681">
            <v>0</v>
          </cell>
          <cell r="H1681">
            <v>0</v>
          </cell>
          <cell r="I1681">
            <v>0</v>
          </cell>
          <cell r="J1681">
            <v>0</v>
          </cell>
          <cell r="K1681">
            <v>1000</v>
          </cell>
          <cell r="L1681">
            <v>0</v>
          </cell>
          <cell r="M1681">
            <v>1000</v>
          </cell>
          <cell r="N1681">
            <v>0</v>
          </cell>
          <cell r="O1681">
            <v>0</v>
          </cell>
          <cell r="P1681">
            <v>4700</v>
          </cell>
          <cell r="Q1681">
            <v>0</v>
          </cell>
          <cell r="R1681">
            <v>0</v>
          </cell>
          <cell r="S1681">
            <v>0</v>
          </cell>
          <cell r="T1681">
            <v>0</v>
          </cell>
          <cell r="U1681">
            <v>0</v>
          </cell>
          <cell r="V1681">
            <v>4908</v>
          </cell>
          <cell r="W1681">
            <v>200</v>
          </cell>
          <cell r="X1681">
            <v>0</v>
          </cell>
          <cell r="Y1681">
            <v>3985.0000000000182</v>
          </cell>
          <cell r="Z1681">
            <v>0</v>
          </cell>
          <cell r="AA1681">
            <v>0</v>
          </cell>
          <cell r="AB1681">
            <v>150</v>
          </cell>
          <cell r="AC1681">
            <v>0</v>
          </cell>
          <cell r="AD1681">
            <v>0</v>
          </cell>
          <cell r="AE1681">
            <v>1800</v>
          </cell>
          <cell r="AF1681">
            <v>0</v>
          </cell>
          <cell r="AG1681">
            <v>0</v>
          </cell>
          <cell r="AH1681">
            <v>2800</v>
          </cell>
          <cell r="AI1681">
            <v>0</v>
          </cell>
          <cell r="AJ1681">
            <v>0</v>
          </cell>
          <cell r="AK1681">
            <v>0</v>
          </cell>
          <cell r="AL1681">
            <v>0</v>
          </cell>
          <cell r="AM1681">
            <v>0</v>
          </cell>
          <cell r="AN1681">
            <v>0</v>
          </cell>
          <cell r="AO1681">
            <v>0</v>
          </cell>
          <cell r="AP1681">
            <v>0</v>
          </cell>
          <cell r="AQ1681">
            <v>0</v>
          </cell>
          <cell r="AR1681">
            <v>0</v>
          </cell>
          <cell r="AS1681">
            <v>0</v>
          </cell>
          <cell r="AT1681">
            <v>0</v>
          </cell>
        </row>
        <row r="1682">
          <cell r="A1682">
            <v>43413</v>
          </cell>
          <cell r="B1682">
            <v>200</v>
          </cell>
          <cell r="C1682">
            <v>0</v>
          </cell>
          <cell r="D1682">
            <v>24131.599999999991</v>
          </cell>
          <cell r="E1682">
            <v>0</v>
          </cell>
          <cell r="F1682">
            <v>0</v>
          </cell>
          <cell r="G1682">
            <v>0</v>
          </cell>
          <cell r="H1682">
            <v>0</v>
          </cell>
          <cell r="I1682">
            <v>0</v>
          </cell>
          <cell r="J1682">
            <v>0</v>
          </cell>
          <cell r="K1682">
            <v>700</v>
          </cell>
          <cell r="L1682">
            <v>1000</v>
          </cell>
          <cell r="M1682">
            <v>700</v>
          </cell>
          <cell r="N1682">
            <v>0</v>
          </cell>
          <cell r="O1682">
            <v>0</v>
          </cell>
          <cell r="P1682">
            <v>4700</v>
          </cell>
          <cell r="Q1682">
            <v>0</v>
          </cell>
          <cell r="R1682">
            <v>0</v>
          </cell>
          <cell r="S1682">
            <v>0</v>
          </cell>
          <cell r="T1682">
            <v>0</v>
          </cell>
          <cell r="U1682">
            <v>0</v>
          </cell>
          <cell r="V1682">
            <v>4908</v>
          </cell>
          <cell r="W1682">
            <v>600</v>
          </cell>
          <cell r="X1682">
            <v>300</v>
          </cell>
          <cell r="Y1682">
            <v>4285.0000000000182</v>
          </cell>
          <cell r="Z1682">
            <v>0</v>
          </cell>
          <cell r="AA1682">
            <v>0</v>
          </cell>
          <cell r="AB1682">
            <v>150</v>
          </cell>
          <cell r="AC1682">
            <v>0</v>
          </cell>
          <cell r="AD1682">
            <v>0</v>
          </cell>
          <cell r="AE1682">
            <v>1800</v>
          </cell>
          <cell r="AF1682">
            <v>0</v>
          </cell>
          <cell r="AG1682">
            <v>0</v>
          </cell>
          <cell r="AH1682">
            <v>2800</v>
          </cell>
          <cell r="AI1682">
            <v>0</v>
          </cell>
          <cell r="AJ1682">
            <v>0</v>
          </cell>
          <cell r="AK1682">
            <v>0</v>
          </cell>
          <cell r="AL1682">
            <v>0</v>
          </cell>
          <cell r="AM1682">
            <v>0</v>
          </cell>
          <cell r="AN1682">
            <v>0</v>
          </cell>
          <cell r="AO1682">
            <v>0</v>
          </cell>
          <cell r="AP1682">
            <v>0</v>
          </cell>
          <cell r="AQ1682">
            <v>0</v>
          </cell>
          <cell r="AR1682">
            <v>0</v>
          </cell>
          <cell r="AS1682">
            <v>0</v>
          </cell>
          <cell r="AT1682">
            <v>0</v>
          </cell>
        </row>
        <row r="1683">
          <cell r="A1683">
            <v>43416</v>
          </cell>
          <cell r="B1683">
            <v>650</v>
          </cell>
          <cell r="C1683">
            <v>0</v>
          </cell>
          <cell r="D1683">
            <v>24781.599999999991</v>
          </cell>
          <cell r="E1683">
            <v>0</v>
          </cell>
          <cell r="F1683">
            <v>0</v>
          </cell>
          <cell r="G1683">
            <v>0</v>
          </cell>
          <cell r="H1683">
            <v>0</v>
          </cell>
          <cell r="I1683">
            <v>0</v>
          </cell>
          <cell r="J1683">
            <v>0</v>
          </cell>
          <cell r="K1683">
            <v>1000</v>
          </cell>
          <cell r="L1683">
            <v>700</v>
          </cell>
          <cell r="M1683">
            <v>1000</v>
          </cell>
          <cell r="N1683">
            <v>0</v>
          </cell>
          <cell r="O1683">
            <v>0</v>
          </cell>
          <cell r="P1683">
            <v>4700</v>
          </cell>
          <cell r="Q1683">
            <v>0</v>
          </cell>
          <cell r="R1683">
            <v>0</v>
          </cell>
          <cell r="S1683">
            <v>0</v>
          </cell>
          <cell r="T1683">
            <v>0</v>
          </cell>
          <cell r="U1683">
            <v>0</v>
          </cell>
          <cell r="V1683">
            <v>4908</v>
          </cell>
          <cell r="W1683">
            <v>0</v>
          </cell>
          <cell r="X1683">
            <v>0</v>
          </cell>
          <cell r="Y1683">
            <v>4285.0000000000182</v>
          </cell>
          <cell r="Z1683">
            <v>0</v>
          </cell>
          <cell r="AA1683">
            <v>0</v>
          </cell>
          <cell r="AB1683">
            <v>150</v>
          </cell>
          <cell r="AC1683">
            <v>0</v>
          </cell>
          <cell r="AD1683">
            <v>0</v>
          </cell>
          <cell r="AE1683">
            <v>1800</v>
          </cell>
          <cell r="AF1683">
            <v>0</v>
          </cell>
          <cell r="AG1683">
            <v>0</v>
          </cell>
          <cell r="AH1683">
            <v>2800</v>
          </cell>
          <cell r="AI1683">
            <v>0</v>
          </cell>
          <cell r="AJ1683">
            <v>0</v>
          </cell>
          <cell r="AK1683">
            <v>0</v>
          </cell>
          <cell r="AL1683">
            <v>0</v>
          </cell>
          <cell r="AM1683">
            <v>0</v>
          </cell>
          <cell r="AN1683">
            <v>0</v>
          </cell>
          <cell r="AO1683">
            <v>0</v>
          </cell>
          <cell r="AP1683">
            <v>0</v>
          </cell>
          <cell r="AQ1683">
            <v>0</v>
          </cell>
          <cell r="AR1683">
            <v>0</v>
          </cell>
          <cell r="AS1683">
            <v>0</v>
          </cell>
          <cell r="AT1683">
            <v>0</v>
          </cell>
        </row>
        <row r="1684">
          <cell r="A1684">
            <v>43417</v>
          </cell>
          <cell r="B1684">
            <v>774</v>
          </cell>
          <cell r="C1684">
            <v>0</v>
          </cell>
          <cell r="D1684">
            <v>25555.599999999991</v>
          </cell>
          <cell r="E1684">
            <v>0</v>
          </cell>
          <cell r="F1684">
            <v>0</v>
          </cell>
          <cell r="G1684">
            <v>0</v>
          </cell>
          <cell r="H1684">
            <v>0</v>
          </cell>
          <cell r="I1684">
            <v>0</v>
          </cell>
          <cell r="J1684">
            <v>0</v>
          </cell>
          <cell r="K1684">
            <v>1400</v>
          </cell>
          <cell r="L1684">
            <v>1000</v>
          </cell>
          <cell r="M1684">
            <v>1400</v>
          </cell>
          <cell r="N1684">
            <v>0</v>
          </cell>
          <cell r="O1684">
            <v>0</v>
          </cell>
          <cell r="P1684">
            <v>4700</v>
          </cell>
          <cell r="Q1684">
            <v>0</v>
          </cell>
          <cell r="R1684">
            <v>0</v>
          </cell>
          <cell r="S1684">
            <v>0</v>
          </cell>
          <cell r="T1684">
            <v>0</v>
          </cell>
          <cell r="U1684">
            <v>0</v>
          </cell>
          <cell r="V1684">
            <v>4908</v>
          </cell>
          <cell r="W1684">
            <v>400</v>
          </cell>
          <cell r="X1684">
            <v>0</v>
          </cell>
          <cell r="Y1684">
            <v>4685.0000000000182</v>
          </cell>
          <cell r="Z1684">
            <v>0</v>
          </cell>
          <cell r="AA1684">
            <v>0</v>
          </cell>
          <cell r="AB1684">
            <v>150</v>
          </cell>
          <cell r="AC1684">
            <v>0</v>
          </cell>
          <cell r="AD1684">
            <v>0</v>
          </cell>
          <cell r="AE1684">
            <v>1800</v>
          </cell>
          <cell r="AF1684">
            <v>0</v>
          </cell>
          <cell r="AG1684">
            <v>0</v>
          </cell>
          <cell r="AH1684">
            <v>2800</v>
          </cell>
          <cell r="AI1684">
            <v>0</v>
          </cell>
          <cell r="AJ1684">
            <v>0</v>
          </cell>
          <cell r="AK1684">
            <v>0</v>
          </cell>
          <cell r="AL1684">
            <v>0</v>
          </cell>
          <cell r="AM1684">
            <v>0</v>
          </cell>
          <cell r="AN1684">
            <v>0</v>
          </cell>
          <cell r="AO1684">
            <v>0</v>
          </cell>
          <cell r="AP1684">
            <v>0</v>
          </cell>
          <cell r="AQ1684">
            <v>0</v>
          </cell>
          <cell r="AR1684">
            <v>0</v>
          </cell>
          <cell r="AS1684">
            <v>0</v>
          </cell>
          <cell r="AT1684">
            <v>0</v>
          </cell>
        </row>
        <row r="1685">
          <cell r="A1685">
            <v>43418</v>
          </cell>
          <cell r="B1685">
            <v>750</v>
          </cell>
          <cell r="C1685">
            <v>0</v>
          </cell>
          <cell r="D1685">
            <v>26305.599999999991</v>
          </cell>
          <cell r="E1685">
            <v>0</v>
          </cell>
          <cell r="F1685">
            <v>0</v>
          </cell>
          <cell r="G1685">
            <v>0</v>
          </cell>
          <cell r="H1685">
            <v>0</v>
          </cell>
          <cell r="I1685">
            <v>0</v>
          </cell>
          <cell r="J1685">
            <v>0</v>
          </cell>
          <cell r="K1685">
            <v>1500</v>
          </cell>
          <cell r="L1685">
            <v>1400</v>
          </cell>
          <cell r="M1685">
            <v>1500</v>
          </cell>
          <cell r="N1685">
            <v>0</v>
          </cell>
          <cell r="O1685">
            <v>0</v>
          </cell>
          <cell r="P1685">
            <v>4700</v>
          </cell>
          <cell r="Q1685">
            <v>0</v>
          </cell>
          <cell r="R1685">
            <v>0</v>
          </cell>
          <cell r="S1685">
            <v>0</v>
          </cell>
          <cell r="T1685">
            <v>0</v>
          </cell>
          <cell r="U1685">
            <v>0</v>
          </cell>
          <cell r="V1685">
            <v>4908</v>
          </cell>
          <cell r="W1685">
            <v>0</v>
          </cell>
          <cell r="X1685">
            <v>0</v>
          </cell>
          <cell r="Y1685">
            <v>4685.0000000000182</v>
          </cell>
          <cell r="Z1685">
            <v>0</v>
          </cell>
          <cell r="AA1685">
            <v>0</v>
          </cell>
          <cell r="AB1685">
            <v>150</v>
          </cell>
          <cell r="AC1685">
            <v>0</v>
          </cell>
          <cell r="AD1685">
            <v>0</v>
          </cell>
          <cell r="AE1685">
            <v>1800</v>
          </cell>
          <cell r="AF1685">
            <v>0</v>
          </cell>
          <cell r="AG1685">
            <v>0</v>
          </cell>
          <cell r="AH1685">
            <v>2800</v>
          </cell>
          <cell r="AI1685">
            <v>0</v>
          </cell>
          <cell r="AJ1685">
            <v>0</v>
          </cell>
          <cell r="AK1685">
            <v>0</v>
          </cell>
          <cell r="AL1685">
            <v>0</v>
          </cell>
          <cell r="AM1685">
            <v>0</v>
          </cell>
          <cell r="AN1685">
            <v>0</v>
          </cell>
          <cell r="AO1685">
            <v>0</v>
          </cell>
          <cell r="AP1685">
            <v>0</v>
          </cell>
          <cell r="AQ1685">
            <v>0</v>
          </cell>
          <cell r="AR1685">
            <v>0</v>
          </cell>
          <cell r="AS1685">
            <v>0</v>
          </cell>
          <cell r="AT1685">
            <v>0</v>
          </cell>
        </row>
        <row r="1686">
          <cell r="A1686">
            <v>43419</v>
          </cell>
          <cell r="B1686">
            <v>350</v>
          </cell>
          <cell r="C1686">
            <v>100</v>
          </cell>
          <cell r="D1686">
            <v>26555.599999999991</v>
          </cell>
          <cell r="E1686">
            <v>0</v>
          </cell>
          <cell r="F1686">
            <v>0</v>
          </cell>
          <cell r="G1686">
            <v>0</v>
          </cell>
          <cell r="H1686">
            <v>0</v>
          </cell>
          <cell r="I1686">
            <v>0</v>
          </cell>
          <cell r="J1686">
            <v>0</v>
          </cell>
          <cell r="K1686">
            <v>1000</v>
          </cell>
          <cell r="L1686">
            <v>1200</v>
          </cell>
          <cell r="M1686">
            <v>1300</v>
          </cell>
          <cell r="N1686">
            <v>0</v>
          </cell>
          <cell r="O1686">
            <v>0</v>
          </cell>
          <cell r="P1686">
            <v>4700</v>
          </cell>
          <cell r="Q1686">
            <v>0</v>
          </cell>
          <cell r="R1686">
            <v>0</v>
          </cell>
          <cell r="S1686">
            <v>0</v>
          </cell>
          <cell r="T1686">
            <v>0</v>
          </cell>
          <cell r="U1686">
            <v>0</v>
          </cell>
          <cell r="V1686">
            <v>4908</v>
          </cell>
          <cell r="W1686">
            <v>0</v>
          </cell>
          <cell r="X1686">
            <v>0</v>
          </cell>
          <cell r="Y1686">
            <v>4685.0000000000182</v>
          </cell>
          <cell r="Z1686">
            <v>0</v>
          </cell>
          <cell r="AA1686">
            <v>0</v>
          </cell>
          <cell r="AB1686">
            <v>150</v>
          </cell>
          <cell r="AC1686">
            <v>0</v>
          </cell>
          <cell r="AD1686">
            <v>0</v>
          </cell>
          <cell r="AE1686">
            <v>1800</v>
          </cell>
          <cell r="AF1686">
            <v>0</v>
          </cell>
          <cell r="AG1686">
            <v>0</v>
          </cell>
          <cell r="AH1686">
            <v>2800</v>
          </cell>
          <cell r="AI1686">
            <v>0</v>
          </cell>
          <cell r="AJ1686">
            <v>0</v>
          </cell>
          <cell r="AK1686">
            <v>0</v>
          </cell>
          <cell r="AL1686">
            <v>0</v>
          </cell>
          <cell r="AM1686">
            <v>0</v>
          </cell>
          <cell r="AN1686">
            <v>0</v>
          </cell>
          <cell r="AO1686">
            <v>0</v>
          </cell>
          <cell r="AP1686">
            <v>0</v>
          </cell>
          <cell r="AQ1686">
            <v>0</v>
          </cell>
          <cell r="AR1686">
            <v>0</v>
          </cell>
          <cell r="AS1686">
            <v>0</v>
          </cell>
          <cell r="AT1686">
            <v>0</v>
          </cell>
        </row>
        <row r="1687">
          <cell r="A1687">
            <v>43420</v>
          </cell>
          <cell r="B1687">
            <v>0</v>
          </cell>
          <cell r="C1687">
            <v>0</v>
          </cell>
          <cell r="D1687">
            <v>26555.599999999991</v>
          </cell>
          <cell r="E1687">
            <v>0</v>
          </cell>
          <cell r="F1687">
            <v>0</v>
          </cell>
          <cell r="G1687">
            <v>0</v>
          </cell>
          <cell r="H1687">
            <v>0</v>
          </cell>
          <cell r="I1687">
            <v>0</v>
          </cell>
          <cell r="J1687">
            <v>0</v>
          </cell>
          <cell r="K1687">
            <v>600</v>
          </cell>
          <cell r="L1687">
            <v>1000</v>
          </cell>
          <cell r="M1687">
            <v>900</v>
          </cell>
          <cell r="N1687">
            <v>0</v>
          </cell>
          <cell r="O1687">
            <v>0</v>
          </cell>
          <cell r="P1687">
            <v>4700</v>
          </cell>
          <cell r="Q1687">
            <v>0</v>
          </cell>
          <cell r="R1687">
            <v>0</v>
          </cell>
          <cell r="S1687">
            <v>0</v>
          </cell>
          <cell r="T1687">
            <v>0</v>
          </cell>
          <cell r="U1687">
            <v>0</v>
          </cell>
          <cell r="V1687">
            <v>4908</v>
          </cell>
          <cell r="W1687">
            <v>0</v>
          </cell>
          <cell r="X1687">
            <v>0</v>
          </cell>
          <cell r="Y1687">
            <v>4685.0000000000182</v>
          </cell>
          <cell r="Z1687">
            <v>0</v>
          </cell>
          <cell r="AA1687">
            <v>0</v>
          </cell>
          <cell r="AB1687">
            <v>150</v>
          </cell>
          <cell r="AC1687">
            <v>0</v>
          </cell>
          <cell r="AD1687">
            <v>0</v>
          </cell>
          <cell r="AE1687">
            <v>1800</v>
          </cell>
          <cell r="AF1687">
            <v>0</v>
          </cell>
          <cell r="AG1687">
            <v>0</v>
          </cell>
          <cell r="AH1687">
            <v>2800</v>
          </cell>
          <cell r="AI1687">
            <v>0</v>
          </cell>
          <cell r="AJ1687">
            <v>0</v>
          </cell>
          <cell r="AK1687">
            <v>0</v>
          </cell>
          <cell r="AL1687">
            <v>0</v>
          </cell>
          <cell r="AM1687">
            <v>0</v>
          </cell>
          <cell r="AN1687">
            <v>0</v>
          </cell>
          <cell r="AO1687">
            <v>0</v>
          </cell>
          <cell r="AP1687">
            <v>0</v>
          </cell>
          <cell r="AQ1687">
            <v>0</v>
          </cell>
          <cell r="AR1687">
            <v>0</v>
          </cell>
          <cell r="AS1687">
            <v>0</v>
          </cell>
          <cell r="AT1687">
            <v>0</v>
          </cell>
        </row>
        <row r="1688">
          <cell r="A1688">
            <v>43423</v>
          </cell>
          <cell r="B1688">
            <v>50</v>
          </cell>
          <cell r="C1688">
            <v>0</v>
          </cell>
          <cell r="D1688">
            <v>26605.599999999991</v>
          </cell>
          <cell r="E1688">
            <v>0</v>
          </cell>
          <cell r="F1688">
            <v>0</v>
          </cell>
          <cell r="G1688">
            <v>0</v>
          </cell>
          <cell r="H1688">
            <v>0</v>
          </cell>
          <cell r="I1688">
            <v>0</v>
          </cell>
          <cell r="J1688">
            <v>0</v>
          </cell>
          <cell r="K1688">
            <v>1000</v>
          </cell>
          <cell r="L1688">
            <v>600</v>
          </cell>
          <cell r="M1688">
            <v>1300</v>
          </cell>
          <cell r="N1688">
            <v>0</v>
          </cell>
          <cell r="O1688">
            <v>0</v>
          </cell>
          <cell r="P1688">
            <v>4700</v>
          </cell>
          <cell r="Q1688">
            <v>0</v>
          </cell>
          <cell r="R1688">
            <v>0</v>
          </cell>
          <cell r="S1688">
            <v>0</v>
          </cell>
          <cell r="T1688">
            <v>0</v>
          </cell>
          <cell r="U1688">
            <v>0</v>
          </cell>
          <cell r="V1688">
            <v>4908</v>
          </cell>
          <cell r="W1688">
            <v>0</v>
          </cell>
          <cell r="X1688">
            <v>0</v>
          </cell>
          <cell r="Y1688">
            <v>4685.0000000000182</v>
          </cell>
          <cell r="Z1688">
            <v>0</v>
          </cell>
          <cell r="AA1688">
            <v>0</v>
          </cell>
          <cell r="AB1688">
            <v>150</v>
          </cell>
          <cell r="AC1688">
            <v>0</v>
          </cell>
          <cell r="AD1688">
            <v>0</v>
          </cell>
          <cell r="AE1688">
            <v>1800</v>
          </cell>
          <cell r="AF1688">
            <v>0</v>
          </cell>
          <cell r="AG1688">
            <v>0</v>
          </cell>
          <cell r="AH1688">
            <v>2800</v>
          </cell>
          <cell r="AI1688">
            <v>0</v>
          </cell>
          <cell r="AJ1688">
            <v>0</v>
          </cell>
          <cell r="AK1688">
            <v>0</v>
          </cell>
          <cell r="AL1688">
            <v>0</v>
          </cell>
          <cell r="AM1688">
            <v>0</v>
          </cell>
          <cell r="AN1688">
            <v>0</v>
          </cell>
          <cell r="AO1688">
            <v>0</v>
          </cell>
          <cell r="AP1688">
            <v>0</v>
          </cell>
          <cell r="AQ1688">
            <v>0</v>
          </cell>
          <cell r="AR1688">
            <v>0</v>
          </cell>
          <cell r="AS1688">
            <v>0</v>
          </cell>
          <cell r="AT1688">
            <v>0</v>
          </cell>
        </row>
        <row r="1689">
          <cell r="A1689">
            <v>43424</v>
          </cell>
          <cell r="B1689">
            <v>300</v>
          </cell>
          <cell r="C1689">
            <v>0</v>
          </cell>
          <cell r="D1689">
            <v>26905.599999999991</v>
          </cell>
          <cell r="E1689">
            <v>0</v>
          </cell>
          <cell r="F1689">
            <v>0</v>
          </cell>
          <cell r="G1689">
            <v>0</v>
          </cell>
          <cell r="H1689">
            <v>0</v>
          </cell>
          <cell r="I1689">
            <v>0</v>
          </cell>
          <cell r="J1689">
            <v>0</v>
          </cell>
          <cell r="K1689">
            <v>738</v>
          </cell>
          <cell r="L1689">
            <v>1000</v>
          </cell>
          <cell r="M1689">
            <v>1038</v>
          </cell>
          <cell r="N1689">
            <v>0</v>
          </cell>
          <cell r="O1689">
            <v>0</v>
          </cell>
          <cell r="P1689">
            <v>4700</v>
          </cell>
          <cell r="Q1689">
            <v>0</v>
          </cell>
          <cell r="R1689">
            <v>0</v>
          </cell>
          <cell r="S1689">
            <v>0</v>
          </cell>
          <cell r="T1689">
            <v>0</v>
          </cell>
          <cell r="U1689">
            <v>0</v>
          </cell>
          <cell r="V1689">
            <v>4908</v>
          </cell>
          <cell r="W1689">
            <v>0</v>
          </cell>
          <cell r="X1689">
            <v>0</v>
          </cell>
          <cell r="Y1689">
            <v>4685.0000000000182</v>
          </cell>
          <cell r="Z1689">
            <v>0</v>
          </cell>
          <cell r="AA1689">
            <v>0</v>
          </cell>
          <cell r="AB1689">
            <v>150</v>
          </cell>
          <cell r="AC1689">
            <v>0</v>
          </cell>
          <cell r="AD1689">
            <v>0</v>
          </cell>
          <cell r="AE1689">
            <v>1800</v>
          </cell>
          <cell r="AF1689">
            <v>500</v>
          </cell>
          <cell r="AG1689">
            <v>400</v>
          </cell>
          <cell r="AH1689">
            <v>2900</v>
          </cell>
          <cell r="AI1689">
            <v>0</v>
          </cell>
          <cell r="AJ1689">
            <v>0</v>
          </cell>
          <cell r="AK1689">
            <v>0</v>
          </cell>
          <cell r="AL1689">
            <v>0</v>
          </cell>
          <cell r="AM1689">
            <v>0</v>
          </cell>
          <cell r="AN1689">
            <v>0</v>
          </cell>
          <cell r="AO1689">
            <v>0</v>
          </cell>
          <cell r="AP1689">
            <v>0</v>
          </cell>
          <cell r="AQ1689">
            <v>0</v>
          </cell>
          <cell r="AR1689">
            <v>0</v>
          </cell>
          <cell r="AS1689">
            <v>0</v>
          </cell>
          <cell r="AT1689">
            <v>0</v>
          </cell>
        </row>
        <row r="1690">
          <cell r="A1690">
            <v>43425</v>
          </cell>
          <cell r="B1690">
            <v>50</v>
          </cell>
          <cell r="C1690">
            <v>0</v>
          </cell>
          <cell r="D1690">
            <v>26955.599999999991</v>
          </cell>
          <cell r="E1690">
            <v>0</v>
          </cell>
          <cell r="F1690">
            <v>0</v>
          </cell>
          <cell r="G1690">
            <v>0</v>
          </cell>
          <cell r="H1690">
            <v>0</v>
          </cell>
          <cell r="I1690">
            <v>0</v>
          </cell>
          <cell r="J1690">
            <v>0</v>
          </cell>
          <cell r="K1690">
            <v>0</v>
          </cell>
          <cell r="L1690">
            <v>1038</v>
          </cell>
          <cell r="M1690">
            <v>0</v>
          </cell>
          <cell r="N1690">
            <v>200</v>
          </cell>
          <cell r="O1690">
            <v>0</v>
          </cell>
          <cell r="P1690">
            <v>4900</v>
          </cell>
          <cell r="Q1690">
            <v>0</v>
          </cell>
          <cell r="R1690">
            <v>0</v>
          </cell>
          <cell r="S1690">
            <v>0</v>
          </cell>
          <cell r="T1690">
            <v>0</v>
          </cell>
          <cell r="U1690">
            <v>0</v>
          </cell>
          <cell r="V1690">
            <v>4908</v>
          </cell>
          <cell r="W1690">
            <v>0</v>
          </cell>
          <cell r="X1690">
            <v>0</v>
          </cell>
          <cell r="Y1690">
            <v>4685.0000000000182</v>
          </cell>
          <cell r="Z1690">
            <v>0</v>
          </cell>
          <cell r="AA1690">
            <v>0</v>
          </cell>
          <cell r="AB1690">
            <v>150</v>
          </cell>
          <cell r="AC1690">
            <v>0</v>
          </cell>
          <cell r="AD1690">
            <v>0</v>
          </cell>
          <cell r="AE1690">
            <v>1800</v>
          </cell>
          <cell r="AF1690">
            <v>0</v>
          </cell>
          <cell r="AG1690">
            <v>0</v>
          </cell>
          <cell r="AH1690">
            <v>2900</v>
          </cell>
          <cell r="AI1690">
            <v>0</v>
          </cell>
          <cell r="AJ1690">
            <v>0</v>
          </cell>
          <cell r="AK1690">
            <v>0</v>
          </cell>
          <cell r="AL1690">
            <v>0</v>
          </cell>
          <cell r="AM1690">
            <v>0</v>
          </cell>
          <cell r="AN1690">
            <v>0</v>
          </cell>
          <cell r="AO1690">
            <v>0</v>
          </cell>
          <cell r="AP1690">
            <v>0</v>
          </cell>
          <cell r="AQ1690">
            <v>0</v>
          </cell>
          <cell r="AR1690">
            <v>0</v>
          </cell>
          <cell r="AS1690">
            <v>0</v>
          </cell>
          <cell r="AT1690">
            <v>0</v>
          </cell>
        </row>
        <row r="1691">
          <cell r="A1691">
            <v>43426</v>
          </cell>
          <cell r="B1691">
            <v>75</v>
          </cell>
          <cell r="C1691">
            <v>0</v>
          </cell>
          <cell r="D1691">
            <v>27030.599999999991</v>
          </cell>
          <cell r="E1691">
            <v>0</v>
          </cell>
          <cell r="F1691">
            <v>0</v>
          </cell>
          <cell r="G1691">
            <v>0</v>
          </cell>
          <cell r="H1691">
            <v>0</v>
          </cell>
          <cell r="I1691">
            <v>0</v>
          </cell>
          <cell r="J1691">
            <v>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0</v>
          </cell>
          <cell r="P1691">
            <v>4900</v>
          </cell>
          <cell r="Q1691">
            <v>0</v>
          </cell>
          <cell r="R1691">
            <v>0</v>
          </cell>
          <cell r="S1691">
            <v>0</v>
          </cell>
          <cell r="T1691">
            <v>0</v>
          </cell>
          <cell r="U1691">
            <v>0</v>
          </cell>
          <cell r="V1691">
            <v>4908</v>
          </cell>
          <cell r="W1691">
            <v>0</v>
          </cell>
          <cell r="X1691">
            <v>0</v>
          </cell>
          <cell r="Y1691">
            <v>4685.0000000000182</v>
          </cell>
          <cell r="Z1691">
            <v>0</v>
          </cell>
          <cell r="AA1691">
            <v>0</v>
          </cell>
          <cell r="AB1691">
            <v>150</v>
          </cell>
          <cell r="AC1691">
            <v>0</v>
          </cell>
          <cell r="AD1691">
            <v>0</v>
          </cell>
          <cell r="AE1691">
            <v>1800</v>
          </cell>
          <cell r="AF1691">
            <v>0</v>
          </cell>
          <cell r="AG1691">
            <v>0</v>
          </cell>
          <cell r="AH1691">
            <v>2900</v>
          </cell>
          <cell r="AI1691">
            <v>0</v>
          </cell>
          <cell r="AJ1691">
            <v>0</v>
          </cell>
          <cell r="AK1691">
            <v>0</v>
          </cell>
          <cell r="AL1691">
            <v>0</v>
          </cell>
          <cell r="AM1691">
            <v>0</v>
          </cell>
          <cell r="AN1691">
            <v>0</v>
          </cell>
          <cell r="AO1691">
            <v>0</v>
          </cell>
          <cell r="AP1691">
            <v>0</v>
          </cell>
          <cell r="AQ1691">
            <v>0</v>
          </cell>
          <cell r="AR1691">
            <v>0</v>
          </cell>
          <cell r="AS1691">
            <v>0</v>
          </cell>
          <cell r="AT1691">
            <v>0</v>
          </cell>
        </row>
        <row r="1692">
          <cell r="A1692">
            <v>43427</v>
          </cell>
          <cell r="B1692">
            <v>0</v>
          </cell>
          <cell r="C1692">
            <v>0</v>
          </cell>
          <cell r="D1692">
            <v>27030.599999999991</v>
          </cell>
          <cell r="E1692">
            <v>0</v>
          </cell>
          <cell r="F1692">
            <v>0</v>
          </cell>
          <cell r="G1692">
            <v>0</v>
          </cell>
          <cell r="H1692">
            <v>0</v>
          </cell>
          <cell r="I1692">
            <v>0</v>
          </cell>
          <cell r="J1692">
            <v>0</v>
          </cell>
          <cell r="K1692">
            <v>0</v>
          </cell>
          <cell r="L1692">
            <v>0</v>
          </cell>
          <cell r="M1692">
            <v>0</v>
          </cell>
          <cell r="N1692">
            <v>1200</v>
          </cell>
          <cell r="O1692">
            <v>0</v>
          </cell>
          <cell r="P1692">
            <v>6100</v>
          </cell>
          <cell r="Q1692">
            <v>0</v>
          </cell>
          <cell r="R1692">
            <v>0</v>
          </cell>
          <cell r="S1692">
            <v>0</v>
          </cell>
          <cell r="T1692">
            <v>300</v>
          </cell>
          <cell r="U1692">
            <v>0</v>
          </cell>
          <cell r="V1692">
            <v>5208</v>
          </cell>
          <cell r="W1692">
            <v>0</v>
          </cell>
          <cell r="X1692">
            <v>0</v>
          </cell>
          <cell r="Y1692">
            <v>4685.0000000000182</v>
          </cell>
          <cell r="Z1692">
            <v>0</v>
          </cell>
          <cell r="AA1692">
            <v>0</v>
          </cell>
          <cell r="AB1692">
            <v>150</v>
          </cell>
          <cell r="AC1692">
            <v>0</v>
          </cell>
          <cell r="AD1692">
            <v>0</v>
          </cell>
          <cell r="AE1692">
            <v>1800</v>
          </cell>
          <cell r="AF1692">
            <v>0</v>
          </cell>
          <cell r="AG1692">
            <v>0</v>
          </cell>
          <cell r="AH1692">
            <v>2900</v>
          </cell>
          <cell r="AI1692">
            <v>0</v>
          </cell>
          <cell r="AJ1692">
            <v>0</v>
          </cell>
          <cell r="AK1692">
            <v>0</v>
          </cell>
          <cell r="AL1692">
            <v>0</v>
          </cell>
          <cell r="AM1692">
            <v>0</v>
          </cell>
          <cell r="AN1692">
            <v>0</v>
          </cell>
          <cell r="AO1692">
            <v>0</v>
          </cell>
          <cell r="AP1692">
            <v>0</v>
          </cell>
          <cell r="AQ1692">
            <v>0</v>
          </cell>
          <cell r="AR1692">
            <v>0</v>
          </cell>
          <cell r="AS1692">
            <v>0</v>
          </cell>
          <cell r="AT1692">
            <v>0</v>
          </cell>
        </row>
        <row r="1693">
          <cell r="A1693">
            <v>43430</v>
          </cell>
          <cell r="B1693">
            <v>75</v>
          </cell>
          <cell r="C1693">
            <v>0</v>
          </cell>
          <cell r="D1693">
            <v>27105.599999999991</v>
          </cell>
          <cell r="E1693">
            <v>0</v>
          </cell>
          <cell r="F1693">
            <v>0</v>
          </cell>
          <cell r="G1693">
            <v>0</v>
          </cell>
          <cell r="H1693">
            <v>0</v>
          </cell>
          <cell r="I1693">
            <v>0</v>
          </cell>
          <cell r="J1693">
            <v>0</v>
          </cell>
          <cell r="K1693">
            <v>0</v>
          </cell>
          <cell r="L1693">
            <v>0</v>
          </cell>
          <cell r="M1693">
            <v>0</v>
          </cell>
          <cell r="N1693">
            <v>300</v>
          </cell>
          <cell r="O1693">
            <v>600</v>
          </cell>
          <cell r="P1693">
            <v>5800</v>
          </cell>
          <cell r="Q1693">
            <v>0</v>
          </cell>
          <cell r="R1693">
            <v>0</v>
          </cell>
          <cell r="S1693">
            <v>0</v>
          </cell>
          <cell r="T1693">
            <v>0</v>
          </cell>
          <cell r="U1693">
            <v>0</v>
          </cell>
          <cell r="V1693">
            <v>5208</v>
          </cell>
          <cell r="W1693">
            <v>0</v>
          </cell>
          <cell r="X1693">
            <v>0</v>
          </cell>
          <cell r="Y1693">
            <v>4685.0000000000182</v>
          </cell>
          <cell r="Z1693">
            <v>0</v>
          </cell>
          <cell r="AA1693">
            <v>0</v>
          </cell>
          <cell r="AB1693">
            <v>150</v>
          </cell>
          <cell r="AC1693">
            <v>0</v>
          </cell>
          <cell r="AD1693">
            <v>0</v>
          </cell>
          <cell r="AE1693">
            <v>1800</v>
          </cell>
          <cell r="AF1693">
            <v>0</v>
          </cell>
          <cell r="AG1693">
            <v>0</v>
          </cell>
          <cell r="AH1693">
            <v>2900</v>
          </cell>
          <cell r="AI1693">
            <v>0</v>
          </cell>
          <cell r="AJ1693">
            <v>0</v>
          </cell>
          <cell r="AK1693">
            <v>0</v>
          </cell>
          <cell r="AL1693">
            <v>0</v>
          </cell>
          <cell r="AM1693">
            <v>0</v>
          </cell>
          <cell r="AN1693">
            <v>0</v>
          </cell>
          <cell r="AO1693">
            <v>0</v>
          </cell>
          <cell r="AP1693">
            <v>0</v>
          </cell>
          <cell r="AQ1693">
            <v>0</v>
          </cell>
          <cell r="AR1693">
            <v>0</v>
          </cell>
          <cell r="AS1693">
            <v>0</v>
          </cell>
          <cell r="AT1693">
            <v>0</v>
          </cell>
        </row>
        <row r="1694">
          <cell r="A1694">
            <v>43431</v>
          </cell>
          <cell r="B1694">
            <v>0</v>
          </cell>
          <cell r="C1694">
            <v>0</v>
          </cell>
          <cell r="D1694">
            <v>27105.599999999991</v>
          </cell>
          <cell r="E1694">
            <v>0</v>
          </cell>
          <cell r="F1694">
            <v>0</v>
          </cell>
          <cell r="G1694">
            <v>0</v>
          </cell>
          <cell r="H1694">
            <v>0</v>
          </cell>
          <cell r="I1694">
            <v>0</v>
          </cell>
          <cell r="J1694">
            <v>0</v>
          </cell>
          <cell r="K1694">
            <v>400</v>
          </cell>
          <cell r="L1694">
            <v>0</v>
          </cell>
          <cell r="M1694">
            <v>400</v>
          </cell>
          <cell r="N1694">
            <v>0</v>
          </cell>
          <cell r="O1694">
            <v>300</v>
          </cell>
          <cell r="P1694">
            <v>5500</v>
          </cell>
          <cell r="Q1694">
            <v>0</v>
          </cell>
          <cell r="R1694">
            <v>0</v>
          </cell>
          <cell r="S1694">
            <v>0</v>
          </cell>
          <cell r="T1694">
            <v>0</v>
          </cell>
          <cell r="U1694">
            <v>0</v>
          </cell>
          <cell r="V1694">
            <v>5208</v>
          </cell>
          <cell r="W1694">
            <v>0</v>
          </cell>
          <cell r="X1694">
            <v>0</v>
          </cell>
          <cell r="Y1694">
            <v>4685.0000000000182</v>
          </cell>
          <cell r="Z1694">
            <v>0</v>
          </cell>
          <cell r="AA1694">
            <v>0</v>
          </cell>
          <cell r="AB1694">
            <v>150</v>
          </cell>
          <cell r="AC1694">
            <v>0</v>
          </cell>
          <cell r="AD1694">
            <v>0</v>
          </cell>
          <cell r="AE1694">
            <v>1800</v>
          </cell>
          <cell r="AF1694">
            <v>0</v>
          </cell>
          <cell r="AG1694">
            <v>0</v>
          </cell>
          <cell r="AH1694">
            <v>2900</v>
          </cell>
          <cell r="AI1694">
            <v>0</v>
          </cell>
          <cell r="AJ1694">
            <v>0</v>
          </cell>
          <cell r="AK1694">
            <v>0</v>
          </cell>
          <cell r="AL1694">
            <v>0</v>
          </cell>
          <cell r="AM1694">
            <v>0</v>
          </cell>
          <cell r="AN1694">
            <v>0</v>
          </cell>
          <cell r="AO1694">
            <v>0</v>
          </cell>
          <cell r="AP1694">
            <v>0</v>
          </cell>
          <cell r="AQ1694">
            <v>0</v>
          </cell>
          <cell r="AR1694">
            <v>0</v>
          </cell>
          <cell r="AS1694">
            <v>0</v>
          </cell>
          <cell r="AT1694">
            <v>0</v>
          </cell>
        </row>
        <row r="1695">
          <cell r="A1695">
            <v>43432</v>
          </cell>
          <cell r="B1695">
            <v>50</v>
          </cell>
          <cell r="C1695">
            <v>0</v>
          </cell>
          <cell r="D1695">
            <v>27155.599999999991</v>
          </cell>
          <cell r="E1695">
            <v>0</v>
          </cell>
          <cell r="F1695">
            <v>0</v>
          </cell>
          <cell r="G1695">
            <v>0</v>
          </cell>
          <cell r="H1695">
            <v>0</v>
          </cell>
          <cell r="I1695">
            <v>0</v>
          </cell>
          <cell r="J1695">
            <v>0</v>
          </cell>
          <cell r="K1695">
            <v>895.6</v>
          </cell>
          <cell r="L1695">
            <v>400</v>
          </cell>
          <cell r="M1695">
            <v>895.59999999999991</v>
          </cell>
          <cell r="N1695">
            <v>0</v>
          </cell>
          <cell r="O1695">
            <v>0</v>
          </cell>
          <cell r="P1695">
            <v>5500</v>
          </cell>
          <cell r="Q1695">
            <v>0</v>
          </cell>
          <cell r="R1695">
            <v>0</v>
          </cell>
          <cell r="S1695">
            <v>0</v>
          </cell>
          <cell r="T1695">
            <v>0</v>
          </cell>
          <cell r="U1695">
            <v>0</v>
          </cell>
          <cell r="V1695">
            <v>5208</v>
          </cell>
          <cell r="W1695">
            <v>0</v>
          </cell>
          <cell r="X1695">
            <v>0</v>
          </cell>
          <cell r="Y1695">
            <v>4685.0000000000182</v>
          </cell>
          <cell r="Z1695">
            <v>0</v>
          </cell>
          <cell r="AA1695">
            <v>0</v>
          </cell>
          <cell r="AB1695">
            <v>150</v>
          </cell>
          <cell r="AC1695">
            <v>0</v>
          </cell>
          <cell r="AD1695">
            <v>0</v>
          </cell>
          <cell r="AE1695">
            <v>1800</v>
          </cell>
          <cell r="AF1695">
            <v>0</v>
          </cell>
          <cell r="AG1695">
            <v>0</v>
          </cell>
          <cell r="AH1695">
            <v>2900</v>
          </cell>
          <cell r="AI1695">
            <v>0</v>
          </cell>
          <cell r="AJ1695">
            <v>0</v>
          </cell>
          <cell r="AK1695">
            <v>0</v>
          </cell>
          <cell r="AL1695">
            <v>0</v>
          </cell>
          <cell r="AM1695">
            <v>0</v>
          </cell>
          <cell r="AN1695">
            <v>0</v>
          </cell>
          <cell r="AO1695">
            <v>0</v>
          </cell>
          <cell r="AP1695">
            <v>0</v>
          </cell>
          <cell r="AQ1695">
            <v>0</v>
          </cell>
          <cell r="AR1695">
            <v>0</v>
          </cell>
          <cell r="AS1695">
            <v>0</v>
          </cell>
          <cell r="AT1695">
            <v>0</v>
          </cell>
        </row>
        <row r="1696">
          <cell r="A1696">
            <v>43433</v>
          </cell>
          <cell r="B1696">
            <v>75</v>
          </cell>
          <cell r="C1696">
            <v>0</v>
          </cell>
          <cell r="D1696">
            <v>27230.599999999991</v>
          </cell>
          <cell r="E1696">
            <v>0</v>
          </cell>
          <cell r="F1696">
            <v>0</v>
          </cell>
          <cell r="G1696">
            <v>0</v>
          </cell>
          <cell r="H1696">
            <v>0</v>
          </cell>
          <cell r="I1696">
            <v>0</v>
          </cell>
          <cell r="J1696">
            <v>0</v>
          </cell>
          <cell r="K1696">
            <v>582</v>
          </cell>
          <cell r="L1696">
            <v>895.6</v>
          </cell>
          <cell r="M1696">
            <v>581.99999999999989</v>
          </cell>
          <cell r="N1696">
            <v>0</v>
          </cell>
          <cell r="O1696">
            <v>300</v>
          </cell>
          <cell r="P1696">
            <v>5200</v>
          </cell>
          <cell r="Q1696">
            <v>0</v>
          </cell>
          <cell r="R1696">
            <v>0</v>
          </cell>
          <cell r="S1696">
            <v>0</v>
          </cell>
          <cell r="T1696">
            <v>0</v>
          </cell>
          <cell r="U1696">
            <v>0</v>
          </cell>
          <cell r="V1696">
            <v>5208</v>
          </cell>
          <cell r="W1696">
            <v>0</v>
          </cell>
          <cell r="X1696">
            <v>0</v>
          </cell>
          <cell r="Y1696">
            <v>4685.0000000000182</v>
          </cell>
          <cell r="Z1696">
            <v>0</v>
          </cell>
          <cell r="AA1696">
            <v>0</v>
          </cell>
          <cell r="AB1696">
            <v>150</v>
          </cell>
          <cell r="AC1696">
            <v>0</v>
          </cell>
          <cell r="AD1696">
            <v>0</v>
          </cell>
          <cell r="AE1696">
            <v>1800</v>
          </cell>
          <cell r="AF1696">
            <v>0</v>
          </cell>
          <cell r="AG1696">
            <v>0</v>
          </cell>
          <cell r="AH1696">
            <v>2900</v>
          </cell>
          <cell r="AI1696">
            <v>0</v>
          </cell>
          <cell r="AJ1696">
            <v>0</v>
          </cell>
          <cell r="AK1696">
            <v>0</v>
          </cell>
          <cell r="AL1696">
            <v>0</v>
          </cell>
          <cell r="AM1696">
            <v>0</v>
          </cell>
          <cell r="AN1696">
            <v>0</v>
          </cell>
          <cell r="AO1696">
            <v>0</v>
          </cell>
          <cell r="AP1696">
            <v>0</v>
          </cell>
          <cell r="AQ1696">
            <v>0</v>
          </cell>
          <cell r="AR1696">
            <v>0</v>
          </cell>
          <cell r="AS1696">
            <v>0</v>
          </cell>
          <cell r="AT1696">
            <v>0</v>
          </cell>
        </row>
        <row r="1697">
          <cell r="A1697">
            <v>43434</v>
          </cell>
          <cell r="B1697">
            <v>0</v>
          </cell>
          <cell r="C1697">
            <v>0</v>
          </cell>
          <cell r="D1697">
            <v>27230.599999999991</v>
          </cell>
          <cell r="E1697">
            <v>0</v>
          </cell>
          <cell r="F1697">
            <v>0</v>
          </cell>
          <cell r="G1697">
            <v>0</v>
          </cell>
          <cell r="H1697">
            <v>0</v>
          </cell>
          <cell r="I1697">
            <v>0</v>
          </cell>
          <cell r="J1697">
            <v>0</v>
          </cell>
          <cell r="K1697">
            <v>0</v>
          </cell>
          <cell r="L1697">
            <v>582</v>
          </cell>
          <cell r="M1697">
            <v>0</v>
          </cell>
          <cell r="N1697">
            <v>1200</v>
          </cell>
          <cell r="O1697">
            <v>300</v>
          </cell>
          <cell r="P1697">
            <v>6100</v>
          </cell>
          <cell r="Q1697">
            <v>0</v>
          </cell>
          <cell r="R1697">
            <v>0</v>
          </cell>
          <cell r="S1697">
            <v>0</v>
          </cell>
          <cell r="T1697">
            <v>0</v>
          </cell>
          <cell r="U1697">
            <v>0</v>
          </cell>
          <cell r="V1697">
            <v>5208</v>
          </cell>
          <cell r="W1697">
            <v>0</v>
          </cell>
          <cell r="X1697">
            <v>0</v>
          </cell>
          <cell r="Y1697">
            <v>4685.0000000000182</v>
          </cell>
          <cell r="Z1697">
            <v>0</v>
          </cell>
          <cell r="AA1697">
            <v>0</v>
          </cell>
          <cell r="AB1697">
            <v>150</v>
          </cell>
          <cell r="AC1697">
            <v>0</v>
          </cell>
          <cell r="AD1697">
            <v>0</v>
          </cell>
          <cell r="AE1697">
            <v>1800</v>
          </cell>
          <cell r="AF1697">
            <v>300</v>
          </cell>
          <cell r="AG1697">
            <v>0</v>
          </cell>
          <cell r="AH1697">
            <v>3200</v>
          </cell>
          <cell r="AI1697">
            <v>0</v>
          </cell>
          <cell r="AJ1697">
            <v>0</v>
          </cell>
          <cell r="AK1697">
            <v>0</v>
          </cell>
          <cell r="AL1697">
            <v>0</v>
          </cell>
          <cell r="AM1697">
            <v>0</v>
          </cell>
          <cell r="AN1697">
            <v>0</v>
          </cell>
          <cell r="AO1697">
            <v>0</v>
          </cell>
          <cell r="AP1697">
            <v>0</v>
          </cell>
          <cell r="AQ1697">
            <v>0</v>
          </cell>
          <cell r="AR1697">
            <v>0</v>
          </cell>
          <cell r="AS1697">
            <v>0</v>
          </cell>
          <cell r="AT1697">
            <v>0</v>
          </cell>
        </row>
        <row r="1698">
          <cell r="A1698">
            <v>43437</v>
          </cell>
          <cell r="B1698">
            <v>50</v>
          </cell>
          <cell r="C1698">
            <v>0</v>
          </cell>
          <cell r="D1698">
            <v>27280.599999999991</v>
          </cell>
          <cell r="E1698">
            <v>0</v>
          </cell>
          <cell r="F1698">
            <v>0</v>
          </cell>
          <cell r="G1698">
            <v>0</v>
          </cell>
          <cell r="H1698">
            <v>0</v>
          </cell>
          <cell r="I1698">
            <v>0</v>
          </cell>
          <cell r="J1698">
            <v>0</v>
          </cell>
          <cell r="K1698">
            <v>0</v>
          </cell>
          <cell r="L1698">
            <v>0</v>
          </cell>
          <cell r="M1698">
            <v>0</v>
          </cell>
          <cell r="N1698">
            <v>3000</v>
          </cell>
          <cell r="O1698">
            <v>900</v>
          </cell>
          <cell r="P1698">
            <v>8200</v>
          </cell>
          <cell r="Q1698">
            <v>0</v>
          </cell>
          <cell r="R1698">
            <v>0</v>
          </cell>
          <cell r="S1698">
            <v>0</v>
          </cell>
          <cell r="T1698">
            <v>400</v>
          </cell>
          <cell r="U1698">
            <v>0</v>
          </cell>
          <cell r="V1698">
            <v>5608</v>
          </cell>
          <cell r="W1698">
            <v>0</v>
          </cell>
          <cell r="X1698">
            <v>0</v>
          </cell>
          <cell r="Y1698">
            <v>4685.0000000000182</v>
          </cell>
          <cell r="Z1698">
            <v>0</v>
          </cell>
          <cell r="AA1698">
            <v>0</v>
          </cell>
          <cell r="AB1698">
            <v>150</v>
          </cell>
          <cell r="AC1698">
            <v>0</v>
          </cell>
          <cell r="AD1698">
            <v>0</v>
          </cell>
          <cell r="AE1698">
            <v>1800</v>
          </cell>
          <cell r="AF1698">
            <v>0</v>
          </cell>
          <cell r="AG1698">
            <v>0</v>
          </cell>
          <cell r="AH1698">
            <v>3200</v>
          </cell>
          <cell r="AI1698">
            <v>0</v>
          </cell>
          <cell r="AJ1698">
            <v>0</v>
          </cell>
          <cell r="AK1698">
            <v>0</v>
          </cell>
          <cell r="AL1698">
            <v>0</v>
          </cell>
          <cell r="AM1698">
            <v>0</v>
          </cell>
          <cell r="AN1698">
            <v>0</v>
          </cell>
          <cell r="AO1698">
            <v>0</v>
          </cell>
          <cell r="AP1698">
            <v>0</v>
          </cell>
          <cell r="AQ1698">
            <v>0</v>
          </cell>
          <cell r="AR1698">
            <v>0</v>
          </cell>
          <cell r="AS1698">
            <v>0</v>
          </cell>
          <cell r="AT1698">
            <v>0</v>
          </cell>
        </row>
        <row r="1699">
          <cell r="A1699">
            <v>43438</v>
          </cell>
          <cell r="B1699">
            <v>0</v>
          </cell>
          <cell r="C1699">
            <v>0</v>
          </cell>
          <cell r="D1699">
            <v>27280.599999999991</v>
          </cell>
          <cell r="E1699">
            <v>0</v>
          </cell>
          <cell r="F1699">
            <v>0</v>
          </cell>
          <cell r="G1699">
            <v>0</v>
          </cell>
          <cell r="H1699">
            <v>0</v>
          </cell>
          <cell r="I1699">
            <v>0</v>
          </cell>
          <cell r="J1699">
            <v>0</v>
          </cell>
          <cell r="K1699">
            <v>0</v>
          </cell>
          <cell r="L1699">
            <v>0</v>
          </cell>
          <cell r="M1699">
            <v>0</v>
          </cell>
          <cell r="N1699">
            <v>1500</v>
          </cell>
          <cell r="O1699">
            <v>2600</v>
          </cell>
          <cell r="P1699">
            <v>7100</v>
          </cell>
          <cell r="Q1699">
            <v>0</v>
          </cell>
          <cell r="R1699">
            <v>0</v>
          </cell>
          <cell r="S1699">
            <v>0</v>
          </cell>
          <cell r="T1699">
            <v>300</v>
          </cell>
          <cell r="U1699">
            <v>0</v>
          </cell>
          <cell r="V1699">
            <v>5908</v>
          </cell>
          <cell r="W1699">
            <v>190</v>
          </cell>
          <cell r="X1699">
            <v>800</v>
          </cell>
          <cell r="Y1699">
            <v>4075.0000000000182</v>
          </cell>
          <cell r="Z1699">
            <v>0</v>
          </cell>
          <cell r="AA1699">
            <v>0</v>
          </cell>
          <cell r="AB1699">
            <v>150</v>
          </cell>
          <cell r="AC1699">
            <v>0</v>
          </cell>
          <cell r="AD1699">
            <v>0</v>
          </cell>
          <cell r="AE1699">
            <v>1800</v>
          </cell>
          <cell r="AF1699">
            <v>0</v>
          </cell>
          <cell r="AG1699">
            <v>0</v>
          </cell>
          <cell r="AH1699">
            <v>3200</v>
          </cell>
          <cell r="AI1699">
            <v>0</v>
          </cell>
          <cell r="AJ1699">
            <v>0</v>
          </cell>
          <cell r="AK1699">
            <v>0</v>
          </cell>
          <cell r="AL1699">
            <v>0</v>
          </cell>
          <cell r="AM1699">
            <v>0</v>
          </cell>
          <cell r="AN1699">
            <v>0</v>
          </cell>
          <cell r="AO1699">
            <v>0</v>
          </cell>
          <cell r="AP1699">
            <v>0</v>
          </cell>
          <cell r="AQ1699">
            <v>0</v>
          </cell>
          <cell r="AR1699">
            <v>0</v>
          </cell>
          <cell r="AS1699">
            <v>0</v>
          </cell>
          <cell r="AT1699">
            <v>0</v>
          </cell>
        </row>
        <row r="1700">
          <cell r="A1700">
            <v>43439</v>
          </cell>
          <cell r="B1700">
            <v>50</v>
          </cell>
          <cell r="C1700">
            <v>0</v>
          </cell>
          <cell r="D1700">
            <v>27330.599999999991</v>
          </cell>
          <cell r="E1700">
            <v>0</v>
          </cell>
          <cell r="F1700">
            <v>0</v>
          </cell>
          <cell r="G1700">
            <v>0</v>
          </cell>
          <cell r="H1700">
            <v>0</v>
          </cell>
          <cell r="I1700">
            <v>0</v>
          </cell>
          <cell r="J1700">
            <v>0</v>
          </cell>
          <cell r="K1700">
            <v>0</v>
          </cell>
          <cell r="L1700">
            <v>0</v>
          </cell>
          <cell r="M1700">
            <v>0</v>
          </cell>
          <cell r="N1700">
            <v>900</v>
          </cell>
          <cell r="O1700">
            <v>1100</v>
          </cell>
          <cell r="P1700">
            <v>6900</v>
          </cell>
          <cell r="Q1700">
            <v>0</v>
          </cell>
          <cell r="R1700">
            <v>0</v>
          </cell>
          <cell r="S1700">
            <v>0</v>
          </cell>
          <cell r="T1700">
            <v>200</v>
          </cell>
          <cell r="U1700">
            <v>0</v>
          </cell>
          <cell r="V1700">
            <v>6108</v>
          </cell>
          <cell r="W1700">
            <v>0</v>
          </cell>
          <cell r="X1700">
            <v>0</v>
          </cell>
          <cell r="Y1700">
            <v>4075.0000000000182</v>
          </cell>
          <cell r="Z1700">
            <v>0</v>
          </cell>
          <cell r="AA1700">
            <v>0</v>
          </cell>
          <cell r="AB1700">
            <v>150</v>
          </cell>
          <cell r="AC1700">
            <v>0</v>
          </cell>
          <cell r="AD1700">
            <v>0</v>
          </cell>
          <cell r="AE1700">
            <v>1800</v>
          </cell>
          <cell r="AF1700">
            <v>0</v>
          </cell>
          <cell r="AG1700">
            <v>0</v>
          </cell>
          <cell r="AH1700">
            <v>3200</v>
          </cell>
          <cell r="AI1700">
            <v>0</v>
          </cell>
          <cell r="AJ1700">
            <v>0</v>
          </cell>
          <cell r="AK1700">
            <v>0</v>
          </cell>
          <cell r="AL1700">
            <v>0</v>
          </cell>
          <cell r="AM1700">
            <v>0</v>
          </cell>
          <cell r="AN1700">
            <v>0</v>
          </cell>
          <cell r="AO1700">
            <v>0</v>
          </cell>
          <cell r="AP1700">
            <v>0</v>
          </cell>
          <cell r="AQ1700">
            <v>0</v>
          </cell>
          <cell r="AR1700">
            <v>0</v>
          </cell>
          <cell r="AS1700">
            <v>0</v>
          </cell>
          <cell r="AT1700">
            <v>0</v>
          </cell>
        </row>
        <row r="1701">
          <cell r="A1701">
            <v>43440</v>
          </cell>
          <cell r="B1701">
            <v>75</v>
          </cell>
          <cell r="C1701">
            <v>2539.1999999999998</v>
          </cell>
          <cell r="D1701">
            <v>24866.399999999991</v>
          </cell>
          <cell r="E1701">
            <v>0</v>
          </cell>
          <cell r="F1701">
            <v>0</v>
          </cell>
          <cell r="G1701">
            <v>0</v>
          </cell>
          <cell r="H1701">
            <v>0</v>
          </cell>
          <cell r="I1701">
            <v>0</v>
          </cell>
          <cell r="J1701">
            <v>0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600</v>
          </cell>
          <cell r="P1701">
            <v>6300</v>
          </cell>
          <cell r="Q1701">
            <v>0</v>
          </cell>
          <cell r="R1701">
            <v>0</v>
          </cell>
          <cell r="S1701">
            <v>0</v>
          </cell>
          <cell r="T1701">
            <v>0</v>
          </cell>
          <cell r="U1701">
            <v>500</v>
          </cell>
          <cell r="V1701">
            <v>5608</v>
          </cell>
          <cell r="W1701">
            <v>0</v>
          </cell>
          <cell r="X1701">
            <v>0</v>
          </cell>
          <cell r="Y1701">
            <v>4075.0000000000182</v>
          </cell>
          <cell r="Z1701">
            <v>0</v>
          </cell>
          <cell r="AA1701">
            <v>0</v>
          </cell>
          <cell r="AB1701">
            <v>150</v>
          </cell>
          <cell r="AC1701">
            <v>0</v>
          </cell>
          <cell r="AD1701">
            <v>0</v>
          </cell>
          <cell r="AE1701">
            <v>1800</v>
          </cell>
          <cell r="AF1701">
            <v>0</v>
          </cell>
          <cell r="AG1701">
            <v>0</v>
          </cell>
          <cell r="AH1701">
            <v>3200</v>
          </cell>
          <cell r="AI1701">
            <v>0</v>
          </cell>
          <cell r="AJ1701">
            <v>0</v>
          </cell>
          <cell r="AK1701">
            <v>0</v>
          </cell>
          <cell r="AL1701">
            <v>0</v>
          </cell>
          <cell r="AM1701">
            <v>0</v>
          </cell>
          <cell r="AN1701">
            <v>0</v>
          </cell>
          <cell r="AO1701">
            <v>0</v>
          </cell>
          <cell r="AP1701">
            <v>0</v>
          </cell>
          <cell r="AQ1701">
            <v>0</v>
          </cell>
          <cell r="AR1701">
            <v>0</v>
          </cell>
          <cell r="AS1701">
            <v>0</v>
          </cell>
          <cell r="AT1701">
            <v>0</v>
          </cell>
        </row>
        <row r="1702">
          <cell r="A1702">
            <v>43441</v>
          </cell>
          <cell r="B1702">
            <v>0</v>
          </cell>
          <cell r="C1702">
            <v>0</v>
          </cell>
          <cell r="D1702">
            <v>24866.399999999991</v>
          </cell>
          <cell r="E1702">
            <v>0</v>
          </cell>
          <cell r="F1702">
            <v>0</v>
          </cell>
          <cell r="G1702">
            <v>0</v>
          </cell>
          <cell r="H1702">
            <v>0</v>
          </cell>
          <cell r="I1702">
            <v>0</v>
          </cell>
          <cell r="J1702">
            <v>0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0</v>
          </cell>
          <cell r="P1702">
            <v>6300</v>
          </cell>
          <cell r="Q1702">
            <v>0</v>
          </cell>
          <cell r="R1702">
            <v>0</v>
          </cell>
          <cell r="S1702">
            <v>0</v>
          </cell>
          <cell r="T1702">
            <v>0</v>
          </cell>
          <cell r="U1702">
            <v>0</v>
          </cell>
          <cell r="V1702">
            <v>5608</v>
          </cell>
          <cell r="W1702">
            <v>0</v>
          </cell>
          <cell r="X1702">
            <v>0</v>
          </cell>
          <cell r="Y1702">
            <v>4075.0000000000182</v>
          </cell>
          <cell r="Z1702">
            <v>0</v>
          </cell>
          <cell r="AA1702">
            <v>0</v>
          </cell>
          <cell r="AB1702">
            <v>150</v>
          </cell>
          <cell r="AC1702">
            <v>0</v>
          </cell>
          <cell r="AD1702">
            <v>0</v>
          </cell>
          <cell r="AE1702">
            <v>1800</v>
          </cell>
          <cell r="AF1702">
            <v>0</v>
          </cell>
          <cell r="AG1702">
            <v>0</v>
          </cell>
          <cell r="AH1702">
            <v>3200</v>
          </cell>
          <cell r="AI1702">
            <v>0</v>
          </cell>
          <cell r="AJ1702">
            <v>0</v>
          </cell>
          <cell r="AK1702">
            <v>0</v>
          </cell>
          <cell r="AL1702">
            <v>0</v>
          </cell>
          <cell r="AM1702">
            <v>0</v>
          </cell>
          <cell r="AN1702">
            <v>0</v>
          </cell>
          <cell r="AO1702">
            <v>0</v>
          </cell>
          <cell r="AP1702">
            <v>0</v>
          </cell>
          <cell r="AQ1702">
            <v>0</v>
          </cell>
          <cell r="AR1702">
            <v>0</v>
          </cell>
          <cell r="AS1702">
            <v>0</v>
          </cell>
          <cell r="AT1702">
            <v>0</v>
          </cell>
        </row>
        <row r="1703">
          <cell r="A1703">
            <v>43444</v>
          </cell>
          <cell r="B1703">
            <v>100</v>
          </cell>
          <cell r="C1703">
            <v>0</v>
          </cell>
          <cell r="D1703">
            <v>24966.399999999991</v>
          </cell>
          <cell r="E1703">
            <v>0</v>
          </cell>
          <cell r="F1703">
            <v>0</v>
          </cell>
          <cell r="G1703">
            <v>0</v>
          </cell>
          <cell r="H1703">
            <v>0</v>
          </cell>
          <cell r="I1703">
            <v>0</v>
          </cell>
          <cell r="J1703">
            <v>0</v>
          </cell>
          <cell r="K1703">
            <v>700</v>
          </cell>
          <cell r="L1703">
            <v>0</v>
          </cell>
          <cell r="M1703">
            <v>700</v>
          </cell>
          <cell r="N1703">
            <v>0</v>
          </cell>
          <cell r="O1703">
            <v>0</v>
          </cell>
          <cell r="P1703">
            <v>6300</v>
          </cell>
          <cell r="Q1703">
            <v>0</v>
          </cell>
          <cell r="R1703">
            <v>0</v>
          </cell>
          <cell r="S1703">
            <v>0</v>
          </cell>
          <cell r="T1703">
            <v>0</v>
          </cell>
          <cell r="U1703">
            <v>0</v>
          </cell>
          <cell r="V1703">
            <v>5608</v>
          </cell>
          <cell r="W1703">
            <v>0</v>
          </cell>
          <cell r="X1703">
            <v>0</v>
          </cell>
          <cell r="Y1703">
            <v>4075.0000000000182</v>
          </cell>
          <cell r="Z1703">
            <v>0</v>
          </cell>
          <cell r="AA1703">
            <v>0</v>
          </cell>
          <cell r="AB1703">
            <v>150</v>
          </cell>
          <cell r="AC1703">
            <v>0</v>
          </cell>
          <cell r="AD1703">
            <v>0</v>
          </cell>
          <cell r="AE1703">
            <v>1800</v>
          </cell>
          <cell r="AF1703">
            <v>0</v>
          </cell>
          <cell r="AG1703">
            <v>0</v>
          </cell>
          <cell r="AH1703">
            <v>3200</v>
          </cell>
          <cell r="AI1703">
            <v>0</v>
          </cell>
          <cell r="AJ1703">
            <v>0</v>
          </cell>
          <cell r="AK1703">
            <v>0</v>
          </cell>
          <cell r="AL1703">
            <v>0</v>
          </cell>
          <cell r="AM1703">
            <v>0</v>
          </cell>
          <cell r="AN1703">
            <v>0</v>
          </cell>
          <cell r="AO1703">
            <v>0</v>
          </cell>
          <cell r="AP1703">
            <v>0</v>
          </cell>
          <cell r="AQ1703">
            <v>0</v>
          </cell>
          <cell r="AR1703">
            <v>0</v>
          </cell>
          <cell r="AS1703">
            <v>0</v>
          </cell>
          <cell r="AT1703">
            <v>0</v>
          </cell>
        </row>
        <row r="1704">
          <cell r="A1704">
            <v>43445</v>
          </cell>
          <cell r="B1704">
            <v>750</v>
          </cell>
          <cell r="C1704">
            <v>0</v>
          </cell>
          <cell r="D1704">
            <v>25716.399999999991</v>
          </cell>
          <cell r="E1704">
            <v>0</v>
          </cell>
          <cell r="F1704">
            <v>0</v>
          </cell>
          <cell r="G1704">
            <v>0</v>
          </cell>
          <cell r="H1704">
            <v>0</v>
          </cell>
          <cell r="I1704">
            <v>0</v>
          </cell>
          <cell r="J1704">
            <v>0</v>
          </cell>
          <cell r="K1704">
            <v>900</v>
          </cell>
          <cell r="L1704">
            <v>700</v>
          </cell>
          <cell r="M1704">
            <v>900</v>
          </cell>
          <cell r="N1704">
            <v>0</v>
          </cell>
          <cell r="O1704">
            <v>0</v>
          </cell>
          <cell r="P1704">
            <v>6300</v>
          </cell>
          <cell r="Q1704">
            <v>0</v>
          </cell>
          <cell r="R1704">
            <v>0</v>
          </cell>
          <cell r="S1704">
            <v>0</v>
          </cell>
          <cell r="T1704">
            <v>0</v>
          </cell>
          <cell r="U1704">
            <v>0</v>
          </cell>
          <cell r="V1704">
            <v>5608</v>
          </cell>
          <cell r="W1704">
            <v>0</v>
          </cell>
          <cell r="X1704">
            <v>0</v>
          </cell>
          <cell r="Y1704">
            <v>4075.0000000000182</v>
          </cell>
          <cell r="Z1704">
            <v>0</v>
          </cell>
          <cell r="AA1704">
            <v>0</v>
          </cell>
          <cell r="AB1704">
            <v>150</v>
          </cell>
          <cell r="AC1704">
            <v>0</v>
          </cell>
          <cell r="AD1704">
            <v>0</v>
          </cell>
          <cell r="AE1704">
            <v>1800</v>
          </cell>
          <cell r="AF1704">
            <v>0</v>
          </cell>
          <cell r="AG1704">
            <v>0</v>
          </cell>
          <cell r="AH1704">
            <v>3200</v>
          </cell>
          <cell r="AI1704">
            <v>0</v>
          </cell>
          <cell r="AJ1704">
            <v>0</v>
          </cell>
          <cell r="AK1704">
            <v>0</v>
          </cell>
          <cell r="AL1704">
            <v>0</v>
          </cell>
          <cell r="AM1704">
            <v>0</v>
          </cell>
          <cell r="AN1704">
            <v>0</v>
          </cell>
          <cell r="AO1704">
            <v>0</v>
          </cell>
          <cell r="AP1704">
            <v>0</v>
          </cell>
          <cell r="AQ1704">
            <v>0</v>
          </cell>
          <cell r="AR1704">
            <v>0</v>
          </cell>
          <cell r="AS1704">
            <v>0</v>
          </cell>
          <cell r="AT1704">
            <v>0</v>
          </cell>
        </row>
        <row r="1705">
          <cell r="A1705">
            <v>43446</v>
          </cell>
          <cell r="B1705">
            <v>726.4</v>
          </cell>
          <cell r="C1705">
            <v>0</v>
          </cell>
          <cell r="D1705">
            <v>26442.799999999992</v>
          </cell>
          <cell r="E1705">
            <v>0</v>
          </cell>
          <cell r="F1705">
            <v>0</v>
          </cell>
          <cell r="G1705">
            <v>0</v>
          </cell>
          <cell r="H1705">
            <v>0</v>
          </cell>
          <cell r="I1705">
            <v>0</v>
          </cell>
          <cell r="J1705">
            <v>0</v>
          </cell>
          <cell r="K1705">
            <v>900</v>
          </cell>
          <cell r="L1705">
            <v>900</v>
          </cell>
          <cell r="M1705">
            <v>900</v>
          </cell>
          <cell r="N1705">
            <v>0</v>
          </cell>
          <cell r="O1705">
            <v>0</v>
          </cell>
          <cell r="P1705">
            <v>6300</v>
          </cell>
          <cell r="Q1705">
            <v>0</v>
          </cell>
          <cell r="R1705">
            <v>0</v>
          </cell>
          <cell r="S1705">
            <v>0</v>
          </cell>
          <cell r="T1705">
            <v>0</v>
          </cell>
          <cell r="U1705">
            <v>0</v>
          </cell>
          <cell r="V1705">
            <v>5608</v>
          </cell>
          <cell r="W1705">
            <v>0</v>
          </cell>
          <cell r="X1705">
            <v>0</v>
          </cell>
          <cell r="Y1705">
            <v>4075.0000000000182</v>
          </cell>
          <cell r="Z1705">
            <v>0</v>
          </cell>
          <cell r="AA1705">
            <v>0</v>
          </cell>
          <cell r="AB1705">
            <v>150</v>
          </cell>
          <cell r="AC1705">
            <v>0</v>
          </cell>
          <cell r="AD1705">
            <v>0</v>
          </cell>
          <cell r="AE1705">
            <v>1800</v>
          </cell>
          <cell r="AF1705">
            <v>0</v>
          </cell>
          <cell r="AG1705">
            <v>0</v>
          </cell>
          <cell r="AH1705">
            <v>3200</v>
          </cell>
          <cell r="AI1705">
            <v>0</v>
          </cell>
          <cell r="AJ1705">
            <v>0</v>
          </cell>
          <cell r="AK1705">
            <v>0</v>
          </cell>
          <cell r="AL1705">
            <v>0</v>
          </cell>
          <cell r="AM1705">
            <v>0</v>
          </cell>
          <cell r="AN1705">
            <v>0</v>
          </cell>
          <cell r="AO1705">
            <v>0</v>
          </cell>
          <cell r="AP1705">
            <v>0</v>
          </cell>
          <cell r="AQ1705">
            <v>0</v>
          </cell>
          <cell r="AR1705">
            <v>0</v>
          </cell>
          <cell r="AS1705">
            <v>0</v>
          </cell>
          <cell r="AT1705">
            <v>0</v>
          </cell>
        </row>
        <row r="1706">
          <cell r="A1706">
            <v>43447</v>
          </cell>
          <cell r="B1706">
            <v>475</v>
          </cell>
          <cell r="C1706">
            <v>0</v>
          </cell>
          <cell r="D1706">
            <v>26917.799999999992</v>
          </cell>
          <cell r="E1706">
            <v>0</v>
          </cell>
          <cell r="F1706">
            <v>0</v>
          </cell>
          <cell r="G1706">
            <v>0</v>
          </cell>
          <cell r="H1706">
            <v>0</v>
          </cell>
          <cell r="I1706">
            <v>0</v>
          </cell>
          <cell r="J1706">
            <v>0</v>
          </cell>
          <cell r="K1706">
            <v>1100</v>
          </cell>
          <cell r="L1706">
            <v>900</v>
          </cell>
          <cell r="M1706">
            <v>1100</v>
          </cell>
          <cell r="N1706">
            <v>0</v>
          </cell>
          <cell r="O1706">
            <v>0</v>
          </cell>
          <cell r="P1706">
            <v>6300</v>
          </cell>
          <cell r="Q1706">
            <v>0</v>
          </cell>
          <cell r="R1706">
            <v>0</v>
          </cell>
          <cell r="S1706">
            <v>0</v>
          </cell>
          <cell r="T1706">
            <v>0</v>
          </cell>
          <cell r="U1706">
            <v>0</v>
          </cell>
          <cell r="V1706">
            <v>5608</v>
          </cell>
          <cell r="W1706">
            <v>0</v>
          </cell>
          <cell r="X1706">
            <v>0</v>
          </cell>
          <cell r="Y1706">
            <v>4075.0000000000182</v>
          </cell>
          <cell r="Z1706">
            <v>0</v>
          </cell>
          <cell r="AA1706">
            <v>0</v>
          </cell>
          <cell r="AB1706">
            <v>150</v>
          </cell>
          <cell r="AC1706">
            <v>0</v>
          </cell>
          <cell r="AD1706">
            <v>0</v>
          </cell>
          <cell r="AE1706">
            <v>1800</v>
          </cell>
          <cell r="AF1706">
            <v>0</v>
          </cell>
          <cell r="AG1706">
            <v>0</v>
          </cell>
          <cell r="AH1706">
            <v>3200</v>
          </cell>
          <cell r="AI1706">
            <v>0</v>
          </cell>
          <cell r="AJ1706">
            <v>0</v>
          </cell>
          <cell r="AK1706">
            <v>0</v>
          </cell>
          <cell r="AL1706">
            <v>0</v>
          </cell>
          <cell r="AM1706">
            <v>0</v>
          </cell>
          <cell r="AN1706">
            <v>0</v>
          </cell>
          <cell r="AO1706">
            <v>0</v>
          </cell>
          <cell r="AP1706">
            <v>0</v>
          </cell>
          <cell r="AQ1706">
            <v>0</v>
          </cell>
          <cell r="AR1706">
            <v>0</v>
          </cell>
          <cell r="AS1706">
            <v>0</v>
          </cell>
          <cell r="AT1706">
            <v>0</v>
          </cell>
        </row>
        <row r="1707">
          <cell r="A1707">
            <v>43448</v>
          </cell>
          <cell r="B1707">
            <v>400</v>
          </cell>
          <cell r="C1707">
            <v>0</v>
          </cell>
          <cell r="D1707">
            <v>27317.799999999992</v>
          </cell>
          <cell r="E1707">
            <v>0</v>
          </cell>
          <cell r="F1707">
            <v>0</v>
          </cell>
          <cell r="G1707">
            <v>0</v>
          </cell>
          <cell r="H1707">
            <v>0</v>
          </cell>
          <cell r="I1707">
            <v>0</v>
          </cell>
          <cell r="J1707">
            <v>0</v>
          </cell>
          <cell r="K1707">
            <v>663</v>
          </cell>
          <cell r="L1707">
            <v>1100</v>
          </cell>
          <cell r="M1707">
            <v>663</v>
          </cell>
          <cell r="N1707">
            <v>0</v>
          </cell>
          <cell r="O1707">
            <v>0</v>
          </cell>
          <cell r="P1707">
            <v>6300</v>
          </cell>
          <cell r="Q1707">
            <v>0</v>
          </cell>
          <cell r="R1707">
            <v>0</v>
          </cell>
          <cell r="S1707">
            <v>0</v>
          </cell>
          <cell r="T1707">
            <v>0</v>
          </cell>
          <cell r="U1707">
            <v>0</v>
          </cell>
          <cell r="V1707">
            <v>5608</v>
          </cell>
          <cell r="W1707">
            <v>0</v>
          </cell>
          <cell r="X1707">
            <v>585</v>
          </cell>
          <cell r="Y1707">
            <v>3490.0000000000182</v>
          </cell>
          <cell r="Z1707">
            <v>0</v>
          </cell>
          <cell r="AA1707">
            <v>0</v>
          </cell>
          <cell r="AB1707">
            <v>150</v>
          </cell>
          <cell r="AC1707">
            <v>0</v>
          </cell>
          <cell r="AD1707">
            <v>0</v>
          </cell>
          <cell r="AE1707">
            <v>1800</v>
          </cell>
          <cell r="AF1707">
            <v>0</v>
          </cell>
          <cell r="AG1707">
            <v>0</v>
          </cell>
          <cell r="AH1707">
            <v>3200</v>
          </cell>
          <cell r="AI1707">
            <v>0</v>
          </cell>
          <cell r="AJ1707">
            <v>0</v>
          </cell>
          <cell r="AK1707">
            <v>0</v>
          </cell>
          <cell r="AL1707">
            <v>0</v>
          </cell>
          <cell r="AM1707">
            <v>0</v>
          </cell>
          <cell r="AN1707">
            <v>0</v>
          </cell>
          <cell r="AO1707">
            <v>0</v>
          </cell>
          <cell r="AP1707">
            <v>0</v>
          </cell>
          <cell r="AQ1707">
            <v>0</v>
          </cell>
          <cell r="AR1707">
            <v>0</v>
          </cell>
          <cell r="AS1707">
            <v>0</v>
          </cell>
          <cell r="AT1707">
            <v>0</v>
          </cell>
        </row>
        <row r="1708">
          <cell r="A1708">
            <v>43451</v>
          </cell>
          <cell r="B1708">
            <v>450</v>
          </cell>
          <cell r="C1708">
            <v>1307</v>
          </cell>
          <cell r="D1708">
            <v>26460.799999999992</v>
          </cell>
          <cell r="E1708">
            <v>0</v>
          </cell>
          <cell r="F1708">
            <v>0</v>
          </cell>
          <cell r="G1708">
            <v>0</v>
          </cell>
          <cell r="H1708">
            <v>0</v>
          </cell>
          <cell r="I1708">
            <v>0</v>
          </cell>
          <cell r="J1708">
            <v>0</v>
          </cell>
          <cell r="K1708">
            <v>1743</v>
          </cell>
          <cell r="L1708">
            <v>663</v>
          </cell>
          <cell r="M1708">
            <v>1743</v>
          </cell>
          <cell r="N1708">
            <v>0</v>
          </cell>
          <cell r="O1708">
            <v>0</v>
          </cell>
          <cell r="P1708">
            <v>6300</v>
          </cell>
          <cell r="Q1708">
            <v>0</v>
          </cell>
          <cell r="R1708">
            <v>0</v>
          </cell>
          <cell r="S1708">
            <v>0</v>
          </cell>
          <cell r="T1708">
            <v>0</v>
          </cell>
          <cell r="U1708">
            <v>200</v>
          </cell>
          <cell r="V1708">
            <v>5408</v>
          </cell>
          <cell r="W1708">
            <v>0</v>
          </cell>
          <cell r="X1708">
            <v>0</v>
          </cell>
          <cell r="Y1708">
            <v>3490.0000000000182</v>
          </cell>
          <cell r="Z1708">
            <v>0</v>
          </cell>
          <cell r="AA1708">
            <v>0</v>
          </cell>
          <cell r="AB1708">
            <v>150</v>
          </cell>
          <cell r="AC1708">
            <v>0</v>
          </cell>
          <cell r="AD1708">
            <v>0</v>
          </cell>
          <cell r="AE1708">
            <v>1800</v>
          </cell>
          <cell r="AF1708">
            <v>0</v>
          </cell>
          <cell r="AG1708">
            <v>0</v>
          </cell>
          <cell r="AH1708">
            <v>3200</v>
          </cell>
          <cell r="AI1708">
            <v>0</v>
          </cell>
          <cell r="AJ1708">
            <v>0</v>
          </cell>
          <cell r="AK1708">
            <v>0</v>
          </cell>
          <cell r="AL1708">
            <v>0</v>
          </cell>
          <cell r="AM1708">
            <v>0</v>
          </cell>
          <cell r="AN1708">
            <v>0</v>
          </cell>
          <cell r="AO1708">
            <v>0</v>
          </cell>
          <cell r="AP1708">
            <v>0</v>
          </cell>
          <cell r="AQ1708">
            <v>0</v>
          </cell>
          <cell r="AR1708">
            <v>0</v>
          </cell>
          <cell r="AS1708">
            <v>0</v>
          </cell>
          <cell r="AT1708">
            <v>0</v>
          </cell>
        </row>
        <row r="1709">
          <cell r="A1709">
            <v>43452</v>
          </cell>
          <cell r="B1709">
            <v>300</v>
          </cell>
          <cell r="C1709">
            <v>0</v>
          </cell>
          <cell r="D1709">
            <v>26760.799999999992</v>
          </cell>
          <cell r="E1709">
            <v>0</v>
          </cell>
          <cell r="F1709">
            <v>0</v>
          </cell>
          <cell r="G1709">
            <v>0</v>
          </cell>
          <cell r="H1709">
            <v>0</v>
          </cell>
          <cell r="I1709">
            <v>0</v>
          </cell>
          <cell r="J1709">
            <v>0</v>
          </cell>
          <cell r="K1709">
            <v>900.1</v>
          </cell>
          <cell r="L1709">
            <v>1443</v>
          </cell>
          <cell r="M1709">
            <v>1200.0999999999999</v>
          </cell>
          <cell r="N1709">
            <v>0</v>
          </cell>
          <cell r="O1709">
            <v>0</v>
          </cell>
          <cell r="P1709">
            <v>6300</v>
          </cell>
          <cell r="Q1709">
            <v>0</v>
          </cell>
          <cell r="R1709">
            <v>0</v>
          </cell>
          <cell r="S1709">
            <v>0</v>
          </cell>
          <cell r="T1709">
            <v>0</v>
          </cell>
          <cell r="U1709">
            <v>0</v>
          </cell>
          <cell r="V1709">
            <v>5408</v>
          </cell>
          <cell r="W1709">
            <v>0</v>
          </cell>
          <cell r="X1709">
            <v>300</v>
          </cell>
          <cell r="Y1709">
            <v>3190.0000000000182</v>
          </cell>
          <cell r="Z1709">
            <v>0</v>
          </cell>
          <cell r="AA1709">
            <v>0</v>
          </cell>
          <cell r="AB1709">
            <v>150</v>
          </cell>
          <cell r="AC1709">
            <v>0</v>
          </cell>
          <cell r="AD1709">
            <v>0</v>
          </cell>
          <cell r="AE1709">
            <v>1800</v>
          </cell>
          <cell r="AF1709">
            <v>0</v>
          </cell>
          <cell r="AG1709">
            <v>0</v>
          </cell>
          <cell r="AH1709">
            <v>3200</v>
          </cell>
          <cell r="AI1709">
            <v>0</v>
          </cell>
          <cell r="AJ1709">
            <v>0</v>
          </cell>
          <cell r="AK1709">
            <v>0</v>
          </cell>
          <cell r="AL1709">
            <v>0</v>
          </cell>
          <cell r="AM1709">
            <v>0</v>
          </cell>
          <cell r="AN1709">
            <v>0</v>
          </cell>
          <cell r="AO1709">
            <v>0</v>
          </cell>
          <cell r="AP1709">
            <v>0</v>
          </cell>
          <cell r="AQ1709">
            <v>0</v>
          </cell>
          <cell r="AR1709">
            <v>0</v>
          </cell>
          <cell r="AS1709">
            <v>0</v>
          </cell>
          <cell r="AT1709">
            <v>0</v>
          </cell>
        </row>
        <row r="1710">
          <cell r="A1710">
            <v>43453</v>
          </cell>
          <cell r="B1710">
            <v>50</v>
          </cell>
          <cell r="C1710">
            <v>0</v>
          </cell>
          <cell r="D1710">
            <v>26810.799999999992</v>
          </cell>
          <cell r="E1710">
            <v>0</v>
          </cell>
          <cell r="F1710">
            <v>0</v>
          </cell>
          <cell r="G1710">
            <v>0</v>
          </cell>
          <cell r="H1710">
            <v>0</v>
          </cell>
          <cell r="I1710">
            <v>0</v>
          </cell>
          <cell r="J1710">
            <v>0</v>
          </cell>
          <cell r="K1710">
            <v>1250</v>
          </cell>
          <cell r="L1710">
            <v>900.1</v>
          </cell>
          <cell r="M1710">
            <v>1550</v>
          </cell>
          <cell r="N1710">
            <v>0</v>
          </cell>
          <cell r="O1710">
            <v>0</v>
          </cell>
          <cell r="P1710">
            <v>6300</v>
          </cell>
          <cell r="Q1710">
            <v>0</v>
          </cell>
          <cell r="R1710">
            <v>0</v>
          </cell>
          <cell r="S1710">
            <v>0</v>
          </cell>
          <cell r="T1710">
            <v>0</v>
          </cell>
          <cell r="U1710">
            <v>0</v>
          </cell>
          <cell r="V1710">
            <v>5408</v>
          </cell>
          <cell r="W1710">
            <v>0</v>
          </cell>
          <cell r="X1710">
            <v>0</v>
          </cell>
          <cell r="Y1710">
            <v>3190.0000000000182</v>
          </cell>
          <cell r="Z1710">
            <v>0</v>
          </cell>
          <cell r="AA1710">
            <v>0</v>
          </cell>
          <cell r="AB1710">
            <v>150</v>
          </cell>
          <cell r="AC1710">
            <v>0</v>
          </cell>
          <cell r="AD1710">
            <v>0</v>
          </cell>
          <cell r="AE1710">
            <v>1800</v>
          </cell>
          <cell r="AF1710">
            <v>0</v>
          </cell>
          <cell r="AG1710">
            <v>0</v>
          </cell>
          <cell r="AH1710">
            <v>3200</v>
          </cell>
          <cell r="AI1710">
            <v>0</v>
          </cell>
          <cell r="AJ1710">
            <v>0</v>
          </cell>
          <cell r="AK1710">
            <v>0</v>
          </cell>
          <cell r="AL1710">
            <v>0</v>
          </cell>
          <cell r="AM1710">
            <v>0</v>
          </cell>
          <cell r="AN1710">
            <v>0</v>
          </cell>
          <cell r="AO1710">
            <v>0</v>
          </cell>
          <cell r="AP1710">
            <v>0</v>
          </cell>
          <cell r="AQ1710">
            <v>0</v>
          </cell>
          <cell r="AR1710">
            <v>0</v>
          </cell>
          <cell r="AS1710">
            <v>0</v>
          </cell>
          <cell r="AT1710">
            <v>0</v>
          </cell>
        </row>
        <row r="1711">
          <cell r="A1711">
            <v>43454</v>
          </cell>
          <cell r="B1711">
            <v>75</v>
          </cell>
          <cell r="C1711">
            <v>0</v>
          </cell>
          <cell r="D1711">
            <v>26885.799999999992</v>
          </cell>
          <cell r="E1711">
            <v>0</v>
          </cell>
          <cell r="F1711">
            <v>0</v>
          </cell>
          <cell r="G1711">
            <v>0</v>
          </cell>
          <cell r="H1711">
            <v>0</v>
          </cell>
          <cell r="I1711">
            <v>0</v>
          </cell>
          <cell r="J1711">
            <v>0</v>
          </cell>
          <cell r="K1711">
            <v>1150</v>
          </cell>
          <cell r="L1711">
            <v>1250</v>
          </cell>
          <cell r="M1711">
            <v>1450</v>
          </cell>
          <cell r="N1711">
            <v>0</v>
          </cell>
          <cell r="O1711">
            <v>0</v>
          </cell>
          <cell r="P1711">
            <v>6300</v>
          </cell>
          <cell r="Q1711">
            <v>0</v>
          </cell>
          <cell r="R1711">
            <v>0</v>
          </cell>
          <cell r="S1711">
            <v>0</v>
          </cell>
          <cell r="T1711">
            <v>0</v>
          </cell>
          <cell r="U1711">
            <v>0</v>
          </cell>
          <cell r="V1711">
            <v>5408</v>
          </cell>
          <cell r="W1711">
            <v>0</v>
          </cell>
          <cell r="X1711">
            <v>0</v>
          </cell>
          <cell r="Y1711">
            <v>3190.0000000000182</v>
          </cell>
          <cell r="Z1711">
            <v>0</v>
          </cell>
          <cell r="AA1711">
            <v>0</v>
          </cell>
          <cell r="AB1711">
            <v>150</v>
          </cell>
          <cell r="AC1711">
            <v>0</v>
          </cell>
          <cell r="AD1711">
            <v>0</v>
          </cell>
          <cell r="AE1711">
            <v>1800</v>
          </cell>
          <cell r="AF1711">
            <v>0</v>
          </cell>
          <cell r="AG1711">
            <v>0</v>
          </cell>
          <cell r="AH1711">
            <v>3200</v>
          </cell>
          <cell r="AI1711">
            <v>0</v>
          </cell>
          <cell r="AJ1711">
            <v>0</v>
          </cell>
          <cell r="AK1711">
            <v>0</v>
          </cell>
          <cell r="AL1711">
            <v>0</v>
          </cell>
          <cell r="AM1711">
            <v>0</v>
          </cell>
          <cell r="AN1711">
            <v>0</v>
          </cell>
          <cell r="AO1711">
            <v>0</v>
          </cell>
          <cell r="AP1711">
            <v>0</v>
          </cell>
          <cell r="AQ1711">
            <v>0</v>
          </cell>
          <cell r="AR1711">
            <v>0</v>
          </cell>
          <cell r="AS1711">
            <v>0</v>
          </cell>
          <cell r="AT1711">
            <v>0</v>
          </cell>
        </row>
        <row r="1712">
          <cell r="A1712">
            <v>43455</v>
          </cell>
          <cell r="B1712">
            <v>0</v>
          </cell>
          <cell r="C1712">
            <v>0</v>
          </cell>
          <cell r="D1712">
            <v>26885.799999999992</v>
          </cell>
          <cell r="E1712">
            <v>0</v>
          </cell>
          <cell r="F1712">
            <v>0</v>
          </cell>
          <cell r="G1712">
            <v>0</v>
          </cell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1150</v>
          </cell>
          <cell r="M1712">
            <v>300</v>
          </cell>
          <cell r="N1712">
            <v>950</v>
          </cell>
          <cell r="O1712">
            <v>200</v>
          </cell>
          <cell r="P1712">
            <v>7050</v>
          </cell>
          <cell r="Q1712">
            <v>0</v>
          </cell>
          <cell r="R1712">
            <v>0</v>
          </cell>
          <cell r="S1712">
            <v>0</v>
          </cell>
          <cell r="T1712">
            <v>0</v>
          </cell>
          <cell r="U1712">
            <v>0</v>
          </cell>
          <cell r="V1712">
            <v>5408</v>
          </cell>
          <cell r="W1712">
            <v>0</v>
          </cell>
          <cell r="X1712">
            <v>600</v>
          </cell>
          <cell r="Y1712">
            <v>2590.0000000000182</v>
          </cell>
          <cell r="Z1712">
            <v>0</v>
          </cell>
          <cell r="AA1712">
            <v>0</v>
          </cell>
          <cell r="AB1712">
            <v>150</v>
          </cell>
          <cell r="AC1712">
            <v>0</v>
          </cell>
          <cell r="AD1712">
            <v>0</v>
          </cell>
          <cell r="AE1712">
            <v>1800</v>
          </cell>
          <cell r="AF1712">
            <v>500</v>
          </cell>
          <cell r="AG1712">
            <v>0</v>
          </cell>
          <cell r="AH1712">
            <v>3700</v>
          </cell>
          <cell r="AI1712">
            <v>0</v>
          </cell>
          <cell r="AJ1712">
            <v>0</v>
          </cell>
          <cell r="AK1712">
            <v>0</v>
          </cell>
          <cell r="AL1712">
            <v>0</v>
          </cell>
          <cell r="AM1712">
            <v>0</v>
          </cell>
          <cell r="AN1712">
            <v>0</v>
          </cell>
          <cell r="AO1712">
            <v>0</v>
          </cell>
          <cell r="AP1712">
            <v>0</v>
          </cell>
          <cell r="AQ1712">
            <v>0</v>
          </cell>
          <cell r="AR1712">
            <v>0</v>
          </cell>
          <cell r="AS1712">
            <v>0</v>
          </cell>
          <cell r="AT1712">
            <v>0</v>
          </cell>
        </row>
        <row r="1713">
          <cell r="A1713">
            <v>43458</v>
          </cell>
          <cell r="B1713">
            <v>0</v>
          </cell>
          <cell r="C1713">
            <v>0</v>
          </cell>
          <cell r="D1713">
            <v>26885.799999999992</v>
          </cell>
          <cell r="E1713">
            <v>0</v>
          </cell>
          <cell r="F1713">
            <v>0</v>
          </cell>
          <cell r="G1713">
            <v>0</v>
          </cell>
          <cell r="H1713">
            <v>0</v>
          </cell>
          <cell r="I1713">
            <v>0</v>
          </cell>
          <cell r="J1713">
            <v>0</v>
          </cell>
          <cell r="K1713">
            <v>0</v>
          </cell>
          <cell r="L1713">
            <v>0</v>
          </cell>
          <cell r="M1713">
            <v>300</v>
          </cell>
          <cell r="N1713">
            <v>0</v>
          </cell>
          <cell r="O1713">
            <v>0</v>
          </cell>
          <cell r="P1713">
            <v>7050</v>
          </cell>
          <cell r="Q1713">
            <v>0</v>
          </cell>
          <cell r="R1713">
            <v>0</v>
          </cell>
          <cell r="S1713">
            <v>0</v>
          </cell>
          <cell r="T1713">
            <v>0</v>
          </cell>
          <cell r="U1713">
            <v>0</v>
          </cell>
          <cell r="V1713">
            <v>5408</v>
          </cell>
          <cell r="W1713">
            <v>0</v>
          </cell>
          <cell r="X1713">
            <v>0</v>
          </cell>
          <cell r="Y1713">
            <v>2590.0000000000182</v>
          </cell>
          <cell r="Z1713">
            <v>0</v>
          </cell>
          <cell r="AA1713">
            <v>0</v>
          </cell>
          <cell r="AB1713">
            <v>150</v>
          </cell>
          <cell r="AC1713">
            <v>0</v>
          </cell>
          <cell r="AD1713">
            <v>0</v>
          </cell>
          <cell r="AE1713">
            <v>1800</v>
          </cell>
          <cell r="AF1713">
            <v>0</v>
          </cell>
          <cell r="AG1713">
            <v>0</v>
          </cell>
          <cell r="AH1713">
            <v>3700</v>
          </cell>
          <cell r="AI1713">
            <v>0</v>
          </cell>
          <cell r="AJ1713">
            <v>0</v>
          </cell>
          <cell r="AK1713">
            <v>0</v>
          </cell>
          <cell r="AL1713">
            <v>0</v>
          </cell>
          <cell r="AM1713">
            <v>0</v>
          </cell>
          <cell r="AN1713">
            <v>0</v>
          </cell>
          <cell r="AO1713">
            <v>0</v>
          </cell>
          <cell r="AP1713">
            <v>0</v>
          </cell>
          <cell r="AQ1713">
            <v>0</v>
          </cell>
          <cell r="AR1713">
            <v>0</v>
          </cell>
          <cell r="AS1713">
            <v>0</v>
          </cell>
          <cell r="AT1713">
            <v>0</v>
          </cell>
        </row>
        <row r="1714">
          <cell r="A1714">
            <v>43459</v>
          </cell>
          <cell r="B1714">
            <v>0</v>
          </cell>
          <cell r="C1714">
            <v>0</v>
          </cell>
          <cell r="D1714">
            <v>26885.799999999992</v>
          </cell>
          <cell r="E1714">
            <v>0</v>
          </cell>
          <cell r="F1714">
            <v>0</v>
          </cell>
          <cell r="G1714">
            <v>0</v>
          </cell>
          <cell r="H1714">
            <v>0</v>
          </cell>
          <cell r="I1714">
            <v>0</v>
          </cell>
          <cell r="J1714">
            <v>0</v>
          </cell>
          <cell r="K1714">
            <v>0</v>
          </cell>
          <cell r="L1714">
            <v>0</v>
          </cell>
          <cell r="M1714">
            <v>300</v>
          </cell>
          <cell r="N1714">
            <v>0</v>
          </cell>
          <cell r="O1714">
            <v>0</v>
          </cell>
          <cell r="P1714">
            <v>7050</v>
          </cell>
          <cell r="Q1714">
            <v>0</v>
          </cell>
          <cell r="R1714">
            <v>0</v>
          </cell>
          <cell r="S1714">
            <v>0</v>
          </cell>
          <cell r="T1714">
            <v>0</v>
          </cell>
          <cell r="U1714">
            <v>0</v>
          </cell>
          <cell r="V1714">
            <v>5408</v>
          </cell>
          <cell r="W1714">
            <v>0</v>
          </cell>
          <cell r="X1714">
            <v>0</v>
          </cell>
          <cell r="Y1714">
            <v>2590.0000000000182</v>
          </cell>
          <cell r="Z1714">
            <v>0</v>
          </cell>
          <cell r="AA1714">
            <v>0</v>
          </cell>
          <cell r="AB1714">
            <v>150</v>
          </cell>
          <cell r="AC1714">
            <v>0</v>
          </cell>
          <cell r="AD1714">
            <v>0</v>
          </cell>
          <cell r="AE1714">
            <v>1800</v>
          </cell>
          <cell r="AF1714">
            <v>0</v>
          </cell>
          <cell r="AG1714">
            <v>0</v>
          </cell>
          <cell r="AH1714">
            <v>3700</v>
          </cell>
          <cell r="AI1714">
            <v>0</v>
          </cell>
          <cell r="AJ1714">
            <v>0</v>
          </cell>
          <cell r="AK1714">
            <v>0</v>
          </cell>
          <cell r="AL1714">
            <v>0</v>
          </cell>
          <cell r="AM1714">
            <v>0</v>
          </cell>
          <cell r="AN1714">
            <v>0</v>
          </cell>
          <cell r="AO1714">
            <v>0</v>
          </cell>
          <cell r="AP1714">
            <v>0</v>
          </cell>
          <cell r="AQ1714">
            <v>0</v>
          </cell>
          <cell r="AR1714">
            <v>0</v>
          </cell>
          <cell r="AS1714">
            <v>0</v>
          </cell>
          <cell r="AT1714">
            <v>0</v>
          </cell>
        </row>
        <row r="1715">
          <cell r="A1715">
            <v>43460</v>
          </cell>
          <cell r="B1715">
            <v>50</v>
          </cell>
          <cell r="C1715">
            <v>0</v>
          </cell>
          <cell r="D1715">
            <v>26935.799999999992</v>
          </cell>
          <cell r="E1715">
            <v>0</v>
          </cell>
          <cell r="F1715">
            <v>0</v>
          </cell>
          <cell r="G1715">
            <v>0</v>
          </cell>
          <cell r="H1715">
            <v>0</v>
          </cell>
          <cell r="I1715">
            <v>0</v>
          </cell>
          <cell r="J1715">
            <v>0</v>
          </cell>
          <cell r="K1715">
            <v>0</v>
          </cell>
          <cell r="L1715">
            <v>300</v>
          </cell>
          <cell r="M1715">
            <v>0</v>
          </cell>
          <cell r="N1715">
            <v>300</v>
          </cell>
          <cell r="O1715">
            <v>1250</v>
          </cell>
          <cell r="P1715">
            <v>6100</v>
          </cell>
          <cell r="Q1715">
            <v>0</v>
          </cell>
          <cell r="R1715">
            <v>0</v>
          </cell>
          <cell r="S1715">
            <v>0</v>
          </cell>
          <cell r="T1715">
            <v>0</v>
          </cell>
          <cell r="U1715">
            <v>0</v>
          </cell>
          <cell r="V1715">
            <v>5408</v>
          </cell>
          <cell r="W1715">
            <v>0</v>
          </cell>
          <cell r="X1715">
            <v>300</v>
          </cell>
          <cell r="Y1715">
            <v>2290.0000000000182</v>
          </cell>
          <cell r="Z1715">
            <v>0</v>
          </cell>
          <cell r="AA1715">
            <v>0</v>
          </cell>
          <cell r="AB1715">
            <v>150</v>
          </cell>
          <cell r="AC1715">
            <v>0</v>
          </cell>
          <cell r="AD1715">
            <v>0</v>
          </cell>
          <cell r="AE1715">
            <v>1800</v>
          </cell>
          <cell r="AF1715">
            <v>0</v>
          </cell>
          <cell r="AG1715">
            <v>500</v>
          </cell>
          <cell r="AH1715">
            <v>3200</v>
          </cell>
          <cell r="AI1715">
            <v>0</v>
          </cell>
          <cell r="AJ1715">
            <v>0</v>
          </cell>
          <cell r="AK1715">
            <v>0</v>
          </cell>
          <cell r="AL1715">
            <v>0</v>
          </cell>
          <cell r="AM1715">
            <v>0</v>
          </cell>
          <cell r="AN1715">
            <v>0</v>
          </cell>
          <cell r="AO1715">
            <v>0</v>
          </cell>
          <cell r="AP1715">
            <v>0</v>
          </cell>
          <cell r="AQ1715">
            <v>0</v>
          </cell>
          <cell r="AR1715">
            <v>0</v>
          </cell>
          <cell r="AS1715">
            <v>0</v>
          </cell>
          <cell r="AT1715">
            <v>0</v>
          </cell>
        </row>
        <row r="1716">
          <cell r="A1716">
            <v>43461</v>
          </cell>
          <cell r="B1716">
            <v>75.099999999999994</v>
          </cell>
          <cell r="C1716">
            <v>0</v>
          </cell>
          <cell r="D1716">
            <v>27010.899999999991</v>
          </cell>
          <cell r="E1716">
            <v>0</v>
          </cell>
          <cell r="F1716">
            <v>0</v>
          </cell>
          <cell r="G1716">
            <v>0</v>
          </cell>
          <cell r="H1716">
            <v>0</v>
          </cell>
          <cell r="I1716">
            <v>0</v>
          </cell>
          <cell r="J1716">
            <v>0</v>
          </cell>
          <cell r="K1716">
            <v>0</v>
          </cell>
          <cell r="L1716">
            <v>0</v>
          </cell>
          <cell r="M1716">
            <v>0</v>
          </cell>
          <cell r="N1716">
            <v>300</v>
          </cell>
          <cell r="O1716">
            <v>300</v>
          </cell>
          <cell r="P1716">
            <v>6100</v>
          </cell>
          <cell r="Q1716">
            <v>0</v>
          </cell>
          <cell r="R1716">
            <v>0</v>
          </cell>
          <cell r="S1716">
            <v>0</v>
          </cell>
          <cell r="T1716">
            <v>0</v>
          </cell>
          <cell r="U1716">
            <v>0</v>
          </cell>
          <cell r="V1716">
            <v>5408</v>
          </cell>
          <cell r="W1716">
            <v>300</v>
          </cell>
          <cell r="X1716">
            <v>600</v>
          </cell>
          <cell r="Y1716">
            <v>1990.0000000000182</v>
          </cell>
          <cell r="Z1716">
            <v>0</v>
          </cell>
          <cell r="AA1716">
            <v>0</v>
          </cell>
          <cell r="AB1716">
            <v>150</v>
          </cell>
          <cell r="AC1716">
            <v>0</v>
          </cell>
          <cell r="AD1716">
            <v>0</v>
          </cell>
          <cell r="AE1716">
            <v>1800</v>
          </cell>
          <cell r="AF1716">
            <v>300</v>
          </cell>
          <cell r="AG1716">
            <v>0</v>
          </cell>
          <cell r="AH1716">
            <v>3500</v>
          </cell>
          <cell r="AI1716">
            <v>0</v>
          </cell>
          <cell r="AJ1716">
            <v>0</v>
          </cell>
          <cell r="AK1716">
            <v>0</v>
          </cell>
          <cell r="AL1716">
            <v>0</v>
          </cell>
          <cell r="AM1716">
            <v>0</v>
          </cell>
          <cell r="AN1716">
            <v>0</v>
          </cell>
          <cell r="AO1716">
            <v>0</v>
          </cell>
          <cell r="AP1716">
            <v>0</v>
          </cell>
          <cell r="AQ1716">
            <v>0</v>
          </cell>
          <cell r="AR1716">
            <v>0</v>
          </cell>
          <cell r="AS1716">
            <v>0</v>
          </cell>
          <cell r="AT1716">
            <v>0</v>
          </cell>
        </row>
        <row r="1717">
          <cell r="A1717">
            <v>43462</v>
          </cell>
          <cell r="B1717">
            <v>0</v>
          </cell>
          <cell r="C1717">
            <v>0</v>
          </cell>
          <cell r="D1717">
            <v>27010.899999999991</v>
          </cell>
          <cell r="E1717">
            <v>0</v>
          </cell>
          <cell r="F1717">
            <v>0</v>
          </cell>
          <cell r="G1717">
            <v>0</v>
          </cell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500</v>
          </cell>
          <cell r="P1717">
            <v>5600</v>
          </cell>
          <cell r="Q1717">
            <v>0</v>
          </cell>
          <cell r="R1717">
            <v>0</v>
          </cell>
          <cell r="S1717">
            <v>0</v>
          </cell>
          <cell r="T1717">
            <v>0</v>
          </cell>
          <cell r="U1717">
            <v>0</v>
          </cell>
          <cell r="V1717">
            <v>5408</v>
          </cell>
          <cell r="W1717">
            <v>0</v>
          </cell>
          <cell r="X1717">
            <v>300</v>
          </cell>
          <cell r="Y1717">
            <v>1690.0000000000182</v>
          </cell>
          <cell r="Z1717">
            <v>0</v>
          </cell>
          <cell r="AA1717">
            <v>0</v>
          </cell>
          <cell r="AB1717">
            <v>150</v>
          </cell>
          <cell r="AC1717">
            <v>0</v>
          </cell>
          <cell r="AD1717">
            <v>0</v>
          </cell>
          <cell r="AE1717">
            <v>1800</v>
          </cell>
          <cell r="AF1717">
            <v>500</v>
          </cell>
          <cell r="AG1717">
            <v>0</v>
          </cell>
          <cell r="AH1717">
            <v>4000</v>
          </cell>
          <cell r="AI1717">
            <v>0</v>
          </cell>
          <cell r="AJ1717">
            <v>0</v>
          </cell>
          <cell r="AK1717">
            <v>0</v>
          </cell>
          <cell r="AL1717">
            <v>0</v>
          </cell>
          <cell r="AM1717">
            <v>0</v>
          </cell>
          <cell r="AN1717">
            <v>0</v>
          </cell>
          <cell r="AO1717">
            <v>0</v>
          </cell>
          <cell r="AP1717">
            <v>0</v>
          </cell>
          <cell r="AQ1717">
            <v>0</v>
          </cell>
          <cell r="AR1717">
            <v>0</v>
          </cell>
          <cell r="AS1717">
            <v>0</v>
          </cell>
          <cell r="AT1717">
            <v>0</v>
          </cell>
        </row>
        <row r="1718">
          <cell r="A1718">
            <v>43465</v>
          </cell>
          <cell r="B1718">
            <v>50</v>
          </cell>
          <cell r="C1718">
            <v>0</v>
          </cell>
          <cell r="D1718">
            <v>27060.899999999991</v>
          </cell>
          <cell r="E1718">
            <v>0</v>
          </cell>
          <cell r="F1718">
            <v>0</v>
          </cell>
          <cell r="G1718">
            <v>0</v>
          </cell>
          <cell r="H1718">
            <v>0</v>
          </cell>
          <cell r="I1718">
            <v>0</v>
          </cell>
          <cell r="J1718">
            <v>0</v>
          </cell>
          <cell r="K1718">
            <v>0</v>
          </cell>
          <cell r="L1718">
            <v>0</v>
          </cell>
          <cell r="M1718">
            <v>0</v>
          </cell>
          <cell r="N1718">
            <v>350</v>
          </cell>
          <cell r="O1718">
            <v>0</v>
          </cell>
          <cell r="P1718">
            <v>5950</v>
          </cell>
          <cell r="Q1718">
            <v>0</v>
          </cell>
          <cell r="R1718">
            <v>0</v>
          </cell>
          <cell r="S1718">
            <v>0</v>
          </cell>
          <cell r="T1718">
            <v>0</v>
          </cell>
          <cell r="U1718">
            <v>0</v>
          </cell>
          <cell r="V1718">
            <v>5408</v>
          </cell>
          <cell r="W1718">
            <v>0</v>
          </cell>
          <cell r="X1718">
            <v>0</v>
          </cell>
          <cell r="Y1718">
            <v>1690.0000000000182</v>
          </cell>
          <cell r="Z1718">
            <v>0</v>
          </cell>
          <cell r="AA1718">
            <v>0</v>
          </cell>
          <cell r="AB1718">
            <v>150</v>
          </cell>
          <cell r="AC1718">
            <v>0</v>
          </cell>
          <cell r="AD1718">
            <v>0</v>
          </cell>
          <cell r="AE1718">
            <v>1800</v>
          </cell>
          <cell r="AF1718">
            <v>0</v>
          </cell>
          <cell r="AG1718">
            <v>0</v>
          </cell>
          <cell r="AH1718">
            <v>4000</v>
          </cell>
          <cell r="AI1718">
            <v>0</v>
          </cell>
          <cell r="AJ1718">
            <v>0</v>
          </cell>
          <cell r="AK1718">
            <v>0</v>
          </cell>
          <cell r="AL1718">
            <v>0</v>
          </cell>
          <cell r="AM1718">
            <v>0</v>
          </cell>
          <cell r="AN1718">
            <v>0</v>
          </cell>
          <cell r="AO1718">
            <v>0</v>
          </cell>
          <cell r="AP1718">
            <v>0</v>
          </cell>
          <cell r="AQ1718">
            <v>0</v>
          </cell>
          <cell r="AR1718">
            <v>0</v>
          </cell>
          <cell r="AS1718">
            <v>0</v>
          </cell>
          <cell r="AT1718">
            <v>0</v>
          </cell>
        </row>
        <row r="1719">
          <cell r="A1719">
            <v>43466</v>
          </cell>
          <cell r="B1719">
            <v>0</v>
          </cell>
          <cell r="C1719">
            <v>0</v>
          </cell>
          <cell r="D1719">
            <v>27060.899999999991</v>
          </cell>
          <cell r="E1719">
            <v>0</v>
          </cell>
          <cell r="F1719">
            <v>0</v>
          </cell>
          <cell r="G1719">
            <v>0</v>
          </cell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  <cell r="M1719">
            <v>0</v>
          </cell>
          <cell r="N1719">
            <v>0</v>
          </cell>
          <cell r="O1719">
            <v>0</v>
          </cell>
          <cell r="P1719">
            <v>5950</v>
          </cell>
          <cell r="Q1719">
            <v>0</v>
          </cell>
          <cell r="R1719">
            <v>0</v>
          </cell>
          <cell r="S1719">
            <v>0</v>
          </cell>
          <cell r="T1719">
            <v>0</v>
          </cell>
          <cell r="U1719">
            <v>0</v>
          </cell>
          <cell r="V1719">
            <v>5408</v>
          </cell>
          <cell r="W1719">
            <v>0</v>
          </cell>
          <cell r="X1719">
            <v>0</v>
          </cell>
          <cell r="Y1719">
            <v>1690.0000000000182</v>
          </cell>
          <cell r="Z1719">
            <v>0</v>
          </cell>
          <cell r="AA1719">
            <v>0</v>
          </cell>
          <cell r="AB1719">
            <v>150</v>
          </cell>
          <cell r="AC1719">
            <v>0</v>
          </cell>
          <cell r="AD1719">
            <v>0</v>
          </cell>
          <cell r="AE1719">
            <v>1800</v>
          </cell>
          <cell r="AF1719">
            <v>0</v>
          </cell>
          <cell r="AG1719">
            <v>0</v>
          </cell>
          <cell r="AH1719">
            <v>4000</v>
          </cell>
          <cell r="AI1719">
            <v>0</v>
          </cell>
          <cell r="AJ1719">
            <v>0</v>
          </cell>
          <cell r="AK1719">
            <v>0</v>
          </cell>
          <cell r="AL1719">
            <v>0</v>
          </cell>
          <cell r="AM1719">
            <v>0</v>
          </cell>
          <cell r="AN1719">
            <v>0</v>
          </cell>
          <cell r="AO1719">
            <v>0</v>
          </cell>
          <cell r="AP1719">
            <v>0</v>
          </cell>
          <cell r="AQ1719">
            <v>0</v>
          </cell>
          <cell r="AR1719">
            <v>0</v>
          </cell>
          <cell r="AS1719">
            <v>0</v>
          </cell>
          <cell r="AT1719">
            <v>0</v>
          </cell>
        </row>
        <row r="1720">
          <cell r="A1720">
            <v>43467</v>
          </cell>
          <cell r="B1720">
            <v>50</v>
          </cell>
          <cell r="C1720">
            <v>0</v>
          </cell>
          <cell r="D1720">
            <v>27110.899999999991</v>
          </cell>
          <cell r="E1720">
            <v>0</v>
          </cell>
          <cell r="F1720">
            <v>0</v>
          </cell>
          <cell r="G1720">
            <v>0</v>
          </cell>
          <cell r="H1720">
            <v>0</v>
          </cell>
          <cell r="I1720">
            <v>0</v>
          </cell>
          <cell r="J1720">
            <v>0</v>
          </cell>
          <cell r="K1720">
            <v>0</v>
          </cell>
          <cell r="L1720">
            <v>0</v>
          </cell>
          <cell r="M1720">
            <v>0</v>
          </cell>
          <cell r="N1720">
            <v>1950</v>
          </cell>
          <cell r="O1720">
            <v>350</v>
          </cell>
          <cell r="P1720">
            <v>7550</v>
          </cell>
          <cell r="Q1720">
            <v>0</v>
          </cell>
          <cell r="R1720">
            <v>0</v>
          </cell>
          <cell r="S1720">
            <v>0</v>
          </cell>
          <cell r="T1720">
            <v>300</v>
          </cell>
          <cell r="U1720">
            <v>0</v>
          </cell>
          <cell r="V1720">
            <v>5708</v>
          </cell>
          <cell r="W1720">
            <v>0</v>
          </cell>
          <cell r="X1720">
            <v>0</v>
          </cell>
          <cell r="Y1720">
            <v>1690.0000000000182</v>
          </cell>
          <cell r="Z1720">
            <v>0</v>
          </cell>
          <cell r="AA1720">
            <v>0</v>
          </cell>
          <cell r="AB1720">
            <v>150</v>
          </cell>
          <cell r="AC1720">
            <v>0</v>
          </cell>
          <cell r="AD1720">
            <v>0</v>
          </cell>
          <cell r="AE1720">
            <v>1800</v>
          </cell>
          <cell r="AF1720">
            <v>0</v>
          </cell>
          <cell r="AG1720">
            <v>0</v>
          </cell>
          <cell r="AH1720">
            <v>4000</v>
          </cell>
          <cell r="AI1720">
            <v>0</v>
          </cell>
          <cell r="AJ1720">
            <v>0</v>
          </cell>
          <cell r="AK1720">
            <v>0</v>
          </cell>
          <cell r="AL1720">
            <v>0</v>
          </cell>
          <cell r="AM1720">
            <v>0</v>
          </cell>
          <cell r="AN1720">
            <v>0</v>
          </cell>
          <cell r="AO1720">
            <v>0</v>
          </cell>
          <cell r="AP1720">
            <v>0</v>
          </cell>
          <cell r="AQ1720">
            <v>0</v>
          </cell>
          <cell r="AR1720">
            <v>0</v>
          </cell>
          <cell r="AS1720">
            <v>0</v>
          </cell>
          <cell r="AT1720">
            <v>0</v>
          </cell>
        </row>
        <row r="1721">
          <cell r="A1721">
            <v>43468</v>
          </cell>
          <cell r="B1721">
            <v>75</v>
          </cell>
          <cell r="C1721">
            <v>620</v>
          </cell>
          <cell r="D1721">
            <v>26565.899999999991</v>
          </cell>
          <cell r="E1721">
            <v>0</v>
          </cell>
          <cell r="F1721">
            <v>0</v>
          </cell>
          <cell r="G1721">
            <v>0</v>
          </cell>
          <cell r="H1721">
            <v>0</v>
          </cell>
          <cell r="I1721">
            <v>0</v>
          </cell>
          <cell r="J1721">
            <v>0</v>
          </cell>
          <cell r="K1721">
            <v>0</v>
          </cell>
          <cell r="L1721">
            <v>0</v>
          </cell>
          <cell r="M1721">
            <v>0</v>
          </cell>
          <cell r="N1721">
            <v>0</v>
          </cell>
          <cell r="O1721">
            <v>2150</v>
          </cell>
          <cell r="P1721">
            <v>5400</v>
          </cell>
          <cell r="Q1721">
            <v>0</v>
          </cell>
          <cell r="R1721">
            <v>0</v>
          </cell>
          <cell r="S1721">
            <v>0</v>
          </cell>
          <cell r="T1721">
            <v>0</v>
          </cell>
          <cell r="U1721">
            <v>0</v>
          </cell>
          <cell r="V1721">
            <v>5708</v>
          </cell>
          <cell r="W1721">
            <v>0</v>
          </cell>
          <cell r="X1721">
            <v>0</v>
          </cell>
          <cell r="Y1721">
            <v>1690.0000000000182</v>
          </cell>
          <cell r="Z1721">
            <v>0</v>
          </cell>
          <cell r="AA1721">
            <v>0</v>
          </cell>
          <cell r="AB1721">
            <v>150</v>
          </cell>
          <cell r="AC1721">
            <v>0</v>
          </cell>
          <cell r="AD1721">
            <v>0</v>
          </cell>
          <cell r="AE1721">
            <v>1800</v>
          </cell>
          <cell r="AF1721">
            <v>0</v>
          </cell>
          <cell r="AG1721">
            <v>0</v>
          </cell>
          <cell r="AH1721">
            <v>4000</v>
          </cell>
          <cell r="AI1721">
            <v>0</v>
          </cell>
          <cell r="AJ1721">
            <v>0</v>
          </cell>
          <cell r="AK1721">
            <v>0</v>
          </cell>
          <cell r="AL1721">
            <v>0</v>
          </cell>
          <cell r="AM1721">
            <v>0</v>
          </cell>
          <cell r="AN1721">
            <v>0</v>
          </cell>
          <cell r="AO1721">
            <v>0</v>
          </cell>
          <cell r="AP1721">
            <v>0</v>
          </cell>
          <cell r="AQ1721">
            <v>0</v>
          </cell>
          <cell r="AR1721">
            <v>0</v>
          </cell>
          <cell r="AS1721">
            <v>0</v>
          </cell>
          <cell r="AT1721">
            <v>0</v>
          </cell>
        </row>
        <row r="1722">
          <cell r="A1722">
            <v>43469</v>
          </cell>
          <cell r="B1722">
            <v>0</v>
          </cell>
          <cell r="C1722">
            <v>0</v>
          </cell>
          <cell r="D1722">
            <v>26565.899999999991</v>
          </cell>
          <cell r="E1722">
            <v>0</v>
          </cell>
          <cell r="F1722">
            <v>0</v>
          </cell>
          <cell r="G1722">
            <v>0</v>
          </cell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300</v>
          </cell>
          <cell r="P1722">
            <v>5100</v>
          </cell>
          <cell r="Q1722">
            <v>0</v>
          </cell>
          <cell r="R1722">
            <v>0</v>
          </cell>
          <cell r="S1722">
            <v>0</v>
          </cell>
          <cell r="T1722">
            <v>0</v>
          </cell>
          <cell r="U1722">
            <v>0</v>
          </cell>
          <cell r="V1722">
            <v>5708</v>
          </cell>
          <cell r="W1722">
            <v>0</v>
          </cell>
          <cell r="X1722">
            <v>0</v>
          </cell>
          <cell r="Y1722">
            <v>1690.0000000000182</v>
          </cell>
          <cell r="Z1722">
            <v>0</v>
          </cell>
          <cell r="AA1722">
            <v>0</v>
          </cell>
          <cell r="AB1722">
            <v>150</v>
          </cell>
          <cell r="AC1722">
            <v>0</v>
          </cell>
          <cell r="AD1722">
            <v>0</v>
          </cell>
          <cell r="AE1722">
            <v>1800</v>
          </cell>
          <cell r="AF1722">
            <v>0</v>
          </cell>
          <cell r="AG1722">
            <v>0</v>
          </cell>
          <cell r="AH1722">
            <v>4000</v>
          </cell>
          <cell r="AI1722">
            <v>0</v>
          </cell>
          <cell r="AJ1722">
            <v>0</v>
          </cell>
          <cell r="AK1722">
            <v>0</v>
          </cell>
          <cell r="AL1722">
            <v>0</v>
          </cell>
          <cell r="AM1722">
            <v>0</v>
          </cell>
          <cell r="AN1722">
            <v>0</v>
          </cell>
          <cell r="AO1722">
            <v>0</v>
          </cell>
          <cell r="AP1722">
            <v>0</v>
          </cell>
          <cell r="AQ1722">
            <v>0</v>
          </cell>
          <cell r="AR1722">
            <v>0</v>
          </cell>
          <cell r="AS1722">
            <v>0</v>
          </cell>
          <cell r="AT1722">
            <v>0</v>
          </cell>
        </row>
        <row r="1723">
          <cell r="A1723">
            <v>43472</v>
          </cell>
          <cell r="B1723">
            <v>428</v>
          </cell>
          <cell r="C1723">
            <v>0</v>
          </cell>
          <cell r="D1723">
            <v>26993.899999999991</v>
          </cell>
          <cell r="E1723">
            <v>0</v>
          </cell>
          <cell r="F1723">
            <v>0</v>
          </cell>
          <cell r="G1723">
            <v>0</v>
          </cell>
          <cell r="H1723">
            <v>0</v>
          </cell>
          <cell r="I1723">
            <v>0</v>
          </cell>
          <cell r="J1723">
            <v>0</v>
          </cell>
          <cell r="K1723">
            <v>900</v>
          </cell>
          <cell r="L1723">
            <v>0</v>
          </cell>
          <cell r="M1723">
            <v>900</v>
          </cell>
          <cell r="N1723">
            <v>0</v>
          </cell>
          <cell r="O1723">
            <v>0</v>
          </cell>
          <cell r="P1723">
            <v>5100</v>
          </cell>
          <cell r="Q1723">
            <v>0</v>
          </cell>
          <cell r="R1723">
            <v>0</v>
          </cell>
          <cell r="S1723">
            <v>0</v>
          </cell>
          <cell r="T1723">
            <v>0</v>
          </cell>
          <cell r="U1723">
            <v>0</v>
          </cell>
          <cell r="V1723">
            <v>5708</v>
          </cell>
          <cell r="W1723">
            <v>0</v>
          </cell>
          <cell r="X1723">
            <v>200</v>
          </cell>
          <cell r="Y1723">
            <v>1490.0000000000182</v>
          </cell>
          <cell r="Z1723">
            <v>0</v>
          </cell>
          <cell r="AA1723">
            <v>0</v>
          </cell>
          <cell r="AB1723">
            <v>150</v>
          </cell>
          <cell r="AC1723">
            <v>0</v>
          </cell>
          <cell r="AD1723">
            <v>0</v>
          </cell>
          <cell r="AE1723">
            <v>1800</v>
          </cell>
          <cell r="AF1723">
            <v>0</v>
          </cell>
          <cell r="AG1723">
            <v>0</v>
          </cell>
          <cell r="AH1723">
            <v>4000</v>
          </cell>
          <cell r="AI1723">
            <v>0</v>
          </cell>
          <cell r="AJ1723">
            <v>0</v>
          </cell>
          <cell r="AK1723">
            <v>0</v>
          </cell>
          <cell r="AL1723">
            <v>0</v>
          </cell>
          <cell r="AM1723">
            <v>0</v>
          </cell>
          <cell r="AN1723">
            <v>0</v>
          </cell>
          <cell r="AO1723">
            <v>0</v>
          </cell>
          <cell r="AP1723">
            <v>0</v>
          </cell>
          <cell r="AQ1723">
            <v>0</v>
          </cell>
          <cell r="AR1723">
            <v>0</v>
          </cell>
          <cell r="AS1723">
            <v>0</v>
          </cell>
          <cell r="AT1723">
            <v>0</v>
          </cell>
        </row>
        <row r="1724">
          <cell r="A1724">
            <v>43473</v>
          </cell>
          <cell r="B1724">
            <v>422</v>
          </cell>
          <cell r="C1724">
            <v>515</v>
          </cell>
          <cell r="D1724">
            <v>26900.899999999991</v>
          </cell>
          <cell r="E1724">
            <v>0</v>
          </cell>
          <cell r="F1724">
            <v>0</v>
          </cell>
          <cell r="G1724">
            <v>0</v>
          </cell>
          <cell r="H1724">
            <v>0</v>
          </cell>
          <cell r="I1724">
            <v>0</v>
          </cell>
          <cell r="J1724">
            <v>0</v>
          </cell>
          <cell r="K1724">
            <v>1854.5</v>
          </cell>
          <cell r="L1724">
            <v>900</v>
          </cell>
          <cell r="M1724">
            <v>1854.5</v>
          </cell>
          <cell r="N1724">
            <v>0</v>
          </cell>
          <cell r="O1724">
            <v>0</v>
          </cell>
          <cell r="P1724">
            <v>5100</v>
          </cell>
          <cell r="Q1724">
            <v>0</v>
          </cell>
          <cell r="R1724">
            <v>0</v>
          </cell>
          <cell r="S1724">
            <v>0</v>
          </cell>
          <cell r="T1724">
            <v>0</v>
          </cell>
          <cell r="U1724">
            <v>0</v>
          </cell>
          <cell r="V1724">
            <v>5708</v>
          </cell>
          <cell r="W1724">
            <v>0</v>
          </cell>
          <cell r="X1724">
            <v>600</v>
          </cell>
          <cell r="Y1724">
            <v>890.00000000001819</v>
          </cell>
          <cell r="Z1724">
            <v>0</v>
          </cell>
          <cell r="AA1724">
            <v>0</v>
          </cell>
          <cell r="AB1724">
            <v>150</v>
          </cell>
          <cell r="AC1724">
            <v>0</v>
          </cell>
          <cell r="AD1724">
            <v>0</v>
          </cell>
          <cell r="AE1724">
            <v>1800</v>
          </cell>
          <cell r="AF1724">
            <v>0</v>
          </cell>
          <cell r="AG1724">
            <v>0</v>
          </cell>
          <cell r="AH1724">
            <v>4000</v>
          </cell>
          <cell r="AI1724">
            <v>0</v>
          </cell>
          <cell r="AJ1724">
            <v>0</v>
          </cell>
          <cell r="AK1724">
            <v>0</v>
          </cell>
          <cell r="AL1724">
            <v>0</v>
          </cell>
          <cell r="AM1724">
            <v>0</v>
          </cell>
          <cell r="AN1724">
            <v>0</v>
          </cell>
          <cell r="AO1724">
            <v>0</v>
          </cell>
          <cell r="AP1724">
            <v>0</v>
          </cell>
          <cell r="AQ1724">
            <v>0</v>
          </cell>
          <cell r="AR1724">
            <v>0</v>
          </cell>
          <cell r="AS1724">
            <v>0</v>
          </cell>
          <cell r="AT1724">
            <v>0</v>
          </cell>
        </row>
        <row r="1725">
          <cell r="A1725">
            <v>43474</v>
          </cell>
          <cell r="B1725">
            <v>457</v>
          </cell>
          <cell r="C1725">
            <v>0</v>
          </cell>
          <cell r="D1725">
            <v>27357.899999999991</v>
          </cell>
          <cell r="E1725">
            <v>0</v>
          </cell>
          <cell r="F1725">
            <v>0</v>
          </cell>
          <cell r="G1725">
            <v>0</v>
          </cell>
          <cell r="H1725">
            <v>0</v>
          </cell>
          <cell r="I1725">
            <v>0</v>
          </cell>
          <cell r="J1725">
            <v>0</v>
          </cell>
          <cell r="K1725">
            <v>1300</v>
          </cell>
          <cell r="L1725">
            <v>1854.5</v>
          </cell>
          <cell r="M1725">
            <v>1300</v>
          </cell>
          <cell r="N1725">
            <v>0</v>
          </cell>
          <cell r="O1725">
            <v>500</v>
          </cell>
          <cell r="P1725">
            <v>4600</v>
          </cell>
          <cell r="Q1725">
            <v>0</v>
          </cell>
          <cell r="R1725">
            <v>0</v>
          </cell>
          <cell r="S1725">
            <v>0</v>
          </cell>
          <cell r="T1725">
            <v>0</v>
          </cell>
          <cell r="U1725">
            <v>0</v>
          </cell>
          <cell r="V1725">
            <v>5708</v>
          </cell>
          <cell r="W1725">
            <v>0</v>
          </cell>
          <cell r="X1725">
            <v>0</v>
          </cell>
          <cell r="Y1725">
            <v>890.00000000001819</v>
          </cell>
          <cell r="Z1725">
            <v>0</v>
          </cell>
          <cell r="AA1725">
            <v>0</v>
          </cell>
          <cell r="AB1725">
            <v>150</v>
          </cell>
          <cell r="AC1725">
            <v>0</v>
          </cell>
          <cell r="AD1725">
            <v>0</v>
          </cell>
          <cell r="AE1725">
            <v>1800</v>
          </cell>
          <cell r="AF1725">
            <v>0</v>
          </cell>
          <cell r="AG1725">
            <v>0</v>
          </cell>
          <cell r="AH1725">
            <v>4000</v>
          </cell>
          <cell r="AI1725">
            <v>0</v>
          </cell>
          <cell r="AJ1725">
            <v>0</v>
          </cell>
          <cell r="AK1725">
            <v>0</v>
          </cell>
          <cell r="AL1725">
            <v>0</v>
          </cell>
          <cell r="AM1725">
            <v>0</v>
          </cell>
          <cell r="AN1725">
            <v>0</v>
          </cell>
          <cell r="AO1725">
            <v>0</v>
          </cell>
          <cell r="AP1725">
            <v>0</v>
          </cell>
          <cell r="AQ1725">
            <v>0</v>
          </cell>
          <cell r="AR1725">
            <v>0</v>
          </cell>
          <cell r="AS1725">
            <v>0</v>
          </cell>
          <cell r="AT1725">
            <v>0</v>
          </cell>
        </row>
        <row r="1726">
          <cell r="A1726">
            <v>43475</v>
          </cell>
          <cell r="B1726">
            <v>725</v>
          </cell>
          <cell r="C1726">
            <v>2050.6999999999998</v>
          </cell>
          <cell r="D1726">
            <v>26032.19999999999</v>
          </cell>
          <cell r="E1726">
            <v>0</v>
          </cell>
          <cell r="F1726">
            <v>0</v>
          </cell>
          <cell r="G1726">
            <v>0</v>
          </cell>
          <cell r="H1726">
            <v>0</v>
          </cell>
          <cell r="I1726">
            <v>0</v>
          </cell>
          <cell r="J1726">
            <v>0</v>
          </cell>
          <cell r="K1726">
            <v>3370.7</v>
          </cell>
          <cell r="L1726">
            <v>1300</v>
          </cell>
          <cell r="M1726">
            <v>3370.7</v>
          </cell>
          <cell r="N1726">
            <v>0</v>
          </cell>
          <cell r="O1726">
            <v>0</v>
          </cell>
          <cell r="P1726">
            <v>4600</v>
          </cell>
          <cell r="Q1726">
            <v>0</v>
          </cell>
          <cell r="R1726">
            <v>0</v>
          </cell>
          <cell r="S1726">
            <v>0</v>
          </cell>
          <cell r="T1726">
            <v>0</v>
          </cell>
          <cell r="U1726">
            <v>0</v>
          </cell>
          <cell r="V1726">
            <v>5708</v>
          </cell>
          <cell r="W1726">
            <v>0</v>
          </cell>
          <cell r="X1726">
            <v>0</v>
          </cell>
          <cell r="Y1726">
            <v>890.00000000001819</v>
          </cell>
          <cell r="Z1726">
            <v>0</v>
          </cell>
          <cell r="AA1726">
            <v>0</v>
          </cell>
          <cell r="AB1726">
            <v>150</v>
          </cell>
          <cell r="AC1726">
            <v>0</v>
          </cell>
          <cell r="AD1726">
            <v>0</v>
          </cell>
          <cell r="AE1726">
            <v>1800</v>
          </cell>
          <cell r="AF1726">
            <v>0</v>
          </cell>
          <cell r="AG1726">
            <v>0</v>
          </cell>
          <cell r="AH1726">
            <v>4000</v>
          </cell>
          <cell r="AI1726">
            <v>0</v>
          </cell>
          <cell r="AJ1726">
            <v>0</v>
          </cell>
          <cell r="AK1726">
            <v>0</v>
          </cell>
          <cell r="AL1726">
            <v>0</v>
          </cell>
          <cell r="AM1726">
            <v>0</v>
          </cell>
          <cell r="AN1726">
            <v>0</v>
          </cell>
          <cell r="AO1726">
            <v>0</v>
          </cell>
          <cell r="AP1726">
            <v>0</v>
          </cell>
          <cell r="AQ1726">
            <v>0</v>
          </cell>
          <cell r="AR1726">
            <v>0</v>
          </cell>
          <cell r="AS1726">
            <v>0</v>
          </cell>
          <cell r="AT1726">
            <v>0</v>
          </cell>
        </row>
        <row r="1727">
          <cell r="A1727">
            <v>43476</v>
          </cell>
          <cell r="B1727">
            <v>627.20000000000005</v>
          </cell>
          <cell r="C1727">
            <v>0</v>
          </cell>
          <cell r="D1727">
            <v>26659.399999999991</v>
          </cell>
          <cell r="E1727">
            <v>0</v>
          </cell>
          <cell r="F1727">
            <v>0</v>
          </cell>
          <cell r="G1727">
            <v>0</v>
          </cell>
          <cell r="H1727">
            <v>0</v>
          </cell>
          <cell r="I1727">
            <v>0</v>
          </cell>
          <cell r="J1727">
            <v>0</v>
          </cell>
          <cell r="K1727">
            <v>2700</v>
          </cell>
          <cell r="L1727">
            <v>2870.7</v>
          </cell>
          <cell r="M1727">
            <v>3200</v>
          </cell>
          <cell r="N1727">
            <v>0</v>
          </cell>
          <cell r="O1727">
            <v>0</v>
          </cell>
          <cell r="P1727">
            <v>4600</v>
          </cell>
          <cell r="Q1727">
            <v>0</v>
          </cell>
          <cell r="R1727">
            <v>0</v>
          </cell>
          <cell r="S1727">
            <v>0</v>
          </cell>
          <cell r="T1727">
            <v>0</v>
          </cell>
          <cell r="U1727">
            <v>0</v>
          </cell>
          <cell r="V1727">
            <v>5708</v>
          </cell>
          <cell r="W1727">
            <v>0</v>
          </cell>
          <cell r="X1727">
            <v>400</v>
          </cell>
          <cell r="Y1727">
            <v>490.00000000001819</v>
          </cell>
          <cell r="Z1727">
            <v>0</v>
          </cell>
          <cell r="AA1727">
            <v>0</v>
          </cell>
          <cell r="AB1727">
            <v>150</v>
          </cell>
          <cell r="AC1727">
            <v>0</v>
          </cell>
          <cell r="AD1727">
            <v>0</v>
          </cell>
          <cell r="AE1727">
            <v>1800</v>
          </cell>
          <cell r="AF1727">
            <v>0</v>
          </cell>
          <cell r="AG1727">
            <v>0</v>
          </cell>
          <cell r="AH1727">
            <v>4000</v>
          </cell>
          <cell r="AI1727">
            <v>0</v>
          </cell>
          <cell r="AJ1727">
            <v>0</v>
          </cell>
          <cell r="AK1727">
            <v>0</v>
          </cell>
          <cell r="AL1727">
            <v>0</v>
          </cell>
          <cell r="AM1727">
            <v>0</v>
          </cell>
          <cell r="AN1727">
            <v>0</v>
          </cell>
          <cell r="AO1727">
            <v>0</v>
          </cell>
          <cell r="AP1727">
            <v>0</v>
          </cell>
          <cell r="AQ1727">
            <v>0</v>
          </cell>
          <cell r="AR1727">
            <v>0</v>
          </cell>
          <cell r="AS1727">
            <v>0</v>
          </cell>
          <cell r="AT1727">
            <v>0</v>
          </cell>
        </row>
        <row r="1728">
          <cell r="A1728">
            <v>43479</v>
          </cell>
          <cell r="B1728">
            <v>775</v>
          </cell>
          <cell r="C1728">
            <v>0</v>
          </cell>
          <cell r="D1728">
            <v>27434.399999999991</v>
          </cell>
          <cell r="E1728">
            <v>0</v>
          </cell>
          <cell r="F1728">
            <v>0</v>
          </cell>
          <cell r="G1728">
            <v>0</v>
          </cell>
          <cell r="H1728">
            <v>0</v>
          </cell>
          <cell r="I1728">
            <v>0</v>
          </cell>
          <cell r="J1728">
            <v>0</v>
          </cell>
          <cell r="K1728">
            <v>1900</v>
          </cell>
          <cell r="L1728">
            <v>2200</v>
          </cell>
          <cell r="M1728">
            <v>2900</v>
          </cell>
          <cell r="N1728">
            <v>0</v>
          </cell>
          <cell r="O1728">
            <v>0</v>
          </cell>
          <cell r="P1728">
            <v>4600</v>
          </cell>
          <cell r="Q1728">
            <v>0</v>
          </cell>
          <cell r="R1728">
            <v>0</v>
          </cell>
          <cell r="S1728">
            <v>0</v>
          </cell>
          <cell r="T1728">
            <v>0</v>
          </cell>
          <cell r="U1728">
            <v>0</v>
          </cell>
          <cell r="V1728">
            <v>5708</v>
          </cell>
          <cell r="W1728">
            <v>0</v>
          </cell>
          <cell r="X1728">
            <v>0</v>
          </cell>
          <cell r="Y1728">
            <v>490.00000000001819</v>
          </cell>
          <cell r="Z1728">
            <v>0</v>
          </cell>
          <cell r="AA1728">
            <v>0</v>
          </cell>
          <cell r="AB1728">
            <v>150</v>
          </cell>
          <cell r="AC1728">
            <v>0</v>
          </cell>
          <cell r="AD1728">
            <v>0</v>
          </cell>
          <cell r="AE1728">
            <v>1800</v>
          </cell>
          <cell r="AF1728">
            <v>0</v>
          </cell>
          <cell r="AG1728">
            <v>0</v>
          </cell>
          <cell r="AH1728">
            <v>4000</v>
          </cell>
          <cell r="AI1728">
            <v>0</v>
          </cell>
          <cell r="AJ1728">
            <v>0</v>
          </cell>
          <cell r="AK1728">
            <v>0</v>
          </cell>
          <cell r="AL1728">
            <v>0</v>
          </cell>
          <cell r="AM1728">
            <v>0</v>
          </cell>
          <cell r="AN1728">
            <v>0</v>
          </cell>
          <cell r="AO1728">
            <v>0</v>
          </cell>
          <cell r="AP1728">
            <v>0</v>
          </cell>
          <cell r="AQ1728">
            <v>0</v>
          </cell>
          <cell r="AR1728">
            <v>0</v>
          </cell>
          <cell r="AS1728">
            <v>0</v>
          </cell>
          <cell r="AT1728">
            <v>0</v>
          </cell>
        </row>
        <row r="1729">
          <cell r="A1729">
            <v>43480</v>
          </cell>
          <cell r="B1729">
            <v>250</v>
          </cell>
          <cell r="C1729">
            <v>0</v>
          </cell>
          <cell r="D1729">
            <v>27684.399999999991</v>
          </cell>
          <cell r="E1729">
            <v>0</v>
          </cell>
          <cell r="F1729">
            <v>0</v>
          </cell>
          <cell r="G1729">
            <v>0</v>
          </cell>
          <cell r="H1729">
            <v>0</v>
          </cell>
          <cell r="I1729">
            <v>0</v>
          </cell>
          <cell r="J1729">
            <v>0</v>
          </cell>
          <cell r="K1729">
            <v>1300</v>
          </cell>
          <cell r="L1729">
            <v>1400</v>
          </cell>
          <cell r="M1729">
            <v>2800</v>
          </cell>
          <cell r="N1729">
            <v>0</v>
          </cell>
          <cell r="O1729">
            <v>0</v>
          </cell>
          <cell r="P1729">
            <v>4600</v>
          </cell>
          <cell r="Q1729">
            <v>0</v>
          </cell>
          <cell r="R1729">
            <v>0</v>
          </cell>
          <cell r="S1729">
            <v>0</v>
          </cell>
          <cell r="T1729">
            <v>0</v>
          </cell>
          <cell r="U1729">
            <v>0</v>
          </cell>
          <cell r="V1729">
            <v>5708</v>
          </cell>
          <cell r="W1729">
            <v>0</v>
          </cell>
          <cell r="X1729">
            <v>0</v>
          </cell>
          <cell r="Y1729">
            <v>490.00000000001819</v>
          </cell>
          <cell r="Z1729">
            <v>0</v>
          </cell>
          <cell r="AA1729">
            <v>0</v>
          </cell>
          <cell r="AB1729">
            <v>150</v>
          </cell>
          <cell r="AC1729">
            <v>0</v>
          </cell>
          <cell r="AD1729">
            <v>0</v>
          </cell>
          <cell r="AE1729">
            <v>1800</v>
          </cell>
          <cell r="AF1729">
            <v>0</v>
          </cell>
          <cell r="AG1729">
            <v>0</v>
          </cell>
          <cell r="AH1729">
            <v>4000</v>
          </cell>
          <cell r="AI1729">
            <v>0</v>
          </cell>
          <cell r="AJ1729">
            <v>0</v>
          </cell>
          <cell r="AK1729">
            <v>0</v>
          </cell>
          <cell r="AL1729">
            <v>0</v>
          </cell>
          <cell r="AM1729">
            <v>0</v>
          </cell>
          <cell r="AN1729">
            <v>0</v>
          </cell>
          <cell r="AO1729">
            <v>0</v>
          </cell>
          <cell r="AP1729">
            <v>0</v>
          </cell>
          <cell r="AQ1729">
            <v>0</v>
          </cell>
          <cell r="AR1729">
            <v>0</v>
          </cell>
          <cell r="AS1729">
            <v>0</v>
          </cell>
          <cell r="AT1729">
            <v>0</v>
          </cell>
        </row>
        <row r="1730">
          <cell r="A1730">
            <v>43481</v>
          </cell>
          <cell r="B1730">
            <v>360</v>
          </cell>
          <cell r="C1730">
            <v>0</v>
          </cell>
          <cell r="D1730">
            <v>28044.399999999991</v>
          </cell>
          <cell r="E1730">
            <v>0</v>
          </cell>
          <cell r="F1730">
            <v>0</v>
          </cell>
          <cell r="G1730">
            <v>0</v>
          </cell>
          <cell r="H1730">
            <v>0</v>
          </cell>
          <cell r="I1730">
            <v>0</v>
          </cell>
          <cell r="J1730">
            <v>0</v>
          </cell>
          <cell r="K1730">
            <v>1000</v>
          </cell>
          <cell r="L1730">
            <v>1300</v>
          </cell>
          <cell r="M1730">
            <v>2500</v>
          </cell>
          <cell r="N1730">
            <v>0</v>
          </cell>
          <cell r="O1730">
            <v>0</v>
          </cell>
          <cell r="P1730">
            <v>4600</v>
          </cell>
          <cell r="Q1730">
            <v>0</v>
          </cell>
          <cell r="R1730">
            <v>0</v>
          </cell>
          <cell r="S1730">
            <v>0</v>
          </cell>
          <cell r="T1730">
            <v>0</v>
          </cell>
          <cell r="U1730">
            <v>0</v>
          </cell>
          <cell r="V1730">
            <v>5708</v>
          </cell>
          <cell r="W1730">
            <v>0</v>
          </cell>
          <cell r="X1730">
            <v>0</v>
          </cell>
          <cell r="Y1730">
            <v>490.00000000001819</v>
          </cell>
          <cell r="Z1730">
            <v>0</v>
          </cell>
          <cell r="AA1730">
            <v>0</v>
          </cell>
          <cell r="AB1730">
            <v>150</v>
          </cell>
          <cell r="AC1730">
            <v>0</v>
          </cell>
          <cell r="AD1730">
            <v>0</v>
          </cell>
          <cell r="AE1730">
            <v>1800</v>
          </cell>
          <cell r="AF1730">
            <v>0</v>
          </cell>
          <cell r="AG1730">
            <v>0</v>
          </cell>
          <cell r="AH1730">
            <v>4000</v>
          </cell>
          <cell r="AI1730">
            <v>0</v>
          </cell>
          <cell r="AJ1730">
            <v>0</v>
          </cell>
          <cell r="AK1730">
            <v>0</v>
          </cell>
          <cell r="AL1730">
            <v>0</v>
          </cell>
          <cell r="AM1730">
            <v>0</v>
          </cell>
          <cell r="AN1730">
            <v>0</v>
          </cell>
          <cell r="AO1730">
            <v>0</v>
          </cell>
          <cell r="AP1730">
            <v>0</v>
          </cell>
          <cell r="AQ1730">
            <v>0</v>
          </cell>
          <cell r="AR1730">
            <v>0</v>
          </cell>
          <cell r="AS1730">
            <v>0</v>
          </cell>
          <cell r="AT1730">
            <v>0</v>
          </cell>
        </row>
        <row r="1731">
          <cell r="A1731">
            <v>43482</v>
          </cell>
          <cell r="B1731">
            <v>375</v>
          </cell>
          <cell r="C1731">
            <v>0</v>
          </cell>
          <cell r="D1731">
            <v>28419.399999999991</v>
          </cell>
          <cell r="E1731">
            <v>0</v>
          </cell>
          <cell r="F1731">
            <v>0</v>
          </cell>
          <cell r="G1731">
            <v>0</v>
          </cell>
          <cell r="H1731">
            <v>0</v>
          </cell>
          <cell r="I1731">
            <v>0</v>
          </cell>
          <cell r="J1731">
            <v>0</v>
          </cell>
          <cell r="K1731">
            <v>1100</v>
          </cell>
          <cell r="L1731">
            <v>1500</v>
          </cell>
          <cell r="M1731">
            <v>2100</v>
          </cell>
          <cell r="N1731">
            <v>0</v>
          </cell>
          <cell r="O1731">
            <v>0</v>
          </cell>
          <cell r="P1731">
            <v>4600</v>
          </cell>
          <cell r="Q1731">
            <v>0</v>
          </cell>
          <cell r="R1731">
            <v>0</v>
          </cell>
          <cell r="S1731">
            <v>0</v>
          </cell>
          <cell r="T1731">
            <v>0</v>
          </cell>
          <cell r="U1731">
            <v>55</v>
          </cell>
          <cell r="V1731">
            <v>5653</v>
          </cell>
          <cell r="W1731">
            <v>0</v>
          </cell>
          <cell r="X1731">
            <v>0</v>
          </cell>
          <cell r="Y1731">
            <v>490.00000000001819</v>
          </cell>
          <cell r="Z1731">
            <v>0</v>
          </cell>
          <cell r="AA1731">
            <v>150</v>
          </cell>
          <cell r="AB1731">
            <v>0</v>
          </cell>
          <cell r="AC1731">
            <v>0</v>
          </cell>
          <cell r="AD1731">
            <v>0</v>
          </cell>
          <cell r="AE1731">
            <v>1800</v>
          </cell>
          <cell r="AF1731">
            <v>0</v>
          </cell>
          <cell r="AG1731">
            <v>0</v>
          </cell>
          <cell r="AH1731">
            <v>4000</v>
          </cell>
          <cell r="AI1731">
            <v>0</v>
          </cell>
          <cell r="AJ1731">
            <v>0</v>
          </cell>
          <cell r="AK1731">
            <v>0</v>
          </cell>
          <cell r="AL1731">
            <v>0</v>
          </cell>
          <cell r="AM1731">
            <v>0</v>
          </cell>
          <cell r="AN1731">
            <v>0</v>
          </cell>
          <cell r="AO1731">
            <v>0</v>
          </cell>
          <cell r="AP1731">
            <v>0</v>
          </cell>
          <cell r="AQ1731">
            <v>0</v>
          </cell>
          <cell r="AR1731">
            <v>0</v>
          </cell>
          <cell r="AS1731">
            <v>0</v>
          </cell>
          <cell r="AT1731">
            <v>0</v>
          </cell>
        </row>
        <row r="1732">
          <cell r="A1732">
            <v>43483</v>
          </cell>
          <cell r="B1732">
            <v>0</v>
          </cell>
          <cell r="C1732">
            <v>0</v>
          </cell>
          <cell r="D1732">
            <v>28419.399999999991</v>
          </cell>
          <cell r="E1732">
            <v>0</v>
          </cell>
          <cell r="F1732">
            <v>0</v>
          </cell>
          <cell r="G1732">
            <v>0</v>
          </cell>
          <cell r="H1732">
            <v>0</v>
          </cell>
          <cell r="I1732">
            <v>0</v>
          </cell>
          <cell r="J1732">
            <v>0</v>
          </cell>
          <cell r="K1732">
            <v>750</v>
          </cell>
          <cell r="L1732">
            <v>1400</v>
          </cell>
          <cell r="M1732">
            <v>1450</v>
          </cell>
          <cell r="N1732">
            <v>0</v>
          </cell>
          <cell r="O1732">
            <v>0</v>
          </cell>
          <cell r="P1732">
            <v>4600</v>
          </cell>
          <cell r="Q1732">
            <v>0</v>
          </cell>
          <cell r="R1732">
            <v>0</v>
          </cell>
          <cell r="S1732">
            <v>0</v>
          </cell>
          <cell r="T1732">
            <v>0</v>
          </cell>
          <cell r="U1732">
            <v>0</v>
          </cell>
          <cell r="V1732">
            <v>5653</v>
          </cell>
          <cell r="W1732">
            <v>0</v>
          </cell>
          <cell r="X1732">
            <v>0</v>
          </cell>
          <cell r="Y1732">
            <v>490.00000000001819</v>
          </cell>
          <cell r="Z1732">
            <v>0</v>
          </cell>
          <cell r="AA1732">
            <v>0</v>
          </cell>
          <cell r="AB1732">
            <v>0</v>
          </cell>
          <cell r="AC1732">
            <v>0</v>
          </cell>
          <cell r="AD1732">
            <v>0</v>
          </cell>
          <cell r="AE1732">
            <v>1800</v>
          </cell>
          <cell r="AF1732">
            <v>0</v>
          </cell>
          <cell r="AG1732">
            <v>0</v>
          </cell>
          <cell r="AH1732">
            <v>4000</v>
          </cell>
          <cell r="AI1732">
            <v>0</v>
          </cell>
          <cell r="AJ1732">
            <v>0</v>
          </cell>
          <cell r="AK1732">
            <v>0</v>
          </cell>
          <cell r="AL1732">
            <v>0</v>
          </cell>
          <cell r="AM1732">
            <v>0</v>
          </cell>
          <cell r="AN1732">
            <v>0</v>
          </cell>
          <cell r="AO1732">
            <v>0</v>
          </cell>
          <cell r="AP1732">
            <v>0</v>
          </cell>
          <cell r="AQ1732">
            <v>0</v>
          </cell>
          <cell r="AR1732">
            <v>0</v>
          </cell>
          <cell r="AS1732">
            <v>0</v>
          </cell>
          <cell r="AT1732">
            <v>0</v>
          </cell>
        </row>
        <row r="1733">
          <cell r="A1733">
            <v>43486</v>
          </cell>
          <cell r="B1733">
            <v>75</v>
          </cell>
          <cell r="C1733">
            <v>0</v>
          </cell>
          <cell r="D1733">
            <v>28494.399999999991</v>
          </cell>
          <cell r="E1733">
            <v>0</v>
          </cell>
          <cell r="F1733">
            <v>0</v>
          </cell>
          <cell r="G1733">
            <v>0</v>
          </cell>
          <cell r="H1733">
            <v>0</v>
          </cell>
          <cell r="I1733">
            <v>0</v>
          </cell>
          <cell r="J1733">
            <v>0</v>
          </cell>
          <cell r="K1733">
            <v>0</v>
          </cell>
          <cell r="L1733">
            <v>1250</v>
          </cell>
          <cell r="M1733">
            <v>200</v>
          </cell>
          <cell r="N1733">
            <v>0</v>
          </cell>
          <cell r="O1733">
            <v>0</v>
          </cell>
          <cell r="P1733">
            <v>4600</v>
          </cell>
          <cell r="Q1733">
            <v>0</v>
          </cell>
          <cell r="R1733">
            <v>0</v>
          </cell>
          <cell r="S1733">
            <v>0</v>
          </cell>
          <cell r="T1733">
            <v>0</v>
          </cell>
          <cell r="U1733">
            <v>0</v>
          </cell>
          <cell r="V1733">
            <v>5653</v>
          </cell>
          <cell r="W1733">
            <v>0</v>
          </cell>
          <cell r="X1733">
            <v>0</v>
          </cell>
          <cell r="Y1733">
            <v>490.00000000001819</v>
          </cell>
          <cell r="Z1733">
            <v>0</v>
          </cell>
          <cell r="AA1733">
            <v>0</v>
          </cell>
          <cell r="AB1733">
            <v>0</v>
          </cell>
          <cell r="AC1733">
            <v>0</v>
          </cell>
          <cell r="AD1733">
            <v>0</v>
          </cell>
          <cell r="AE1733">
            <v>1800</v>
          </cell>
          <cell r="AF1733">
            <v>0</v>
          </cell>
          <cell r="AG1733">
            <v>0</v>
          </cell>
          <cell r="AH1733">
            <v>4000</v>
          </cell>
          <cell r="AI1733">
            <v>0</v>
          </cell>
          <cell r="AJ1733">
            <v>0</v>
          </cell>
          <cell r="AK1733">
            <v>0</v>
          </cell>
          <cell r="AL1733">
            <v>0</v>
          </cell>
          <cell r="AM1733">
            <v>0</v>
          </cell>
          <cell r="AN1733">
            <v>0</v>
          </cell>
          <cell r="AO1733">
            <v>0</v>
          </cell>
          <cell r="AP1733">
            <v>0</v>
          </cell>
          <cell r="AQ1733">
            <v>0</v>
          </cell>
          <cell r="AR1733">
            <v>0</v>
          </cell>
          <cell r="AS1733">
            <v>0</v>
          </cell>
          <cell r="AT1733">
            <v>0</v>
          </cell>
        </row>
        <row r="1734">
          <cell r="A1734">
            <v>43487</v>
          </cell>
          <cell r="B1734">
            <v>0</v>
          </cell>
          <cell r="C1734">
            <v>0</v>
          </cell>
          <cell r="D1734">
            <v>28494.399999999991</v>
          </cell>
          <cell r="E1734">
            <v>0</v>
          </cell>
          <cell r="F1734">
            <v>0</v>
          </cell>
          <cell r="G1734">
            <v>0</v>
          </cell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200</v>
          </cell>
          <cell r="N1734">
            <v>0</v>
          </cell>
          <cell r="O1734">
            <v>0</v>
          </cell>
          <cell r="P1734">
            <v>4600</v>
          </cell>
          <cell r="Q1734">
            <v>0</v>
          </cell>
          <cell r="R1734">
            <v>0</v>
          </cell>
          <cell r="S1734">
            <v>0</v>
          </cell>
          <cell r="T1734">
            <v>0</v>
          </cell>
          <cell r="U1734">
            <v>0</v>
          </cell>
          <cell r="V1734">
            <v>5653</v>
          </cell>
          <cell r="W1734">
            <v>0</v>
          </cell>
          <cell r="X1734">
            <v>0</v>
          </cell>
          <cell r="Y1734">
            <v>490.00000000001819</v>
          </cell>
          <cell r="Z1734">
            <v>0</v>
          </cell>
          <cell r="AA1734">
            <v>0</v>
          </cell>
          <cell r="AB1734">
            <v>0</v>
          </cell>
          <cell r="AC1734">
            <v>0</v>
          </cell>
          <cell r="AD1734">
            <v>0</v>
          </cell>
          <cell r="AE1734">
            <v>1800</v>
          </cell>
          <cell r="AF1734">
            <v>0</v>
          </cell>
          <cell r="AG1734">
            <v>0</v>
          </cell>
          <cell r="AH1734">
            <v>4000</v>
          </cell>
          <cell r="AI1734">
            <v>0</v>
          </cell>
          <cell r="AJ1734">
            <v>0</v>
          </cell>
          <cell r="AK1734">
            <v>0</v>
          </cell>
          <cell r="AL1734">
            <v>0</v>
          </cell>
          <cell r="AM1734">
            <v>0</v>
          </cell>
          <cell r="AN1734">
            <v>0</v>
          </cell>
          <cell r="AO1734">
            <v>0</v>
          </cell>
          <cell r="AP1734">
            <v>0</v>
          </cell>
          <cell r="AQ1734">
            <v>0</v>
          </cell>
          <cell r="AR1734">
            <v>0</v>
          </cell>
          <cell r="AS1734">
            <v>0</v>
          </cell>
          <cell r="AT1734">
            <v>0</v>
          </cell>
        </row>
        <row r="1735">
          <cell r="A1735">
            <v>43488</v>
          </cell>
          <cell r="B1735">
            <v>50</v>
          </cell>
          <cell r="C1735">
            <v>0</v>
          </cell>
          <cell r="D1735">
            <v>28544.399999999991</v>
          </cell>
          <cell r="E1735">
            <v>0</v>
          </cell>
          <cell r="F1735">
            <v>0</v>
          </cell>
          <cell r="G1735">
            <v>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200</v>
          </cell>
          <cell r="N1735">
            <v>200</v>
          </cell>
          <cell r="O1735">
            <v>0</v>
          </cell>
          <cell r="P1735">
            <v>4800</v>
          </cell>
          <cell r="Q1735">
            <v>0</v>
          </cell>
          <cell r="R1735">
            <v>0</v>
          </cell>
          <cell r="S1735">
            <v>0</v>
          </cell>
          <cell r="T1735">
            <v>0</v>
          </cell>
          <cell r="U1735">
            <v>0</v>
          </cell>
          <cell r="V1735">
            <v>5653</v>
          </cell>
          <cell r="W1735">
            <v>0</v>
          </cell>
          <cell r="X1735">
            <v>0</v>
          </cell>
          <cell r="Y1735">
            <v>490.00000000001819</v>
          </cell>
          <cell r="Z1735">
            <v>0</v>
          </cell>
          <cell r="AA1735">
            <v>0</v>
          </cell>
          <cell r="AB1735">
            <v>0</v>
          </cell>
          <cell r="AC1735">
            <v>0</v>
          </cell>
          <cell r="AD1735">
            <v>0</v>
          </cell>
          <cell r="AE1735">
            <v>1800</v>
          </cell>
          <cell r="AF1735">
            <v>500</v>
          </cell>
          <cell r="AG1735">
            <v>0</v>
          </cell>
          <cell r="AH1735">
            <v>4500</v>
          </cell>
          <cell r="AI1735">
            <v>0</v>
          </cell>
          <cell r="AJ1735">
            <v>0</v>
          </cell>
          <cell r="AK1735">
            <v>0</v>
          </cell>
          <cell r="AL1735">
            <v>0</v>
          </cell>
          <cell r="AM1735">
            <v>0</v>
          </cell>
          <cell r="AN1735">
            <v>0</v>
          </cell>
          <cell r="AO1735">
            <v>0</v>
          </cell>
          <cell r="AP1735">
            <v>0</v>
          </cell>
          <cell r="AQ1735">
            <v>0</v>
          </cell>
          <cell r="AR1735">
            <v>0</v>
          </cell>
          <cell r="AS1735">
            <v>0</v>
          </cell>
          <cell r="AT1735">
            <v>0</v>
          </cell>
        </row>
        <row r="1736">
          <cell r="A1736">
            <v>43489</v>
          </cell>
          <cell r="B1736">
            <v>75</v>
          </cell>
          <cell r="C1736">
            <v>0</v>
          </cell>
          <cell r="D1736">
            <v>28619.399999999991</v>
          </cell>
          <cell r="E1736">
            <v>0</v>
          </cell>
          <cell r="F1736">
            <v>0</v>
          </cell>
          <cell r="G1736">
            <v>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200</v>
          </cell>
          <cell r="M1736">
            <v>0</v>
          </cell>
          <cell r="N1736">
            <v>0</v>
          </cell>
          <cell r="O1736">
            <v>450</v>
          </cell>
          <cell r="P1736">
            <v>4350</v>
          </cell>
          <cell r="Q1736">
            <v>0</v>
          </cell>
          <cell r="R1736">
            <v>0</v>
          </cell>
          <cell r="S1736">
            <v>0</v>
          </cell>
          <cell r="T1736">
            <v>0</v>
          </cell>
          <cell r="U1736">
            <v>0</v>
          </cell>
          <cell r="V1736">
            <v>5653</v>
          </cell>
          <cell r="W1736">
            <v>0</v>
          </cell>
          <cell r="X1736">
            <v>0</v>
          </cell>
          <cell r="Y1736">
            <v>490.00000000001819</v>
          </cell>
          <cell r="Z1736">
            <v>0</v>
          </cell>
          <cell r="AA1736">
            <v>0</v>
          </cell>
          <cell r="AB1736">
            <v>0</v>
          </cell>
          <cell r="AC1736">
            <v>0</v>
          </cell>
          <cell r="AD1736">
            <v>0</v>
          </cell>
          <cell r="AE1736">
            <v>1800</v>
          </cell>
          <cell r="AF1736">
            <v>0</v>
          </cell>
          <cell r="AG1736">
            <v>0</v>
          </cell>
          <cell r="AH1736">
            <v>4500</v>
          </cell>
          <cell r="AI1736">
            <v>0</v>
          </cell>
          <cell r="AJ1736">
            <v>0</v>
          </cell>
          <cell r="AK1736">
            <v>0</v>
          </cell>
          <cell r="AL1736">
            <v>0</v>
          </cell>
          <cell r="AM1736">
            <v>0</v>
          </cell>
          <cell r="AN1736">
            <v>0</v>
          </cell>
          <cell r="AO1736">
            <v>0</v>
          </cell>
          <cell r="AP1736">
            <v>0</v>
          </cell>
          <cell r="AQ1736">
            <v>0</v>
          </cell>
          <cell r="AR1736">
            <v>0</v>
          </cell>
          <cell r="AS1736">
            <v>0</v>
          </cell>
          <cell r="AT1736">
            <v>0</v>
          </cell>
        </row>
        <row r="1737">
          <cell r="A1737">
            <v>43490</v>
          </cell>
          <cell r="B1737">
            <v>0</v>
          </cell>
          <cell r="C1737">
            <v>0</v>
          </cell>
          <cell r="D1737">
            <v>28619.399999999991</v>
          </cell>
          <cell r="E1737">
            <v>0</v>
          </cell>
          <cell r="F1737">
            <v>0</v>
          </cell>
          <cell r="G1737">
            <v>0</v>
          </cell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0</v>
          </cell>
          <cell r="N1737">
            <v>300</v>
          </cell>
          <cell r="O1737">
            <v>0</v>
          </cell>
          <cell r="P1737">
            <v>4650</v>
          </cell>
          <cell r="Q1737">
            <v>0</v>
          </cell>
          <cell r="R1737">
            <v>0</v>
          </cell>
          <cell r="S1737">
            <v>0</v>
          </cell>
          <cell r="T1737">
            <v>0</v>
          </cell>
          <cell r="U1737">
            <v>0</v>
          </cell>
          <cell r="V1737">
            <v>5653</v>
          </cell>
          <cell r="W1737">
            <v>0</v>
          </cell>
          <cell r="X1737">
            <v>0</v>
          </cell>
          <cell r="Y1737">
            <v>490.00000000001819</v>
          </cell>
          <cell r="Z1737">
            <v>0</v>
          </cell>
          <cell r="AA1737">
            <v>0</v>
          </cell>
          <cell r="AB1737">
            <v>0</v>
          </cell>
          <cell r="AC1737">
            <v>0</v>
          </cell>
          <cell r="AD1737">
            <v>0</v>
          </cell>
          <cell r="AE1737">
            <v>1800</v>
          </cell>
          <cell r="AF1737">
            <v>0</v>
          </cell>
          <cell r="AG1737">
            <v>0</v>
          </cell>
          <cell r="AH1737">
            <v>4500</v>
          </cell>
          <cell r="AI1737">
            <v>0</v>
          </cell>
          <cell r="AJ1737">
            <v>0</v>
          </cell>
          <cell r="AK1737">
            <v>0</v>
          </cell>
          <cell r="AL1737">
            <v>0</v>
          </cell>
          <cell r="AM1737">
            <v>0</v>
          </cell>
          <cell r="AN1737">
            <v>0</v>
          </cell>
          <cell r="AO1737">
            <v>0</v>
          </cell>
          <cell r="AP1737">
            <v>0</v>
          </cell>
          <cell r="AQ1737">
            <v>0</v>
          </cell>
          <cell r="AR1737">
            <v>0</v>
          </cell>
          <cell r="AS1737">
            <v>0</v>
          </cell>
          <cell r="AT1737">
            <v>0</v>
          </cell>
        </row>
        <row r="1738">
          <cell r="A1738">
            <v>43493</v>
          </cell>
          <cell r="B1738">
            <v>75</v>
          </cell>
          <cell r="C1738">
            <v>0</v>
          </cell>
          <cell r="D1738">
            <v>28694.399999999991</v>
          </cell>
          <cell r="E1738">
            <v>0</v>
          </cell>
          <cell r="F1738">
            <v>0</v>
          </cell>
          <cell r="G1738">
            <v>0</v>
          </cell>
          <cell r="H1738">
            <v>0</v>
          </cell>
          <cell r="I1738">
            <v>0</v>
          </cell>
          <cell r="J1738">
            <v>0</v>
          </cell>
          <cell r="K1738">
            <v>200</v>
          </cell>
          <cell r="L1738">
            <v>0</v>
          </cell>
          <cell r="M1738">
            <v>200</v>
          </cell>
          <cell r="N1738">
            <v>0</v>
          </cell>
          <cell r="O1738">
            <v>300</v>
          </cell>
          <cell r="P1738">
            <v>4350</v>
          </cell>
          <cell r="Q1738">
            <v>0</v>
          </cell>
          <cell r="R1738">
            <v>0</v>
          </cell>
          <cell r="S1738">
            <v>0</v>
          </cell>
          <cell r="T1738">
            <v>0</v>
          </cell>
          <cell r="U1738">
            <v>0</v>
          </cell>
          <cell r="V1738">
            <v>5653</v>
          </cell>
          <cell r="W1738">
            <v>0</v>
          </cell>
          <cell r="X1738">
            <v>0</v>
          </cell>
          <cell r="Y1738">
            <v>490.00000000001819</v>
          </cell>
          <cell r="Z1738">
            <v>0</v>
          </cell>
          <cell r="AA1738">
            <v>0</v>
          </cell>
          <cell r="AB1738">
            <v>0</v>
          </cell>
          <cell r="AC1738">
            <v>0</v>
          </cell>
          <cell r="AD1738">
            <v>0</v>
          </cell>
          <cell r="AE1738">
            <v>1800</v>
          </cell>
          <cell r="AF1738">
            <v>0</v>
          </cell>
          <cell r="AG1738">
            <v>0</v>
          </cell>
          <cell r="AH1738">
            <v>4500</v>
          </cell>
          <cell r="AI1738">
            <v>0</v>
          </cell>
          <cell r="AJ1738">
            <v>0</v>
          </cell>
          <cell r="AK1738">
            <v>0</v>
          </cell>
          <cell r="AL1738">
            <v>0</v>
          </cell>
          <cell r="AM1738">
            <v>0</v>
          </cell>
          <cell r="AN1738">
            <v>0</v>
          </cell>
          <cell r="AO1738">
            <v>0</v>
          </cell>
          <cell r="AP1738">
            <v>0</v>
          </cell>
          <cell r="AQ1738">
            <v>0</v>
          </cell>
          <cell r="AR1738">
            <v>0</v>
          </cell>
          <cell r="AS1738">
            <v>0</v>
          </cell>
          <cell r="AT1738">
            <v>0</v>
          </cell>
        </row>
        <row r="1739">
          <cell r="A1739">
            <v>43494</v>
          </cell>
          <cell r="B1739">
            <v>300</v>
          </cell>
          <cell r="C1739">
            <v>0</v>
          </cell>
          <cell r="D1739">
            <v>28994.399999999991</v>
          </cell>
          <cell r="E1739">
            <v>0</v>
          </cell>
          <cell r="F1739">
            <v>0</v>
          </cell>
          <cell r="G1739">
            <v>0</v>
          </cell>
          <cell r="H1739">
            <v>0</v>
          </cell>
          <cell r="I1739">
            <v>0</v>
          </cell>
          <cell r="J1739">
            <v>0</v>
          </cell>
          <cell r="K1739">
            <v>1000</v>
          </cell>
          <cell r="L1739">
            <v>200</v>
          </cell>
          <cell r="M1739">
            <v>1000</v>
          </cell>
          <cell r="N1739">
            <v>0</v>
          </cell>
          <cell r="O1739">
            <v>0</v>
          </cell>
          <cell r="P1739">
            <v>4350</v>
          </cell>
          <cell r="Q1739">
            <v>0</v>
          </cell>
          <cell r="R1739">
            <v>0</v>
          </cell>
          <cell r="S1739">
            <v>0</v>
          </cell>
          <cell r="T1739">
            <v>0</v>
          </cell>
          <cell r="U1739">
            <v>0</v>
          </cell>
          <cell r="V1739">
            <v>5653</v>
          </cell>
          <cell r="W1739">
            <v>0</v>
          </cell>
          <cell r="X1739">
            <v>0</v>
          </cell>
          <cell r="Y1739">
            <v>490.00000000001819</v>
          </cell>
          <cell r="Z1739">
            <v>0</v>
          </cell>
          <cell r="AA1739">
            <v>0</v>
          </cell>
          <cell r="AB1739">
            <v>0</v>
          </cell>
          <cell r="AC1739">
            <v>0</v>
          </cell>
          <cell r="AD1739">
            <v>0</v>
          </cell>
          <cell r="AE1739">
            <v>1800</v>
          </cell>
          <cell r="AF1739">
            <v>0</v>
          </cell>
          <cell r="AG1739">
            <v>0</v>
          </cell>
          <cell r="AH1739">
            <v>4500</v>
          </cell>
          <cell r="AI1739">
            <v>0</v>
          </cell>
          <cell r="AJ1739">
            <v>0</v>
          </cell>
          <cell r="AK1739">
            <v>0</v>
          </cell>
          <cell r="AL1739">
            <v>0</v>
          </cell>
          <cell r="AM1739">
            <v>0</v>
          </cell>
          <cell r="AN1739">
            <v>0</v>
          </cell>
          <cell r="AO1739">
            <v>0</v>
          </cell>
          <cell r="AP1739">
            <v>0</v>
          </cell>
          <cell r="AQ1739">
            <v>0</v>
          </cell>
          <cell r="AR1739">
            <v>0</v>
          </cell>
          <cell r="AS1739">
            <v>0</v>
          </cell>
          <cell r="AT1739">
            <v>0</v>
          </cell>
        </row>
        <row r="1740">
          <cell r="A1740">
            <v>43495</v>
          </cell>
          <cell r="B1740">
            <v>450</v>
          </cell>
          <cell r="C1740">
            <v>0</v>
          </cell>
          <cell r="D1740">
            <v>29444.399999999991</v>
          </cell>
          <cell r="E1740">
            <v>0</v>
          </cell>
          <cell r="F1740">
            <v>0</v>
          </cell>
          <cell r="G1740">
            <v>0</v>
          </cell>
          <cell r="H1740">
            <v>0</v>
          </cell>
          <cell r="I1740">
            <v>0</v>
          </cell>
          <cell r="J1740">
            <v>0</v>
          </cell>
          <cell r="K1740">
            <v>1100</v>
          </cell>
          <cell r="L1740">
            <v>1000</v>
          </cell>
          <cell r="M1740">
            <v>1100</v>
          </cell>
          <cell r="N1740">
            <v>0</v>
          </cell>
          <cell r="O1740">
            <v>0</v>
          </cell>
          <cell r="P1740">
            <v>4350</v>
          </cell>
          <cell r="Q1740">
            <v>0</v>
          </cell>
          <cell r="R1740">
            <v>0</v>
          </cell>
          <cell r="S1740">
            <v>0</v>
          </cell>
          <cell r="T1740">
            <v>0</v>
          </cell>
          <cell r="U1740">
            <v>0</v>
          </cell>
          <cell r="V1740">
            <v>5653</v>
          </cell>
          <cell r="W1740">
            <v>0</v>
          </cell>
          <cell r="X1740">
            <v>0</v>
          </cell>
          <cell r="Y1740">
            <v>490.00000000001819</v>
          </cell>
          <cell r="Z1740">
            <v>0</v>
          </cell>
          <cell r="AA1740">
            <v>0</v>
          </cell>
          <cell r="AB1740">
            <v>0</v>
          </cell>
          <cell r="AC1740">
            <v>0</v>
          </cell>
          <cell r="AD1740">
            <v>0</v>
          </cell>
          <cell r="AE1740">
            <v>1800</v>
          </cell>
          <cell r="AF1740">
            <v>0</v>
          </cell>
          <cell r="AG1740">
            <v>0</v>
          </cell>
          <cell r="AH1740">
            <v>4500</v>
          </cell>
          <cell r="AI1740">
            <v>0</v>
          </cell>
          <cell r="AJ1740">
            <v>0</v>
          </cell>
          <cell r="AK1740">
            <v>0</v>
          </cell>
          <cell r="AL1740">
            <v>0</v>
          </cell>
          <cell r="AM1740">
            <v>0</v>
          </cell>
          <cell r="AN1740">
            <v>0</v>
          </cell>
          <cell r="AO1740">
            <v>0</v>
          </cell>
          <cell r="AP1740">
            <v>0</v>
          </cell>
          <cell r="AQ1740">
            <v>0</v>
          </cell>
          <cell r="AR1740">
            <v>0</v>
          </cell>
          <cell r="AS1740">
            <v>0</v>
          </cell>
          <cell r="AT1740">
            <v>0</v>
          </cell>
        </row>
        <row r="1741">
          <cell r="A1741">
            <v>43496</v>
          </cell>
          <cell r="B1741">
            <v>50</v>
          </cell>
          <cell r="C1741">
            <v>0</v>
          </cell>
          <cell r="D1741">
            <v>29494.399999999991</v>
          </cell>
          <cell r="E1741">
            <v>0</v>
          </cell>
          <cell r="F1741">
            <v>0</v>
          </cell>
          <cell r="G1741">
            <v>0</v>
          </cell>
          <cell r="H1741">
            <v>0</v>
          </cell>
          <cell r="I1741">
            <v>0</v>
          </cell>
          <cell r="J1741">
            <v>0</v>
          </cell>
          <cell r="K1741">
            <v>200</v>
          </cell>
          <cell r="L1741">
            <v>1100</v>
          </cell>
          <cell r="M1741">
            <v>200</v>
          </cell>
          <cell r="N1741">
            <v>0</v>
          </cell>
          <cell r="O1741">
            <v>0</v>
          </cell>
          <cell r="P1741">
            <v>4350</v>
          </cell>
          <cell r="Q1741">
            <v>0</v>
          </cell>
          <cell r="R1741">
            <v>0</v>
          </cell>
          <cell r="S1741">
            <v>0</v>
          </cell>
          <cell r="T1741">
            <v>0</v>
          </cell>
          <cell r="U1741">
            <v>0</v>
          </cell>
          <cell r="V1741">
            <v>5653</v>
          </cell>
          <cell r="W1741">
            <v>0</v>
          </cell>
          <cell r="X1741">
            <v>0</v>
          </cell>
          <cell r="Y1741">
            <v>490.00000000001819</v>
          </cell>
          <cell r="Z1741">
            <v>0</v>
          </cell>
          <cell r="AA1741">
            <v>0</v>
          </cell>
          <cell r="AB1741">
            <v>0</v>
          </cell>
          <cell r="AC1741">
            <v>0</v>
          </cell>
          <cell r="AD1741">
            <v>0</v>
          </cell>
          <cell r="AE1741">
            <v>1800</v>
          </cell>
          <cell r="AF1741">
            <v>0</v>
          </cell>
          <cell r="AG1741">
            <v>0</v>
          </cell>
          <cell r="AH1741">
            <v>4500</v>
          </cell>
          <cell r="AI1741">
            <v>0</v>
          </cell>
          <cell r="AJ1741">
            <v>0</v>
          </cell>
          <cell r="AK1741">
            <v>0</v>
          </cell>
          <cell r="AL1741">
            <v>0</v>
          </cell>
          <cell r="AM1741">
            <v>0</v>
          </cell>
          <cell r="AN1741">
            <v>0</v>
          </cell>
          <cell r="AO1741">
            <v>0</v>
          </cell>
          <cell r="AP1741">
            <v>0</v>
          </cell>
          <cell r="AQ1741">
            <v>0</v>
          </cell>
          <cell r="AR1741">
            <v>0</v>
          </cell>
          <cell r="AS1741">
            <v>0</v>
          </cell>
          <cell r="AT1741">
            <v>0</v>
          </cell>
        </row>
        <row r="1742">
          <cell r="A1742">
            <v>43497</v>
          </cell>
          <cell r="B1742">
            <v>0</v>
          </cell>
          <cell r="C1742">
            <v>0</v>
          </cell>
          <cell r="D1742">
            <v>29494.399999999991</v>
          </cell>
          <cell r="E1742">
            <v>0</v>
          </cell>
          <cell r="F1742">
            <v>0</v>
          </cell>
          <cell r="G1742">
            <v>0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200</v>
          </cell>
          <cell r="M1742">
            <v>0</v>
          </cell>
          <cell r="N1742">
            <v>2300</v>
          </cell>
          <cell r="O1742">
            <v>0</v>
          </cell>
          <cell r="P1742">
            <v>6650</v>
          </cell>
          <cell r="Q1742">
            <v>0</v>
          </cell>
          <cell r="R1742">
            <v>0</v>
          </cell>
          <cell r="S1742">
            <v>0</v>
          </cell>
          <cell r="T1742">
            <v>500</v>
          </cell>
          <cell r="U1742">
            <v>0</v>
          </cell>
          <cell r="V1742">
            <v>6153</v>
          </cell>
          <cell r="W1742">
            <v>0</v>
          </cell>
          <cell r="X1742">
            <v>0</v>
          </cell>
          <cell r="Y1742">
            <v>490.00000000001819</v>
          </cell>
          <cell r="Z1742">
            <v>0</v>
          </cell>
          <cell r="AA1742">
            <v>0</v>
          </cell>
          <cell r="AB1742">
            <v>0</v>
          </cell>
          <cell r="AC1742">
            <v>0</v>
          </cell>
          <cell r="AD1742">
            <v>0</v>
          </cell>
          <cell r="AE1742">
            <v>1800</v>
          </cell>
          <cell r="AF1742">
            <v>0</v>
          </cell>
          <cell r="AG1742">
            <v>0</v>
          </cell>
          <cell r="AH1742">
            <v>4500</v>
          </cell>
          <cell r="AI1742">
            <v>0</v>
          </cell>
          <cell r="AJ1742">
            <v>0</v>
          </cell>
          <cell r="AK1742">
            <v>0</v>
          </cell>
          <cell r="AL1742">
            <v>0</v>
          </cell>
          <cell r="AM1742">
            <v>0</v>
          </cell>
          <cell r="AN1742">
            <v>0</v>
          </cell>
          <cell r="AO1742">
            <v>0</v>
          </cell>
          <cell r="AP1742">
            <v>0</v>
          </cell>
          <cell r="AQ1742">
            <v>0</v>
          </cell>
          <cell r="AR1742">
            <v>0</v>
          </cell>
          <cell r="AS1742">
            <v>0</v>
          </cell>
          <cell r="AT1742">
            <v>0</v>
          </cell>
        </row>
        <row r="1743">
          <cell r="A1743">
            <v>43500</v>
          </cell>
          <cell r="B1743">
            <v>75</v>
          </cell>
          <cell r="C1743">
            <v>1822.5</v>
          </cell>
          <cell r="D1743">
            <v>27746.899999999991</v>
          </cell>
          <cell r="E1743">
            <v>0</v>
          </cell>
          <cell r="F1743">
            <v>0</v>
          </cell>
          <cell r="G1743">
            <v>0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  <cell r="M1743">
            <v>0</v>
          </cell>
          <cell r="N1743">
            <v>1100</v>
          </cell>
          <cell r="O1743">
            <v>1800</v>
          </cell>
          <cell r="P1743">
            <v>5950</v>
          </cell>
          <cell r="Q1743">
            <v>0</v>
          </cell>
          <cell r="R1743">
            <v>0</v>
          </cell>
          <cell r="S1743">
            <v>0</v>
          </cell>
          <cell r="T1743">
            <v>300</v>
          </cell>
          <cell r="U1743">
            <v>0</v>
          </cell>
          <cell r="V1743">
            <v>6453</v>
          </cell>
          <cell r="W1743">
            <v>0</v>
          </cell>
          <cell r="X1743">
            <v>190</v>
          </cell>
          <cell r="Y1743">
            <v>300.00000000001819</v>
          </cell>
          <cell r="Z1743">
            <v>0</v>
          </cell>
          <cell r="AA1743">
            <v>0</v>
          </cell>
          <cell r="AB1743">
            <v>0</v>
          </cell>
          <cell r="AC1743">
            <v>0</v>
          </cell>
          <cell r="AD1743">
            <v>0</v>
          </cell>
          <cell r="AE1743">
            <v>1800</v>
          </cell>
          <cell r="AF1743">
            <v>0</v>
          </cell>
          <cell r="AG1743">
            <v>0</v>
          </cell>
          <cell r="AH1743">
            <v>4500</v>
          </cell>
          <cell r="AI1743">
            <v>0</v>
          </cell>
          <cell r="AJ1743">
            <v>0</v>
          </cell>
          <cell r="AK1743">
            <v>0</v>
          </cell>
          <cell r="AL1743">
            <v>0</v>
          </cell>
          <cell r="AM1743">
            <v>0</v>
          </cell>
          <cell r="AN1743">
            <v>0</v>
          </cell>
          <cell r="AO1743">
            <v>0</v>
          </cell>
          <cell r="AP1743">
            <v>0</v>
          </cell>
          <cell r="AQ1743">
            <v>0</v>
          </cell>
          <cell r="AR1743">
            <v>0</v>
          </cell>
          <cell r="AS1743">
            <v>0</v>
          </cell>
          <cell r="AT1743">
            <v>0</v>
          </cell>
        </row>
        <row r="1744">
          <cell r="A1744">
            <v>43501</v>
          </cell>
          <cell r="B1744">
            <v>0</v>
          </cell>
          <cell r="C1744">
            <v>0</v>
          </cell>
          <cell r="D1744">
            <v>27746.899999999991</v>
          </cell>
          <cell r="E1744">
            <v>0</v>
          </cell>
          <cell r="F1744">
            <v>0</v>
          </cell>
          <cell r="G1744">
            <v>0</v>
          </cell>
          <cell r="H1744">
            <v>0</v>
          </cell>
          <cell r="I1744">
            <v>0</v>
          </cell>
          <cell r="J1744">
            <v>0</v>
          </cell>
          <cell r="K1744">
            <v>0</v>
          </cell>
          <cell r="L1744">
            <v>0</v>
          </cell>
          <cell r="M1744">
            <v>0</v>
          </cell>
          <cell r="N1744">
            <v>400</v>
          </cell>
          <cell r="O1744">
            <v>800</v>
          </cell>
          <cell r="P1744">
            <v>5550</v>
          </cell>
          <cell r="Q1744">
            <v>0</v>
          </cell>
          <cell r="R1744">
            <v>0</v>
          </cell>
          <cell r="S1744">
            <v>0</v>
          </cell>
          <cell r="T1744">
            <v>0</v>
          </cell>
          <cell r="U1744">
            <v>0</v>
          </cell>
          <cell r="V1744">
            <v>6453</v>
          </cell>
          <cell r="W1744">
            <v>0</v>
          </cell>
          <cell r="X1744">
            <v>0</v>
          </cell>
          <cell r="Y1744">
            <v>300.00000000001819</v>
          </cell>
          <cell r="Z1744">
            <v>0</v>
          </cell>
          <cell r="AA1744">
            <v>0</v>
          </cell>
          <cell r="AB1744">
            <v>0</v>
          </cell>
          <cell r="AC1744">
            <v>0</v>
          </cell>
          <cell r="AD1744">
            <v>0</v>
          </cell>
          <cell r="AE1744">
            <v>1800</v>
          </cell>
          <cell r="AF1744">
            <v>0</v>
          </cell>
          <cell r="AG1744">
            <v>0</v>
          </cell>
          <cell r="AH1744">
            <v>4500</v>
          </cell>
          <cell r="AI1744">
            <v>0</v>
          </cell>
          <cell r="AJ1744">
            <v>0</v>
          </cell>
          <cell r="AK1744">
            <v>0</v>
          </cell>
          <cell r="AL1744">
            <v>0</v>
          </cell>
          <cell r="AM1744">
            <v>0</v>
          </cell>
          <cell r="AN1744">
            <v>0</v>
          </cell>
          <cell r="AO1744">
            <v>0</v>
          </cell>
          <cell r="AP1744">
            <v>0</v>
          </cell>
          <cell r="AQ1744">
            <v>0</v>
          </cell>
          <cell r="AR1744">
            <v>0</v>
          </cell>
          <cell r="AS1744">
            <v>0</v>
          </cell>
          <cell r="AT1744">
            <v>0</v>
          </cell>
        </row>
        <row r="1745">
          <cell r="A1745">
            <v>43502</v>
          </cell>
          <cell r="B1745">
            <v>50</v>
          </cell>
          <cell r="C1745">
            <v>0</v>
          </cell>
          <cell r="D1745">
            <v>27796.899999999991</v>
          </cell>
          <cell r="E1745">
            <v>0</v>
          </cell>
          <cell r="F1745">
            <v>0</v>
          </cell>
          <cell r="G1745">
            <v>0</v>
          </cell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  <cell r="N1745">
            <v>300</v>
          </cell>
          <cell r="O1745">
            <v>400</v>
          </cell>
          <cell r="P1745">
            <v>5450</v>
          </cell>
          <cell r="Q1745">
            <v>0</v>
          </cell>
          <cell r="R1745">
            <v>0</v>
          </cell>
          <cell r="S1745">
            <v>0</v>
          </cell>
          <cell r="T1745">
            <v>0</v>
          </cell>
          <cell r="U1745">
            <v>0</v>
          </cell>
          <cell r="V1745">
            <v>6453</v>
          </cell>
          <cell r="W1745">
            <v>0</v>
          </cell>
          <cell r="X1745">
            <v>0</v>
          </cell>
          <cell r="Y1745">
            <v>300.00000000001819</v>
          </cell>
          <cell r="Z1745">
            <v>0</v>
          </cell>
          <cell r="AA1745">
            <v>0</v>
          </cell>
          <cell r="AB1745">
            <v>0</v>
          </cell>
          <cell r="AC1745">
            <v>0</v>
          </cell>
          <cell r="AD1745">
            <v>0</v>
          </cell>
          <cell r="AE1745">
            <v>1800</v>
          </cell>
          <cell r="AF1745">
            <v>0</v>
          </cell>
          <cell r="AG1745">
            <v>0</v>
          </cell>
          <cell r="AH1745">
            <v>4500</v>
          </cell>
          <cell r="AI1745">
            <v>0</v>
          </cell>
          <cell r="AJ1745">
            <v>0</v>
          </cell>
          <cell r="AK1745">
            <v>0</v>
          </cell>
          <cell r="AL1745">
            <v>0</v>
          </cell>
          <cell r="AM1745">
            <v>0</v>
          </cell>
          <cell r="AN1745">
            <v>0</v>
          </cell>
          <cell r="AO1745">
            <v>0</v>
          </cell>
          <cell r="AP1745">
            <v>0</v>
          </cell>
          <cell r="AQ1745">
            <v>0</v>
          </cell>
          <cell r="AR1745">
            <v>0</v>
          </cell>
          <cell r="AS1745">
            <v>0</v>
          </cell>
          <cell r="AT1745">
            <v>0</v>
          </cell>
        </row>
        <row r="1746">
          <cell r="A1746">
            <v>43503</v>
          </cell>
          <cell r="B1746">
            <v>1139</v>
          </cell>
          <cell r="C1746">
            <v>1684.8</v>
          </cell>
          <cell r="D1746">
            <v>27251.099999999991</v>
          </cell>
          <cell r="E1746">
            <v>0</v>
          </cell>
          <cell r="F1746">
            <v>0</v>
          </cell>
          <cell r="G1746">
            <v>0</v>
          </cell>
          <cell r="H1746">
            <v>0</v>
          </cell>
          <cell r="I1746">
            <v>0</v>
          </cell>
          <cell r="J1746">
            <v>0</v>
          </cell>
          <cell r="K1746">
            <v>1200</v>
          </cell>
          <cell r="L1746">
            <v>0</v>
          </cell>
          <cell r="M1746">
            <v>1200</v>
          </cell>
          <cell r="N1746">
            <v>0</v>
          </cell>
          <cell r="O1746">
            <v>300</v>
          </cell>
          <cell r="P1746">
            <v>5150</v>
          </cell>
          <cell r="Q1746">
            <v>0</v>
          </cell>
          <cell r="R1746">
            <v>0</v>
          </cell>
          <cell r="S1746">
            <v>0</v>
          </cell>
          <cell r="T1746">
            <v>0</v>
          </cell>
          <cell r="U1746">
            <v>0</v>
          </cell>
          <cell r="V1746">
            <v>6453</v>
          </cell>
          <cell r="W1746">
            <v>0</v>
          </cell>
          <cell r="X1746">
            <v>0</v>
          </cell>
          <cell r="Y1746">
            <v>300.00000000001819</v>
          </cell>
          <cell r="Z1746">
            <v>0</v>
          </cell>
          <cell r="AA1746">
            <v>0</v>
          </cell>
          <cell r="AB1746">
            <v>0</v>
          </cell>
          <cell r="AC1746">
            <v>0</v>
          </cell>
          <cell r="AD1746">
            <v>0</v>
          </cell>
          <cell r="AE1746">
            <v>1800</v>
          </cell>
          <cell r="AF1746">
            <v>0</v>
          </cell>
          <cell r="AG1746">
            <v>0</v>
          </cell>
          <cell r="AH1746">
            <v>4500</v>
          </cell>
          <cell r="AI1746">
            <v>0</v>
          </cell>
          <cell r="AJ1746">
            <v>0</v>
          </cell>
          <cell r="AK1746">
            <v>0</v>
          </cell>
          <cell r="AL1746">
            <v>0</v>
          </cell>
          <cell r="AM1746">
            <v>0</v>
          </cell>
          <cell r="AN1746">
            <v>0</v>
          </cell>
          <cell r="AO1746">
            <v>0</v>
          </cell>
          <cell r="AP1746">
            <v>0</v>
          </cell>
          <cell r="AQ1746">
            <v>0</v>
          </cell>
          <cell r="AR1746">
            <v>0</v>
          </cell>
          <cell r="AS1746">
            <v>0</v>
          </cell>
          <cell r="AT1746">
            <v>0</v>
          </cell>
        </row>
        <row r="1747">
          <cell r="A1747">
            <v>43504</v>
          </cell>
          <cell r="B1747">
            <v>399.9</v>
          </cell>
          <cell r="C1747">
            <v>0</v>
          </cell>
          <cell r="D1747">
            <v>27650.999999999993</v>
          </cell>
          <cell r="E1747">
            <v>0</v>
          </cell>
          <cell r="F1747">
            <v>0</v>
          </cell>
          <cell r="G1747">
            <v>0</v>
          </cell>
          <cell r="H1747">
            <v>0</v>
          </cell>
          <cell r="I1747">
            <v>0</v>
          </cell>
          <cell r="J1747">
            <v>0</v>
          </cell>
          <cell r="K1747">
            <v>600</v>
          </cell>
          <cell r="L1747">
            <v>1200</v>
          </cell>
          <cell r="M1747">
            <v>600</v>
          </cell>
          <cell r="N1747">
            <v>0</v>
          </cell>
          <cell r="O1747">
            <v>0</v>
          </cell>
          <cell r="P1747">
            <v>5150</v>
          </cell>
          <cell r="Q1747">
            <v>0</v>
          </cell>
          <cell r="R1747">
            <v>0</v>
          </cell>
          <cell r="S1747">
            <v>0</v>
          </cell>
          <cell r="T1747">
            <v>0</v>
          </cell>
          <cell r="U1747">
            <v>300</v>
          </cell>
          <cell r="V1747">
            <v>6153</v>
          </cell>
          <cell r="W1747">
            <v>0</v>
          </cell>
          <cell r="X1747">
            <v>0</v>
          </cell>
          <cell r="Y1747">
            <v>300.00000000001819</v>
          </cell>
          <cell r="Z1747">
            <v>0</v>
          </cell>
          <cell r="AA1747">
            <v>0</v>
          </cell>
          <cell r="AB1747">
            <v>0</v>
          </cell>
          <cell r="AC1747">
            <v>0</v>
          </cell>
          <cell r="AD1747">
            <v>200</v>
          </cell>
          <cell r="AE1747">
            <v>1600</v>
          </cell>
          <cell r="AF1747">
            <v>0</v>
          </cell>
          <cell r="AG1747">
            <v>0</v>
          </cell>
          <cell r="AH1747">
            <v>4500</v>
          </cell>
          <cell r="AI1747">
            <v>0</v>
          </cell>
          <cell r="AJ1747">
            <v>0</v>
          </cell>
          <cell r="AK1747">
            <v>0</v>
          </cell>
          <cell r="AL1747">
            <v>0</v>
          </cell>
          <cell r="AM1747">
            <v>0</v>
          </cell>
          <cell r="AN1747">
            <v>0</v>
          </cell>
          <cell r="AO1747">
            <v>0</v>
          </cell>
          <cell r="AP1747">
            <v>0</v>
          </cell>
          <cell r="AQ1747">
            <v>0</v>
          </cell>
          <cell r="AR1747">
            <v>0</v>
          </cell>
          <cell r="AS1747">
            <v>0</v>
          </cell>
          <cell r="AT1747">
            <v>0</v>
          </cell>
        </row>
        <row r="1748">
          <cell r="A1748">
            <v>43507</v>
          </cell>
          <cell r="B1748">
            <v>1007</v>
          </cell>
          <cell r="C1748">
            <v>0</v>
          </cell>
          <cell r="D1748">
            <v>28657.999999999993</v>
          </cell>
          <cell r="E1748">
            <v>0</v>
          </cell>
          <cell r="F1748">
            <v>0</v>
          </cell>
          <cell r="G1748">
            <v>0</v>
          </cell>
          <cell r="H1748">
            <v>0</v>
          </cell>
          <cell r="I1748">
            <v>0</v>
          </cell>
          <cell r="J1748">
            <v>0</v>
          </cell>
          <cell r="K1748">
            <v>1668.5</v>
          </cell>
          <cell r="L1748">
            <v>600</v>
          </cell>
          <cell r="M1748">
            <v>1668.5</v>
          </cell>
          <cell r="N1748">
            <v>0</v>
          </cell>
          <cell r="O1748">
            <v>0</v>
          </cell>
          <cell r="P1748">
            <v>5150</v>
          </cell>
          <cell r="Q1748">
            <v>0</v>
          </cell>
          <cell r="R1748">
            <v>0</v>
          </cell>
          <cell r="S1748">
            <v>0</v>
          </cell>
          <cell r="T1748">
            <v>0</v>
          </cell>
          <cell r="U1748">
            <v>0</v>
          </cell>
          <cell r="V1748">
            <v>6153</v>
          </cell>
          <cell r="W1748">
            <v>0</v>
          </cell>
          <cell r="X1748">
            <v>0</v>
          </cell>
          <cell r="Y1748">
            <v>300.00000000001819</v>
          </cell>
          <cell r="Z1748">
            <v>0</v>
          </cell>
          <cell r="AA1748">
            <v>0</v>
          </cell>
          <cell r="AB1748">
            <v>0</v>
          </cell>
          <cell r="AC1748">
            <v>0</v>
          </cell>
          <cell r="AD1748">
            <v>0</v>
          </cell>
          <cell r="AE1748">
            <v>1600</v>
          </cell>
          <cell r="AF1748">
            <v>0</v>
          </cell>
          <cell r="AG1748">
            <v>0</v>
          </cell>
          <cell r="AH1748">
            <v>4500</v>
          </cell>
          <cell r="AI1748">
            <v>0</v>
          </cell>
          <cell r="AJ1748">
            <v>0</v>
          </cell>
          <cell r="AK1748">
            <v>0</v>
          </cell>
          <cell r="AL1748">
            <v>0</v>
          </cell>
          <cell r="AM1748">
            <v>0</v>
          </cell>
          <cell r="AN1748">
            <v>0</v>
          </cell>
          <cell r="AO1748">
            <v>0</v>
          </cell>
          <cell r="AP1748">
            <v>0</v>
          </cell>
          <cell r="AQ1748">
            <v>0</v>
          </cell>
          <cell r="AR1748">
            <v>0</v>
          </cell>
          <cell r="AS1748">
            <v>0</v>
          </cell>
          <cell r="AT1748">
            <v>0</v>
          </cell>
        </row>
        <row r="1749">
          <cell r="A1749">
            <v>43508</v>
          </cell>
          <cell r="B1749">
            <v>465</v>
          </cell>
          <cell r="C1749">
            <v>829.4</v>
          </cell>
          <cell r="D1749">
            <v>28293.599999999991</v>
          </cell>
          <cell r="E1749">
            <v>0</v>
          </cell>
          <cell r="F1749">
            <v>0</v>
          </cell>
          <cell r="G1749">
            <v>0</v>
          </cell>
          <cell r="H1749">
            <v>0</v>
          </cell>
          <cell r="I1749">
            <v>0</v>
          </cell>
          <cell r="J1749">
            <v>0</v>
          </cell>
          <cell r="K1749">
            <v>2035.3</v>
          </cell>
          <cell r="L1749">
            <v>1168.5</v>
          </cell>
          <cell r="M1749">
            <v>2535.3000000000002</v>
          </cell>
          <cell r="N1749">
            <v>0</v>
          </cell>
          <cell r="O1749">
            <v>0</v>
          </cell>
          <cell r="P1749">
            <v>5150</v>
          </cell>
          <cell r="Q1749">
            <v>0</v>
          </cell>
          <cell r="R1749">
            <v>0</v>
          </cell>
          <cell r="S1749">
            <v>0</v>
          </cell>
          <cell r="T1749">
            <v>0</v>
          </cell>
          <cell r="U1749">
            <v>0</v>
          </cell>
          <cell r="V1749">
            <v>6153</v>
          </cell>
          <cell r="W1749">
            <v>0</v>
          </cell>
          <cell r="X1749">
            <v>0</v>
          </cell>
          <cell r="Y1749">
            <v>300.00000000001819</v>
          </cell>
          <cell r="Z1749">
            <v>0</v>
          </cell>
          <cell r="AA1749">
            <v>0</v>
          </cell>
          <cell r="AB1749">
            <v>0</v>
          </cell>
          <cell r="AC1749">
            <v>0</v>
          </cell>
          <cell r="AD1749">
            <v>0</v>
          </cell>
          <cell r="AE1749">
            <v>1600</v>
          </cell>
          <cell r="AF1749">
            <v>0</v>
          </cell>
          <cell r="AG1749">
            <v>0</v>
          </cell>
          <cell r="AH1749">
            <v>4500</v>
          </cell>
          <cell r="AI1749">
            <v>0</v>
          </cell>
          <cell r="AJ1749">
            <v>0</v>
          </cell>
          <cell r="AK1749">
            <v>0</v>
          </cell>
          <cell r="AL1749">
            <v>0</v>
          </cell>
          <cell r="AM1749">
            <v>0</v>
          </cell>
          <cell r="AN1749">
            <v>0</v>
          </cell>
          <cell r="AO1749">
            <v>0</v>
          </cell>
          <cell r="AP1749">
            <v>0</v>
          </cell>
          <cell r="AQ1749">
            <v>0</v>
          </cell>
          <cell r="AR1749">
            <v>0</v>
          </cell>
          <cell r="AS1749">
            <v>0</v>
          </cell>
          <cell r="AT1749">
            <v>0</v>
          </cell>
        </row>
        <row r="1750">
          <cell r="A1750">
            <v>43509</v>
          </cell>
          <cell r="B1750">
            <v>450.1</v>
          </cell>
          <cell r="C1750">
            <v>0</v>
          </cell>
          <cell r="D1750">
            <v>28743.69999999999</v>
          </cell>
          <cell r="E1750">
            <v>0</v>
          </cell>
          <cell r="F1750">
            <v>0</v>
          </cell>
          <cell r="G1750">
            <v>0</v>
          </cell>
          <cell r="H1750">
            <v>0</v>
          </cell>
          <cell r="I1750">
            <v>0</v>
          </cell>
          <cell r="J1750">
            <v>0</v>
          </cell>
          <cell r="K1750">
            <v>1805.2</v>
          </cell>
          <cell r="L1750">
            <v>2035.3</v>
          </cell>
          <cell r="M1750">
            <v>2305.1999999999998</v>
          </cell>
          <cell r="N1750">
            <v>0</v>
          </cell>
          <cell r="O1750">
            <v>0</v>
          </cell>
          <cell r="P1750">
            <v>5150</v>
          </cell>
          <cell r="Q1750">
            <v>0</v>
          </cell>
          <cell r="R1750">
            <v>0</v>
          </cell>
          <cell r="S1750">
            <v>0</v>
          </cell>
          <cell r="T1750">
            <v>0</v>
          </cell>
          <cell r="U1750">
            <v>0</v>
          </cell>
          <cell r="V1750">
            <v>6153</v>
          </cell>
          <cell r="W1750">
            <v>0</v>
          </cell>
          <cell r="X1750">
            <v>0</v>
          </cell>
          <cell r="Y1750">
            <v>300.00000000001819</v>
          </cell>
          <cell r="Z1750">
            <v>0</v>
          </cell>
          <cell r="AA1750">
            <v>0</v>
          </cell>
          <cell r="AB1750">
            <v>0</v>
          </cell>
          <cell r="AC1750">
            <v>0</v>
          </cell>
          <cell r="AD1750">
            <v>0</v>
          </cell>
          <cell r="AE1750">
            <v>1600</v>
          </cell>
          <cell r="AF1750">
            <v>0</v>
          </cell>
          <cell r="AG1750">
            <v>0</v>
          </cell>
          <cell r="AH1750">
            <v>4500</v>
          </cell>
          <cell r="AI1750">
            <v>0</v>
          </cell>
          <cell r="AJ1750">
            <v>0</v>
          </cell>
          <cell r="AK1750">
            <v>0</v>
          </cell>
          <cell r="AL1750">
            <v>0</v>
          </cell>
          <cell r="AM1750">
            <v>0</v>
          </cell>
          <cell r="AN1750">
            <v>0</v>
          </cell>
          <cell r="AO1750">
            <v>0</v>
          </cell>
          <cell r="AP1750">
            <v>0</v>
          </cell>
          <cell r="AQ1750">
            <v>0</v>
          </cell>
          <cell r="AR1750">
            <v>0</v>
          </cell>
          <cell r="AS1750">
            <v>0</v>
          </cell>
          <cell r="AT1750">
            <v>0</v>
          </cell>
        </row>
        <row r="1751">
          <cell r="A1751">
            <v>43510</v>
          </cell>
          <cell r="B1751">
            <v>475</v>
          </cell>
          <cell r="C1751">
            <v>0</v>
          </cell>
          <cell r="D1751">
            <v>29218.69999999999</v>
          </cell>
          <cell r="E1751">
            <v>0</v>
          </cell>
          <cell r="F1751">
            <v>0</v>
          </cell>
          <cell r="G1751">
            <v>0</v>
          </cell>
          <cell r="H1751">
            <v>0</v>
          </cell>
          <cell r="I1751">
            <v>0</v>
          </cell>
          <cell r="J1751">
            <v>0</v>
          </cell>
          <cell r="K1751">
            <v>1183.4000000000001</v>
          </cell>
          <cell r="L1751">
            <v>1415.2</v>
          </cell>
          <cell r="M1751">
            <v>2073.3999999999996</v>
          </cell>
          <cell r="N1751">
            <v>0</v>
          </cell>
          <cell r="O1751">
            <v>0</v>
          </cell>
          <cell r="P1751">
            <v>5150</v>
          </cell>
          <cell r="Q1751">
            <v>0</v>
          </cell>
          <cell r="R1751">
            <v>0</v>
          </cell>
          <cell r="S1751">
            <v>0</v>
          </cell>
          <cell r="T1751">
            <v>0</v>
          </cell>
          <cell r="U1751">
            <v>0</v>
          </cell>
          <cell r="V1751">
            <v>6153</v>
          </cell>
          <cell r="W1751">
            <v>0</v>
          </cell>
          <cell r="X1751">
            <v>0</v>
          </cell>
          <cell r="Y1751">
            <v>300.00000000001819</v>
          </cell>
          <cell r="Z1751">
            <v>0</v>
          </cell>
          <cell r="AA1751">
            <v>0</v>
          </cell>
          <cell r="AB1751">
            <v>0</v>
          </cell>
          <cell r="AC1751">
            <v>0</v>
          </cell>
          <cell r="AD1751">
            <v>0</v>
          </cell>
          <cell r="AE1751">
            <v>1600</v>
          </cell>
          <cell r="AF1751">
            <v>0</v>
          </cell>
          <cell r="AG1751">
            <v>0</v>
          </cell>
          <cell r="AH1751">
            <v>4500</v>
          </cell>
          <cell r="AI1751">
            <v>0</v>
          </cell>
          <cell r="AJ1751">
            <v>0</v>
          </cell>
          <cell r="AK1751">
            <v>0</v>
          </cell>
          <cell r="AL1751">
            <v>0</v>
          </cell>
          <cell r="AM1751">
            <v>0</v>
          </cell>
          <cell r="AN1751">
            <v>0</v>
          </cell>
          <cell r="AO1751">
            <v>0</v>
          </cell>
          <cell r="AP1751">
            <v>0</v>
          </cell>
          <cell r="AQ1751">
            <v>0</v>
          </cell>
          <cell r="AR1751">
            <v>0</v>
          </cell>
          <cell r="AS1751">
            <v>0</v>
          </cell>
          <cell r="AT1751">
            <v>0</v>
          </cell>
        </row>
        <row r="1752">
          <cell r="A1752">
            <v>43511</v>
          </cell>
          <cell r="B1752">
            <v>300</v>
          </cell>
          <cell r="C1752">
            <v>0</v>
          </cell>
          <cell r="D1752">
            <v>29518.69999999999</v>
          </cell>
          <cell r="E1752">
            <v>0</v>
          </cell>
          <cell r="F1752">
            <v>0</v>
          </cell>
          <cell r="G1752">
            <v>0</v>
          </cell>
          <cell r="H1752">
            <v>0</v>
          </cell>
          <cell r="I1752">
            <v>0</v>
          </cell>
          <cell r="J1752">
            <v>0</v>
          </cell>
          <cell r="K1752">
            <v>1100</v>
          </cell>
          <cell r="L1752">
            <v>1183.4000000000001</v>
          </cell>
          <cell r="M1752">
            <v>1989.9999999999995</v>
          </cell>
          <cell r="N1752">
            <v>0</v>
          </cell>
          <cell r="O1752">
            <v>0</v>
          </cell>
          <cell r="P1752">
            <v>5150</v>
          </cell>
          <cell r="Q1752">
            <v>0</v>
          </cell>
          <cell r="R1752">
            <v>0</v>
          </cell>
          <cell r="S1752">
            <v>0</v>
          </cell>
          <cell r="T1752">
            <v>0</v>
          </cell>
          <cell r="U1752">
            <v>0</v>
          </cell>
          <cell r="V1752">
            <v>6153</v>
          </cell>
          <cell r="W1752">
            <v>0</v>
          </cell>
          <cell r="X1752">
            <v>0</v>
          </cell>
          <cell r="Y1752">
            <v>300.00000000001819</v>
          </cell>
          <cell r="Z1752">
            <v>0</v>
          </cell>
          <cell r="AA1752">
            <v>0</v>
          </cell>
          <cell r="AB1752">
            <v>0</v>
          </cell>
          <cell r="AC1752">
            <v>0</v>
          </cell>
          <cell r="AD1752">
            <v>0</v>
          </cell>
          <cell r="AE1752">
            <v>1600</v>
          </cell>
          <cell r="AF1752">
            <v>0</v>
          </cell>
          <cell r="AG1752">
            <v>0</v>
          </cell>
          <cell r="AH1752">
            <v>4500</v>
          </cell>
          <cell r="AI1752">
            <v>0</v>
          </cell>
          <cell r="AJ1752">
            <v>0</v>
          </cell>
          <cell r="AK1752">
            <v>0</v>
          </cell>
          <cell r="AL1752">
            <v>0</v>
          </cell>
          <cell r="AM1752">
            <v>0</v>
          </cell>
          <cell r="AN1752">
            <v>0</v>
          </cell>
          <cell r="AO1752">
            <v>0</v>
          </cell>
          <cell r="AP1752">
            <v>0</v>
          </cell>
          <cell r="AQ1752">
            <v>0</v>
          </cell>
          <cell r="AR1752">
            <v>0</v>
          </cell>
          <cell r="AS1752">
            <v>0</v>
          </cell>
          <cell r="AT1752">
            <v>0</v>
          </cell>
        </row>
        <row r="1753">
          <cell r="A1753">
            <v>43514</v>
          </cell>
          <cell r="B1753">
            <v>75</v>
          </cell>
          <cell r="C1753">
            <v>0</v>
          </cell>
          <cell r="D1753">
            <v>29593.69999999999</v>
          </cell>
          <cell r="E1753">
            <v>0</v>
          </cell>
          <cell r="F1753">
            <v>0</v>
          </cell>
          <cell r="G1753">
            <v>0</v>
          </cell>
          <cell r="H1753">
            <v>0</v>
          </cell>
          <cell r="I1753">
            <v>0</v>
          </cell>
          <cell r="J1753">
            <v>0</v>
          </cell>
          <cell r="K1753">
            <v>2100.1</v>
          </cell>
          <cell r="L1753">
            <v>1600</v>
          </cell>
          <cell r="M1753">
            <v>2490.0999999999995</v>
          </cell>
          <cell r="N1753">
            <v>0</v>
          </cell>
          <cell r="O1753">
            <v>0</v>
          </cell>
          <cell r="P1753">
            <v>5150</v>
          </cell>
          <cell r="Q1753">
            <v>0</v>
          </cell>
          <cell r="R1753">
            <v>0</v>
          </cell>
          <cell r="S1753">
            <v>0</v>
          </cell>
          <cell r="T1753">
            <v>0</v>
          </cell>
          <cell r="U1753">
            <v>0</v>
          </cell>
          <cell r="V1753">
            <v>6153</v>
          </cell>
          <cell r="W1753">
            <v>0</v>
          </cell>
          <cell r="X1753">
            <v>0</v>
          </cell>
          <cell r="Y1753">
            <v>300.00000000001819</v>
          </cell>
          <cell r="Z1753">
            <v>0</v>
          </cell>
          <cell r="AA1753">
            <v>0</v>
          </cell>
          <cell r="AB1753">
            <v>0</v>
          </cell>
          <cell r="AC1753">
            <v>0</v>
          </cell>
          <cell r="AD1753">
            <v>0</v>
          </cell>
          <cell r="AE1753">
            <v>1600</v>
          </cell>
          <cell r="AF1753">
            <v>0</v>
          </cell>
          <cell r="AG1753">
            <v>0</v>
          </cell>
          <cell r="AH1753">
            <v>4500</v>
          </cell>
          <cell r="AI1753">
            <v>0</v>
          </cell>
          <cell r="AJ1753">
            <v>0</v>
          </cell>
          <cell r="AK1753">
            <v>0</v>
          </cell>
          <cell r="AL1753">
            <v>0</v>
          </cell>
          <cell r="AM1753">
            <v>0</v>
          </cell>
          <cell r="AN1753">
            <v>0</v>
          </cell>
          <cell r="AO1753">
            <v>0</v>
          </cell>
          <cell r="AP1753">
            <v>0</v>
          </cell>
          <cell r="AQ1753">
            <v>0</v>
          </cell>
          <cell r="AR1753">
            <v>0</v>
          </cell>
          <cell r="AS1753">
            <v>0</v>
          </cell>
          <cell r="AT1753">
            <v>0</v>
          </cell>
        </row>
        <row r="1754">
          <cell r="A1754">
            <v>43515</v>
          </cell>
          <cell r="B1754">
            <v>400</v>
          </cell>
          <cell r="C1754">
            <v>0</v>
          </cell>
          <cell r="D1754">
            <v>29993.69999999999</v>
          </cell>
          <cell r="E1754">
            <v>0</v>
          </cell>
          <cell r="F1754">
            <v>0</v>
          </cell>
          <cell r="G1754">
            <v>0</v>
          </cell>
          <cell r="H1754">
            <v>0</v>
          </cell>
          <cell r="I1754">
            <v>0</v>
          </cell>
          <cell r="J1754">
            <v>0</v>
          </cell>
          <cell r="K1754">
            <v>2004</v>
          </cell>
          <cell r="L1754">
            <v>1600.1</v>
          </cell>
          <cell r="M1754">
            <v>2893.9999999999995</v>
          </cell>
          <cell r="N1754">
            <v>0</v>
          </cell>
          <cell r="O1754">
            <v>0</v>
          </cell>
          <cell r="P1754">
            <v>5150</v>
          </cell>
          <cell r="Q1754">
            <v>0</v>
          </cell>
          <cell r="R1754">
            <v>0</v>
          </cell>
          <cell r="S1754">
            <v>0</v>
          </cell>
          <cell r="T1754">
            <v>0</v>
          </cell>
          <cell r="U1754">
            <v>0</v>
          </cell>
          <cell r="V1754">
            <v>6153</v>
          </cell>
          <cell r="W1754">
            <v>0</v>
          </cell>
          <cell r="X1754">
            <v>0</v>
          </cell>
          <cell r="Y1754">
            <v>300.00000000001819</v>
          </cell>
          <cell r="Z1754">
            <v>0</v>
          </cell>
          <cell r="AA1754">
            <v>0</v>
          </cell>
          <cell r="AB1754">
            <v>0</v>
          </cell>
          <cell r="AC1754">
            <v>0</v>
          </cell>
          <cell r="AD1754">
            <v>0</v>
          </cell>
          <cell r="AE1754">
            <v>1600</v>
          </cell>
          <cell r="AF1754">
            <v>0</v>
          </cell>
          <cell r="AG1754">
            <v>0</v>
          </cell>
          <cell r="AH1754">
            <v>4500</v>
          </cell>
          <cell r="AI1754">
            <v>0</v>
          </cell>
          <cell r="AJ1754">
            <v>0</v>
          </cell>
          <cell r="AK1754">
            <v>0</v>
          </cell>
          <cell r="AL1754">
            <v>0</v>
          </cell>
          <cell r="AM1754">
            <v>0</v>
          </cell>
          <cell r="AN1754">
            <v>0</v>
          </cell>
          <cell r="AO1754">
            <v>0</v>
          </cell>
          <cell r="AP1754">
            <v>0</v>
          </cell>
          <cell r="AQ1754">
            <v>0</v>
          </cell>
          <cell r="AR1754">
            <v>0</v>
          </cell>
          <cell r="AS1754">
            <v>0</v>
          </cell>
          <cell r="AT1754">
            <v>0</v>
          </cell>
        </row>
        <row r="1755">
          <cell r="A1755">
            <v>43516</v>
          </cell>
          <cell r="B1755">
            <v>450</v>
          </cell>
          <cell r="C1755">
            <v>0</v>
          </cell>
          <cell r="D1755">
            <v>30443.69999999999</v>
          </cell>
          <cell r="E1755">
            <v>0</v>
          </cell>
          <cell r="F1755">
            <v>0</v>
          </cell>
          <cell r="G1755">
            <v>0</v>
          </cell>
          <cell r="H1755">
            <v>0</v>
          </cell>
          <cell r="I1755">
            <v>0</v>
          </cell>
          <cell r="J1755">
            <v>0</v>
          </cell>
          <cell r="K1755">
            <v>1726</v>
          </cell>
          <cell r="L1755">
            <v>2394</v>
          </cell>
          <cell r="M1755">
            <v>2226</v>
          </cell>
          <cell r="N1755">
            <v>0</v>
          </cell>
          <cell r="O1755">
            <v>0</v>
          </cell>
          <cell r="P1755">
            <v>5150</v>
          </cell>
          <cell r="Q1755">
            <v>0</v>
          </cell>
          <cell r="R1755">
            <v>0</v>
          </cell>
          <cell r="S1755">
            <v>0</v>
          </cell>
          <cell r="T1755">
            <v>0</v>
          </cell>
          <cell r="U1755">
            <v>0</v>
          </cell>
          <cell r="V1755">
            <v>6153</v>
          </cell>
          <cell r="W1755">
            <v>0</v>
          </cell>
          <cell r="X1755">
            <v>0</v>
          </cell>
          <cell r="Y1755">
            <v>300.00000000001819</v>
          </cell>
          <cell r="Z1755">
            <v>0</v>
          </cell>
          <cell r="AA1755">
            <v>0</v>
          </cell>
          <cell r="AB1755">
            <v>0</v>
          </cell>
          <cell r="AC1755">
            <v>0</v>
          </cell>
          <cell r="AD1755">
            <v>0</v>
          </cell>
          <cell r="AE1755">
            <v>1600</v>
          </cell>
          <cell r="AF1755">
            <v>0</v>
          </cell>
          <cell r="AG1755">
            <v>0</v>
          </cell>
          <cell r="AH1755">
            <v>4500</v>
          </cell>
          <cell r="AI1755">
            <v>0</v>
          </cell>
          <cell r="AJ1755">
            <v>0</v>
          </cell>
          <cell r="AK1755">
            <v>0</v>
          </cell>
          <cell r="AL1755">
            <v>0</v>
          </cell>
          <cell r="AM1755">
            <v>0</v>
          </cell>
          <cell r="AN1755">
            <v>0</v>
          </cell>
          <cell r="AO1755">
            <v>0</v>
          </cell>
          <cell r="AP1755">
            <v>0</v>
          </cell>
          <cell r="AQ1755">
            <v>0</v>
          </cell>
          <cell r="AR1755">
            <v>0</v>
          </cell>
          <cell r="AS1755">
            <v>0</v>
          </cell>
          <cell r="AT1755">
            <v>0</v>
          </cell>
        </row>
        <row r="1756">
          <cell r="A1756">
            <v>43517</v>
          </cell>
          <cell r="B1756">
            <v>100</v>
          </cell>
          <cell r="C1756">
            <v>0</v>
          </cell>
          <cell r="D1756">
            <v>30543.69999999999</v>
          </cell>
          <cell r="E1756">
            <v>0</v>
          </cell>
          <cell r="F1756">
            <v>0</v>
          </cell>
          <cell r="G1756">
            <v>0</v>
          </cell>
          <cell r="H1756">
            <v>0</v>
          </cell>
          <cell r="I1756">
            <v>0</v>
          </cell>
          <cell r="J1756">
            <v>0</v>
          </cell>
          <cell r="K1756">
            <v>812.1</v>
          </cell>
          <cell r="L1756">
            <v>1300</v>
          </cell>
          <cell r="M1756">
            <v>1738.1</v>
          </cell>
          <cell r="N1756">
            <v>0</v>
          </cell>
          <cell r="O1756">
            <v>0</v>
          </cell>
          <cell r="P1756">
            <v>5150</v>
          </cell>
          <cell r="Q1756">
            <v>0</v>
          </cell>
          <cell r="R1756">
            <v>0</v>
          </cell>
          <cell r="S1756">
            <v>0</v>
          </cell>
          <cell r="T1756">
            <v>0</v>
          </cell>
          <cell r="U1756">
            <v>0</v>
          </cell>
          <cell r="V1756">
            <v>6153</v>
          </cell>
          <cell r="W1756">
            <v>0</v>
          </cell>
          <cell r="X1756">
            <v>0</v>
          </cell>
          <cell r="Y1756">
            <v>300.00000000001819</v>
          </cell>
          <cell r="Z1756">
            <v>0</v>
          </cell>
          <cell r="AA1756">
            <v>0</v>
          </cell>
          <cell r="AB1756">
            <v>0</v>
          </cell>
          <cell r="AC1756">
            <v>0</v>
          </cell>
          <cell r="AD1756">
            <v>0</v>
          </cell>
          <cell r="AE1756">
            <v>1600</v>
          </cell>
          <cell r="AF1756">
            <v>0</v>
          </cell>
          <cell r="AG1756">
            <v>0</v>
          </cell>
          <cell r="AH1756">
            <v>4500</v>
          </cell>
          <cell r="AI1756">
            <v>0</v>
          </cell>
          <cell r="AJ1756">
            <v>0</v>
          </cell>
          <cell r="AK1756">
            <v>0</v>
          </cell>
          <cell r="AL1756">
            <v>0</v>
          </cell>
          <cell r="AM1756">
            <v>0</v>
          </cell>
          <cell r="AN1756">
            <v>0</v>
          </cell>
          <cell r="AO1756">
            <v>0</v>
          </cell>
          <cell r="AP1756">
            <v>0</v>
          </cell>
          <cell r="AQ1756">
            <v>0</v>
          </cell>
          <cell r="AR1756">
            <v>0</v>
          </cell>
          <cell r="AS1756">
            <v>0</v>
          </cell>
          <cell r="AT1756">
            <v>0</v>
          </cell>
        </row>
        <row r="1757">
          <cell r="A1757">
            <v>43518</v>
          </cell>
          <cell r="B1757">
            <v>0</v>
          </cell>
          <cell r="C1757">
            <v>0</v>
          </cell>
          <cell r="D1757">
            <v>30543.69999999999</v>
          </cell>
          <cell r="E1757">
            <v>0</v>
          </cell>
          <cell r="F1757">
            <v>0</v>
          </cell>
          <cell r="G1757">
            <v>0</v>
          </cell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812.1</v>
          </cell>
          <cell r="M1757">
            <v>925.99999999999989</v>
          </cell>
          <cell r="N1757">
            <v>400</v>
          </cell>
          <cell r="O1757">
            <v>700</v>
          </cell>
          <cell r="P1757">
            <v>4850</v>
          </cell>
          <cell r="Q1757">
            <v>0</v>
          </cell>
          <cell r="R1757">
            <v>0</v>
          </cell>
          <cell r="S1757">
            <v>0</v>
          </cell>
          <cell r="T1757">
            <v>800</v>
          </cell>
          <cell r="U1757">
            <v>500</v>
          </cell>
          <cell r="V1757">
            <v>6453</v>
          </cell>
          <cell r="W1757">
            <v>0</v>
          </cell>
          <cell r="X1757">
            <v>0</v>
          </cell>
          <cell r="Y1757">
            <v>300.00000000001819</v>
          </cell>
          <cell r="Z1757">
            <v>0</v>
          </cell>
          <cell r="AA1757">
            <v>0</v>
          </cell>
          <cell r="AB1757">
            <v>0</v>
          </cell>
          <cell r="AC1757">
            <v>0</v>
          </cell>
          <cell r="AD1757">
            <v>300</v>
          </cell>
          <cell r="AE1757">
            <v>1300</v>
          </cell>
          <cell r="AF1757">
            <v>0</v>
          </cell>
          <cell r="AG1757">
            <v>0</v>
          </cell>
          <cell r="AH1757">
            <v>4500</v>
          </cell>
          <cell r="AI1757">
            <v>0</v>
          </cell>
          <cell r="AJ1757">
            <v>0</v>
          </cell>
          <cell r="AK1757">
            <v>0</v>
          </cell>
          <cell r="AL1757">
            <v>0</v>
          </cell>
          <cell r="AM1757">
            <v>0</v>
          </cell>
          <cell r="AN1757">
            <v>0</v>
          </cell>
          <cell r="AO1757">
            <v>0</v>
          </cell>
          <cell r="AP1757">
            <v>0</v>
          </cell>
          <cell r="AQ1757">
            <v>0</v>
          </cell>
          <cell r="AR1757">
            <v>0</v>
          </cell>
          <cell r="AS1757">
            <v>0</v>
          </cell>
          <cell r="AT1757">
            <v>0</v>
          </cell>
        </row>
        <row r="1758">
          <cell r="A1758">
            <v>43521</v>
          </cell>
          <cell r="B1758">
            <v>300</v>
          </cell>
          <cell r="C1758">
            <v>0</v>
          </cell>
          <cell r="D1758">
            <v>30843.69999999999</v>
          </cell>
          <cell r="E1758">
            <v>0</v>
          </cell>
          <cell r="F1758">
            <v>0</v>
          </cell>
          <cell r="G1758">
            <v>0</v>
          </cell>
          <cell r="H1758">
            <v>0</v>
          </cell>
          <cell r="I1758">
            <v>0</v>
          </cell>
          <cell r="J1758">
            <v>0</v>
          </cell>
          <cell r="K1758">
            <v>600</v>
          </cell>
          <cell r="L1758">
            <v>500</v>
          </cell>
          <cell r="M1758">
            <v>1026</v>
          </cell>
          <cell r="N1758">
            <v>0</v>
          </cell>
          <cell r="O1758">
            <v>0</v>
          </cell>
          <cell r="P1758">
            <v>4850</v>
          </cell>
          <cell r="Q1758">
            <v>0</v>
          </cell>
          <cell r="R1758">
            <v>0</v>
          </cell>
          <cell r="S1758">
            <v>0</v>
          </cell>
          <cell r="T1758">
            <v>600</v>
          </cell>
          <cell r="U1758">
            <v>0</v>
          </cell>
          <cell r="V1758">
            <v>7053</v>
          </cell>
          <cell r="W1758">
            <v>0</v>
          </cell>
          <cell r="X1758">
            <v>0</v>
          </cell>
          <cell r="Y1758">
            <v>300.00000000001819</v>
          </cell>
          <cell r="Z1758">
            <v>0</v>
          </cell>
          <cell r="AA1758">
            <v>0</v>
          </cell>
          <cell r="AB1758">
            <v>0</v>
          </cell>
          <cell r="AC1758">
            <v>0</v>
          </cell>
          <cell r="AD1758">
            <v>0</v>
          </cell>
          <cell r="AE1758">
            <v>1300</v>
          </cell>
          <cell r="AF1758">
            <v>0</v>
          </cell>
          <cell r="AG1758">
            <v>0</v>
          </cell>
          <cell r="AH1758">
            <v>4500</v>
          </cell>
          <cell r="AI1758">
            <v>0</v>
          </cell>
          <cell r="AJ1758">
            <v>0</v>
          </cell>
          <cell r="AK1758">
            <v>0</v>
          </cell>
          <cell r="AL1758">
            <v>0</v>
          </cell>
          <cell r="AM1758">
            <v>0</v>
          </cell>
          <cell r="AN1758">
            <v>0</v>
          </cell>
          <cell r="AO1758">
            <v>0</v>
          </cell>
          <cell r="AP1758">
            <v>0</v>
          </cell>
          <cell r="AQ1758">
            <v>0</v>
          </cell>
          <cell r="AR1758">
            <v>0</v>
          </cell>
          <cell r="AS1758">
            <v>0</v>
          </cell>
          <cell r="AT1758">
            <v>0</v>
          </cell>
        </row>
        <row r="1759">
          <cell r="A1759">
            <v>43522</v>
          </cell>
          <cell r="B1759">
            <v>200</v>
          </cell>
          <cell r="C1759">
            <v>0</v>
          </cell>
          <cell r="D1759">
            <v>31043.69999999999</v>
          </cell>
          <cell r="E1759">
            <v>0</v>
          </cell>
          <cell r="F1759">
            <v>0</v>
          </cell>
          <cell r="G1759">
            <v>0</v>
          </cell>
          <cell r="H1759">
            <v>0</v>
          </cell>
          <cell r="I1759">
            <v>0</v>
          </cell>
          <cell r="J1759">
            <v>0</v>
          </cell>
          <cell r="K1759">
            <v>528.1</v>
          </cell>
          <cell r="L1759">
            <v>600</v>
          </cell>
          <cell r="M1759">
            <v>954.09999999999991</v>
          </cell>
          <cell r="N1759">
            <v>0</v>
          </cell>
          <cell r="O1759">
            <v>0</v>
          </cell>
          <cell r="P1759">
            <v>4850</v>
          </cell>
          <cell r="Q1759">
            <v>0</v>
          </cell>
          <cell r="R1759">
            <v>0</v>
          </cell>
          <cell r="S1759">
            <v>0</v>
          </cell>
          <cell r="T1759">
            <v>0</v>
          </cell>
          <cell r="U1759">
            <v>0</v>
          </cell>
          <cell r="V1759">
            <v>7053</v>
          </cell>
          <cell r="W1759">
            <v>0</v>
          </cell>
          <cell r="X1759">
            <v>300</v>
          </cell>
          <cell r="Y1759">
            <v>1.8189894035458565E-11</v>
          </cell>
          <cell r="Z1759">
            <v>0</v>
          </cell>
          <cell r="AA1759">
            <v>0</v>
          </cell>
          <cell r="AB1759">
            <v>0</v>
          </cell>
          <cell r="AC1759">
            <v>0</v>
          </cell>
          <cell r="AD1759">
            <v>0</v>
          </cell>
          <cell r="AE1759">
            <v>1300</v>
          </cell>
          <cell r="AF1759">
            <v>0</v>
          </cell>
          <cell r="AG1759">
            <v>0</v>
          </cell>
          <cell r="AH1759">
            <v>4500</v>
          </cell>
          <cell r="AI1759">
            <v>0</v>
          </cell>
          <cell r="AJ1759">
            <v>0</v>
          </cell>
          <cell r="AK1759">
            <v>0</v>
          </cell>
          <cell r="AL1759">
            <v>0</v>
          </cell>
          <cell r="AM1759">
            <v>0</v>
          </cell>
          <cell r="AN1759">
            <v>0</v>
          </cell>
          <cell r="AO1759">
            <v>0</v>
          </cell>
          <cell r="AP1759">
            <v>0</v>
          </cell>
          <cell r="AQ1759">
            <v>0</v>
          </cell>
          <cell r="AR1759">
            <v>0</v>
          </cell>
          <cell r="AS1759">
            <v>0</v>
          </cell>
          <cell r="AT1759">
            <v>0</v>
          </cell>
        </row>
        <row r="1760">
          <cell r="A1760">
            <v>43523</v>
          </cell>
          <cell r="B1760">
            <v>250</v>
          </cell>
          <cell r="C1760">
            <v>0</v>
          </cell>
          <cell r="D1760">
            <v>31293.69999999999</v>
          </cell>
          <cell r="E1760">
            <v>0</v>
          </cell>
          <cell r="F1760">
            <v>0</v>
          </cell>
          <cell r="G1760">
            <v>0</v>
          </cell>
          <cell r="H1760">
            <v>0</v>
          </cell>
          <cell r="I1760">
            <v>0</v>
          </cell>
          <cell r="J1760">
            <v>0</v>
          </cell>
          <cell r="K1760">
            <v>451.5</v>
          </cell>
          <cell r="L1760">
            <v>826.1</v>
          </cell>
          <cell r="M1760">
            <v>579.49999999999989</v>
          </cell>
          <cell r="N1760">
            <v>0</v>
          </cell>
          <cell r="O1760">
            <v>0</v>
          </cell>
          <cell r="P1760">
            <v>4850</v>
          </cell>
          <cell r="Q1760">
            <v>0</v>
          </cell>
          <cell r="R1760">
            <v>0</v>
          </cell>
          <cell r="S1760">
            <v>0</v>
          </cell>
          <cell r="T1760">
            <v>0</v>
          </cell>
          <cell r="U1760">
            <v>0</v>
          </cell>
          <cell r="V1760">
            <v>7053</v>
          </cell>
          <cell r="W1760">
            <v>0</v>
          </cell>
          <cell r="X1760">
            <v>0</v>
          </cell>
          <cell r="Y1760">
            <v>1.8189894035458565E-11</v>
          </cell>
          <cell r="Z1760">
            <v>0</v>
          </cell>
          <cell r="AA1760">
            <v>0</v>
          </cell>
          <cell r="AB1760">
            <v>0</v>
          </cell>
          <cell r="AC1760">
            <v>0</v>
          </cell>
          <cell r="AD1760">
            <v>0</v>
          </cell>
          <cell r="AE1760">
            <v>1300</v>
          </cell>
          <cell r="AF1760">
            <v>0</v>
          </cell>
          <cell r="AG1760">
            <v>0</v>
          </cell>
          <cell r="AH1760">
            <v>4500</v>
          </cell>
          <cell r="AI1760">
            <v>0</v>
          </cell>
          <cell r="AJ1760">
            <v>0</v>
          </cell>
          <cell r="AK1760">
            <v>0</v>
          </cell>
          <cell r="AL1760">
            <v>0</v>
          </cell>
          <cell r="AM1760">
            <v>0</v>
          </cell>
          <cell r="AN1760">
            <v>0</v>
          </cell>
          <cell r="AO1760">
            <v>0</v>
          </cell>
          <cell r="AP1760">
            <v>0</v>
          </cell>
          <cell r="AQ1760">
            <v>0</v>
          </cell>
          <cell r="AR1760">
            <v>0</v>
          </cell>
          <cell r="AS1760">
            <v>0</v>
          </cell>
          <cell r="AT1760">
            <v>0</v>
          </cell>
        </row>
        <row r="1761">
          <cell r="A1761">
            <v>43524</v>
          </cell>
          <cell r="B1761">
            <v>100</v>
          </cell>
          <cell r="C1761">
            <v>0</v>
          </cell>
          <cell r="D1761">
            <v>31393.69999999999</v>
          </cell>
          <cell r="E1761">
            <v>0</v>
          </cell>
          <cell r="F1761">
            <v>0</v>
          </cell>
          <cell r="G1761">
            <v>0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451.5</v>
          </cell>
          <cell r="M1761">
            <v>127.99999999999989</v>
          </cell>
          <cell r="N1761">
            <v>0</v>
          </cell>
          <cell r="O1761">
            <v>0</v>
          </cell>
          <cell r="P1761">
            <v>4850</v>
          </cell>
          <cell r="Q1761">
            <v>0</v>
          </cell>
          <cell r="R1761">
            <v>0</v>
          </cell>
          <cell r="S1761">
            <v>0</v>
          </cell>
          <cell r="T1761">
            <v>0</v>
          </cell>
          <cell r="U1761">
            <v>0</v>
          </cell>
          <cell r="V1761">
            <v>7053</v>
          </cell>
          <cell r="W1761">
            <v>0</v>
          </cell>
          <cell r="X1761">
            <v>0</v>
          </cell>
          <cell r="Y1761">
            <v>1.8189894035458565E-11</v>
          </cell>
          <cell r="Z1761">
            <v>0</v>
          </cell>
          <cell r="AA1761">
            <v>0</v>
          </cell>
          <cell r="AB1761">
            <v>0</v>
          </cell>
          <cell r="AC1761">
            <v>0</v>
          </cell>
          <cell r="AD1761">
            <v>0</v>
          </cell>
          <cell r="AE1761">
            <v>1300</v>
          </cell>
          <cell r="AF1761">
            <v>0</v>
          </cell>
          <cell r="AG1761">
            <v>0</v>
          </cell>
          <cell r="AH1761">
            <v>4500</v>
          </cell>
          <cell r="AI1761">
            <v>0</v>
          </cell>
          <cell r="AJ1761">
            <v>0</v>
          </cell>
          <cell r="AK1761">
            <v>0</v>
          </cell>
          <cell r="AL1761">
            <v>0</v>
          </cell>
          <cell r="AM1761">
            <v>0</v>
          </cell>
          <cell r="AN1761">
            <v>0</v>
          </cell>
          <cell r="AO1761">
            <v>0</v>
          </cell>
          <cell r="AP1761">
            <v>0</v>
          </cell>
          <cell r="AQ1761">
            <v>0</v>
          </cell>
          <cell r="AR1761">
            <v>0</v>
          </cell>
          <cell r="AS1761">
            <v>0</v>
          </cell>
          <cell r="AT1761">
            <v>0</v>
          </cell>
        </row>
        <row r="1762">
          <cell r="A1762">
            <v>43525</v>
          </cell>
          <cell r="B1762">
            <v>0</v>
          </cell>
          <cell r="C1762">
            <v>0</v>
          </cell>
          <cell r="D1762">
            <v>31393.69999999999</v>
          </cell>
          <cell r="E1762">
            <v>0</v>
          </cell>
          <cell r="F1762">
            <v>0</v>
          </cell>
          <cell r="G1762">
            <v>0</v>
          </cell>
          <cell r="H1762">
            <v>0</v>
          </cell>
          <cell r="I1762">
            <v>0</v>
          </cell>
          <cell r="J1762">
            <v>0</v>
          </cell>
          <cell r="K1762">
            <v>0</v>
          </cell>
          <cell r="L1762">
            <v>0</v>
          </cell>
          <cell r="M1762">
            <v>127.99999999999989</v>
          </cell>
          <cell r="N1762">
            <v>3300</v>
          </cell>
          <cell r="O1762">
            <v>0</v>
          </cell>
          <cell r="P1762">
            <v>8150</v>
          </cell>
          <cell r="Q1762">
            <v>0</v>
          </cell>
          <cell r="R1762">
            <v>0</v>
          </cell>
          <cell r="S1762">
            <v>0</v>
          </cell>
          <cell r="T1762">
            <v>300</v>
          </cell>
          <cell r="U1762">
            <v>300</v>
          </cell>
          <cell r="V1762">
            <v>7053</v>
          </cell>
          <cell r="W1762">
            <v>0</v>
          </cell>
          <cell r="X1762">
            <v>0</v>
          </cell>
          <cell r="Y1762">
            <v>1.8189894035458565E-11</v>
          </cell>
          <cell r="Z1762">
            <v>0</v>
          </cell>
          <cell r="AA1762">
            <v>0</v>
          </cell>
          <cell r="AB1762">
            <v>0</v>
          </cell>
          <cell r="AC1762">
            <v>0</v>
          </cell>
          <cell r="AD1762">
            <v>0</v>
          </cell>
          <cell r="AE1762">
            <v>1300</v>
          </cell>
          <cell r="AF1762">
            <v>200</v>
          </cell>
          <cell r="AG1762">
            <v>0</v>
          </cell>
          <cell r="AH1762">
            <v>4700</v>
          </cell>
          <cell r="AI1762">
            <v>0</v>
          </cell>
          <cell r="AJ1762">
            <v>0</v>
          </cell>
          <cell r="AK1762">
            <v>0</v>
          </cell>
          <cell r="AL1762">
            <v>0</v>
          </cell>
          <cell r="AM1762">
            <v>0</v>
          </cell>
          <cell r="AN1762">
            <v>0</v>
          </cell>
          <cell r="AO1762">
            <v>0</v>
          </cell>
          <cell r="AP1762">
            <v>0</v>
          </cell>
          <cell r="AQ1762">
            <v>0</v>
          </cell>
          <cell r="AR1762">
            <v>0</v>
          </cell>
          <cell r="AS1762">
            <v>0</v>
          </cell>
          <cell r="AT1762">
            <v>0</v>
          </cell>
        </row>
        <row r="1763">
          <cell r="A1763">
            <v>43528</v>
          </cell>
          <cell r="B1763">
            <v>75</v>
          </cell>
          <cell r="C1763">
            <v>1741.9</v>
          </cell>
          <cell r="D1763">
            <v>29726.799999999988</v>
          </cell>
          <cell r="E1763">
            <v>0</v>
          </cell>
          <cell r="F1763">
            <v>0</v>
          </cell>
          <cell r="G1763">
            <v>0</v>
          </cell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127.99999999999989</v>
          </cell>
          <cell r="N1763">
            <v>1600</v>
          </cell>
          <cell r="O1763">
            <v>3500</v>
          </cell>
          <cell r="P1763">
            <v>6250</v>
          </cell>
          <cell r="Q1763">
            <v>0</v>
          </cell>
          <cell r="R1763">
            <v>0</v>
          </cell>
          <cell r="S1763">
            <v>0</v>
          </cell>
          <cell r="T1763">
            <v>500</v>
          </cell>
          <cell r="U1763">
            <v>300</v>
          </cell>
          <cell r="V1763">
            <v>7253</v>
          </cell>
          <cell r="W1763">
            <v>0</v>
          </cell>
          <cell r="X1763">
            <v>0</v>
          </cell>
          <cell r="Y1763">
            <v>1.8189894035458565E-11</v>
          </cell>
          <cell r="Z1763">
            <v>0</v>
          </cell>
          <cell r="AA1763">
            <v>0</v>
          </cell>
          <cell r="AB1763">
            <v>0</v>
          </cell>
          <cell r="AC1763">
            <v>0</v>
          </cell>
          <cell r="AD1763">
            <v>0</v>
          </cell>
          <cell r="AE1763">
            <v>1300</v>
          </cell>
          <cell r="AF1763">
            <v>0</v>
          </cell>
          <cell r="AG1763">
            <v>0</v>
          </cell>
          <cell r="AH1763">
            <v>4700</v>
          </cell>
          <cell r="AI1763">
            <v>0</v>
          </cell>
          <cell r="AJ1763">
            <v>0</v>
          </cell>
          <cell r="AK1763">
            <v>0</v>
          </cell>
          <cell r="AL1763">
            <v>0</v>
          </cell>
          <cell r="AM1763">
            <v>0</v>
          </cell>
          <cell r="AN1763">
            <v>0</v>
          </cell>
          <cell r="AO1763">
            <v>0</v>
          </cell>
          <cell r="AP1763">
            <v>0</v>
          </cell>
          <cell r="AQ1763">
            <v>0</v>
          </cell>
          <cell r="AR1763">
            <v>0</v>
          </cell>
          <cell r="AS1763">
            <v>0</v>
          </cell>
          <cell r="AT1763">
            <v>0</v>
          </cell>
        </row>
        <row r="1764">
          <cell r="A1764">
            <v>43529</v>
          </cell>
          <cell r="B1764">
            <v>0</v>
          </cell>
          <cell r="C1764">
            <v>0</v>
          </cell>
          <cell r="D1764">
            <v>29726.799999999988</v>
          </cell>
          <cell r="E1764">
            <v>0</v>
          </cell>
          <cell r="F1764">
            <v>0</v>
          </cell>
          <cell r="G1764">
            <v>0</v>
          </cell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128</v>
          </cell>
          <cell r="M1764">
            <v>-1.1368683772161603E-13</v>
          </cell>
          <cell r="N1764">
            <v>350</v>
          </cell>
          <cell r="O1764">
            <v>1400</v>
          </cell>
          <cell r="P1764">
            <v>5200</v>
          </cell>
          <cell r="Q1764">
            <v>0</v>
          </cell>
          <cell r="R1764">
            <v>0</v>
          </cell>
          <cell r="S1764">
            <v>0</v>
          </cell>
          <cell r="T1764">
            <v>300.10000000000002</v>
          </cell>
          <cell r="U1764">
            <v>0</v>
          </cell>
          <cell r="V1764">
            <v>7553.1</v>
          </cell>
          <cell r="W1764">
            <v>0</v>
          </cell>
          <cell r="X1764">
            <v>0</v>
          </cell>
          <cell r="Y1764">
            <v>1.8189894035458565E-11</v>
          </cell>
          <cell r="Z1764">
            <v>0</v>
          </cell>
          <cell r="AA1764">
            <v>0</v>
          </cell>
          <cell r="AB1764">
            <v>0</v>
          </cell>
          <cell r="AC1764">
            <v>0</v>
          </cell>
          <cell r="AD1764">
            <v>0</v>
          </cell>
          <cell r="AE1764">
            <v>1300</v>
          </cell>
          <cell r="AF1764">
            <v>0</v>
          </cell>
          <cell r="AG1764">
            <v>0</v>
          </cell>
          <cell r="AH1764">
            <v>4700</v>
          </cell>
          <cell r="AI1764">
            <v>0</v>
          </cell>
          <cell r="AJ1764">
            <v>0</v>
          </cell>
          <cell r="AK1764">
            <v>0</v>
          </cell>
          <cell r="AL1764">
            <v>0</v>
          </cell>
          <cell r="AM1764">
            <v>0</v>
          </cell>
          <cell r="AN1764">
            <v>0</v>
          </cell>
          <cell r="AO1764">
            <v>0</v>
          </cell>
          <cell r="AP1764">
            <v>0</v>
          </cell>
          <cell r="AQ1764">
            <v>0</v>
          </cell>
          <cell r="AR1764">
            <v>0</v>
          </cell>
          <cell r="AS1764">
            <v>0</v>
          </cell>
          <cell r="AT1764">
            <v>0</v>
          </cell>
        </row>
        <row r="1765">
          <cell r="A1765">
            <v>43530</v>
          </cell>
          <cell r="B1765">
            <v>75</v>
          </cell>
          <cell r="C1765">
            <v>0</v>
          </cell>
          <cell r="D1765">
            <v>29801.799999999988</v>
          </cell>
          <cell r="E1765">
            <v>0</v>
          </cell>
          <cell r="F1765">
            <v>0</v>
          </cell>
          <cell r="G1765">
            <v>0</v>
          </cell>
          <cell r="H1765">
            <v>0</v>
          </cell>
          <cell r="I1765">
            <v>0</v>
          </cell>
          <cell r="J1765">
            <v>0</v>
          </cell>
          <cell r="K1765">
            <v>0</v>
          </cell>
          <cell r="L1765">
            <v>0</v>
          </cell>
          <cell r="M1765">
            <v>-1.1368683772161603E-13</v>
          </cell>
          <cell r="N1765">
            <v>200</v>
          </cell>
          <cell r="O1765">
            <v>350</v>
          </cell>
          <cell r="P1765">
            <v>5050</v>
          </cell>
          <cell r="Q1765">
            <v>0</v>
          </cell>
          <cell r="R1765">
            <v>0</v>
          </cell>
          <cell r="S1765">
            <v>0</v>
          </cell>
          <cell r="T1765">
            <v>0</v>
          </cell>
          <cell r="U1765">
            <v>0</v>
          </cell>
          <cell r="V1765">
            <v>7553.1</v>
          </cell>
          <cell r="W1765">
            <v>0</v>
          </cell>
          <cell r="X1765">
            <v>0</v>
          </cell>
          <cell r="Y1765">
            <v>1.8189894035458565E-11</v>
          </cell>
          <cell r="Z1765">
            <v>0</v>
          </cell>
          <cell r="AA1765">
            <v>0</v>
          </cell>
          <cell r="AB1765">
            <v>0</v>
          </cell>
          <cell r="AC1765">
            <v>0</v>
          </cell>
          <cell r="AD1765">
            <v>0</v>
          </cell>
          <cell r="AE1765">
            <v>1300</v>
          </cell>
          <cell r="AF1765">
            <v>0</v>
          </cell>
          <cell r="AG1765">
            <v>0</v>
          </cell>
          <cell r="AH1765">
            <v>4700</v>
          </cell>
          <cell r="AI1765">
            <v>0</v>
          </cell>
          <cell r="AJ1765">
            <v>0</v>
          </cell>
          <cell r="AK1765">
            <v>0</v>
          </cell>
          <cell r="AL1765">
            <v>0</v>
          </cell>
          <cell r="AM1765">
            <v>0</v>
          </cell>
          <cell r="AN1765">
            <v>0</v>
          </cell>
          <cell r="AO1765">
            <v>0</v>
          </cell>
          <cell r="AP1765">
            <v>0</v>
          </cell>
          <cell r="AQ1765">
            <v>0</v>
          </cell>
          <cell r="AR1765">
            <v>0</v>
          </cell>
          <cell r="AS1765">
            <v>0</v>
          </cell>
          <cell r="AT1765">
            <v>0</v>
          </cell>
        </row>
        <row r="1766">
          <cell r="A1766">
            <v>43531</v>
          </cell>
          <cell r="B1766">
            <v>400</v>
          </cell>
          <cell r="C1766">
            <v>1324.9</v>
          </cell>
          <cell r="D1766">
            <v>28876.899999999987</v>
          </cell>
          <cell r="E1766">
            <v>0</v>
          </cell>
          <cell r="F1766">
            <v>0</v>
          </cell>
          <cell r="G1766">
            <v>0</v>
          </cell>
          <cell r="H1766">
            <v>0</v>
          </cell>
          <cell r="I1766">
            <v>0</v>
          </cell>
          <cell r="J1766">
            <v>0</v>
          </cell>
          <cell r="K1766">
            <v>459.5</v>
          </cell>
          <cell r="L1766">
            <v>0</v>
          </cell>
          <cell r="M1766">
            <v>459.49999999999989</v>
          </cell>
          <cell r="N1766">
            <v>0</v>
          </cell>
          <cell r="O1766">
            <v>200</v>
          </cell>
          <cell r="P1766">
            <v>4850</v>
          </cell>
          <cell r="Q1766">
            <v>0</v>
          </cell>
          <cell r="R1766">
            <v>0</v>
          </cell>
          <cell r="S1766">
            <v>0</v>
          </cell>
          <cell r="T1766">
            <v>0</v>
          </cell>
          <cell r="U1766">
            <v>0</v>
          </cell>
          <cell r="V1766">
            <v>7553.1</v>
          </cell>
          <cell r="W1766">
            <v>0</v>
          </cell>
          <cell r="X1766">
            <v>0</v>
          </cell>
          <cell r="Y1766">
            <v>1.8189894035458565E-11</v>
          </cell>
          <cell r="Z1766">
            <v>0</v>
          </cell>
          <cell r="AA1766">
            <v>0</v>
          </cell>
          <cell r="AB1766">
            <v>0</v>
          </cell>
          <cell r="AC1766">
            <v>0</v>
          </cell>
          <cell r="AD1766">
            <v>0</v>
          </cell>
          <cell r="AE1766">
            <v>1300</v>
          </cell>
          <cell r="AF1766">
            <v>0</v>
          </cell>
          <cell r="AG1766">
            <v>0</v>
          </cell>
          <cell r="AH1766">
            <v>4700</v>
          </cell>
          <cell r="AI1766">
            <v>0</v>
          </cell>
          <cell r="AJ1766">
            <v>0</v>
          </cell>
          <cell r="AK1766">
            <v>0</v>
          </cell>
          <cell r="AL1766">
            <v>0</v>
          </cell>
          <cell r="AM1766">
            <v>0</v>
          </cell>
          <cell r="AN1766">
            <v>0</v>
          </cell>
          <cell r="AO1766">
            <v>0</v>
          </cell>
          <cell r="AP1766">
            <v>0</v>
          </cell>
          <cell r="AQ1766">
            <v>0</v>
          </cell>
          <cell r="AR1766">
            <v>0</v>
          </cell>
          <cell r="AS1766">
            <v>0</v>
          </cell>
          <cell r="AT1766">
            <v>0</v>
          </cell>
        </row>
        <row r="1767">
          <cell r="A1767">
            <v>43532</v>
          </cell>
          <cell r="B1767">
            <v>0</v>
          </cell>
          <cell r="C1767">
            <v>0</v>
          </cell>
          <cell r="D1767">
            <v>28876.899999999987</v>
          </cell>
          <cell r="E1767">
            <v>0</v>
          </cell>
          <cell r="F1767">
            <v>0</v>
          </cell>
          <cell r="G1767">
            <v>0</v>
          </cell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459.5</v>
          </cell>
          <cell r="M1767">
            <v>0</v>
          </cell>
          <cell r="N1767">
            <v>200</v>
          </cell>
          <cell r="O1767">
            <v>0</v>
          </cell>
          <cell r="P1767">
            <v>5050</v>
          </cell>
          <cell r="Q1767">
            <v>0</v>
          </cell>
          <cell r="R1767">
            <v>0</v>
          </cell>
          <cell r="S1767">
            <v>0</v>
          </cell>
          <cell r="T1767">
            <v>0</v>
          </cell>
          <cell r="U1767">
            <v>0</v>
          </cell>
          <cell r="V1767">
            <v>7553.1</v>
          </cell>
          <cell r="W1767">
            <v>0</v>
          </cell>
          <cell r="X1767">
            <v>0</v>
          </cell>
          <cell r="Y1767">
            <v>1.8189894035458565E-11</v>
          </cell>
          <cell r="Z1767">
            <v>0</v>
          </cell>
          <cell r="AA1767">
            <v>0</v>
          </cell>
          <cell r="AB1767">
            <v>0</v>
          </cell>
          <cell r="AC1767">
            <v>0</v>
          </cell>
          <cell r="AD1767">
            <v>400</v>
          </cell>
          <cell r="AE1767">
            <v>900</v>
          </cell>
          <cell r="AF1767">
            <v>0</v>
          </cell>
          <cell r="AG1767">
            <v>0</v>
          </cell>
          <cell r="AH1767">
            <v>4700</v>
          </cell>
          <cell r="AI1767">
            <v>0</v>
          </cell>
          <cell r="AJ1767">
            <v>0</v>
          </cell>
          <cell r="AK1767">
            <v>0</v>
          </cell>
          <cell r="AL1767">
            <v>0</v>
          </cell>
          <cell r="AM1767">
            <v>0</v>
          </cell>
          <cell r="AN1767">
            <v>0</v>
          </cell>
          <cell r="AO1767">
            <v>0</v>
          </cell>
          <cell r="AP1767">
            <v>0</v>
          </cell>
          <cell r="AQ1767">
            <v>0</v>
          </cell>
          <cell r="AR1767">
            <v>0</v>
          </cell>
          <cell r="AS1767">
            <v>0</v>
          </cell>
          <cell r="AT1767">
            <v>0</v>
          </cell>
        </row>
        <row r="1768">
          <cell r="A1768">
            <v>43535</v>
          </cell>
          <cell r="B1768">
            <v>100</v>
          </cell>
          <cell r="C1768">
            <v>0</v>
          </cell>
          <cell r="D1768">
            <v>28976.899999999987</v>
          </cell>
          <cell r="E1768">
            <v>0</v>
          </cell>
          <cell r="F1768">
            <v>0</v>
          </cell>
          <cell r="G1768">
            <v>0</v>
          </cell>
          <cell r="H1768">
            <v>0</v>
          </cell>
          <cell r="I1768">
            <v>0</v>
          </cell>
          <cell r="J1768">
            <v>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200</v>
          </cell>
          <cell r="P1768">
            <v>4850</v>
          </cell>
          <cell r="Q1768">
            <v>0</v>
          </cell>
          <cell r="R1768">
            <v>0</v>
          </cell>
          <cell r="S1768">
            <v>0</v>
          </cell>
          <cell r="T1768">
            <v>0</v>
          </cell>
          <cell r="U1768">
            <v>0</v>
          </cell>
          <cell r="V1768">
            <v>7553.1</v>
          </cell>
          <cell r="W1768">
            <v>0</v>
          </cell>
          <cell r="X1768">
            <v>0</v>
          </cell>
          <cell r="Y1768">
            <v>1.8189894035458565E-11</v>
          </cell>
          <cell r="Z1768">
            <v>0</v>
          </cell>
          <cell r="AA1768">
            <v>0</v>
          </cell>
          <cell r="AB1768">
            <v>0</v>
          </cell>
          <cell r="AC1768">
            <v>0</v>
          </cell>
          <cell r="AD1768">
            <v>0</v>
          </cell>
          <cell r="AE1768">
            <v>900</v>
          </cell>
          <cell r="AF1768">
            <v>0</v>
          </cell>
          <cell r="AG1768">
            <v>0</v>
          </cell>
          <cell r="AH1768">
            <v>4700</v>
          </cell>
          <cell r="AI1768">
            <v>0</v>
          </cell>
          <cell r="AJ1768">
            <v>0</v>
          </cell>
          <cell r="AK1768">
            <v>0</v>
          </cell>
          <cell r="AL1768">
            <v>0</v>
          </cell>
          <cell r="AM1768">
            <v>0</v>
          </cell>
          <cell r="AN1768">
            <v>0</v>
          </cell>
          <cell r="AO1768">
            <v>0</v>
          </cell>
          <cell r="AP1768">
            <v>0</v>
          </cell>
          <cell r="AQ1768">
            <v>0</v>
          </cell>
          <cell r="AR1768">
            <v>0</v>
          </cell>
          <cell r="AS1768">
            <v>0</v>
          </cell>
          <cell r="AT1768">
            <v>0</v>
          </cell>
        </row>
        <row r="1769">
          <cell r="A1769">
            <v>43536</v>
          </cell>
          <cell r="B1769">
            <v>200</v>
          </cell>
          <cell r="C1769">
            <v>0</v>
          </cell>
          <cell r="D1769">
            <v>29176.899999999987</v>
          </cell>
          <cell r="E1769">
            <v>0</v>
          </cell>
          <cell r="F1769">
            <v>0</v>
          </cell>
          <cell r="G1769">
            <v>0</v>
          </cell>
          <cell r="H1769">
            <v>0</v>
          </cell>
          <cell r="I1769">
            <v>0</v>
          </cell>
          <cell r="J1769">
            <v>0</v>
          </cell>
          <cell r="K1769">
            <v>200</v>
          </cell>
          <cell r="L1769">
            <v>0</v>
          </cell>
          <cell r="M1769">
            <v>200</v>
          </cell>
          <cell r="N1769">
            <v>0</v>
          </cell>
          <cell r="O1769">
            <v>0</v>
          </cell>
          <cell r="P1769">
            <v>4850</v>
          </cell>
          <cell r="Q1769">
            <v>0</v>
          </cell>
          <cell r="R1769">
            <v>0</v>
          </cell>
          <cell r="S1769">
            <v>0</v>
          </cell>
          <cell r="T1769">
            <v>0</v>
          </cell>
          <cell r="U1769">
            <v>0</v>
          </cell>
          <cell r="V1769">
            <v>7553.1</v>
          </cell>
          <cell r="W1769">
            <v>0</v>
          </cell>
          <cell r="X1769">
            <v>0</v>
          </cell>
          <cell r="Y1769">
            <v>1.8189894035458565E-11</v>
          </cell>
          <cell r="Z1769">
            <v>0</v>
          </cell>
          <cell r="AA1769">
            <v>0</v>
          </cell>
          <cell r="AB1769">
            <v>0</v>
          </cell>
          <cell r="AC1769">
            <v>0</v>
          </cell>
          <cell r="AD1769">
            <v>0</v>
          </cell>
          <cell r="AE1769">
            <v>900</v>
          </cell>
          <cell r="AF1769">
            <v>0</v>
          </cell>
          <cell r="AG1769">
            <v>0</v>
          </cell>
          <cell r="AH1769">
            <v>4700</v>
          </cell>
          <cell r="AI1769">
            <v>0</v>
          </cell>
          <cell r="AJ1769">
            <v>0</v>
          </cell>
          <cell r="AK1769">
            <v>0</v>
          </cell>
          <cell r="AL1769">
            <v>0</v>
          </cell>
          <cell r="AM1769">
            <v>0</v>
          </cell>
          <cell r="AN1769">
            <v>0</v>
          </cell>
          <cell r="AO1769">
            <v>0</v>
          </cell>
          <cell r="AP1769">
            <v>0</v>
          </cell>
          <cell r="AQ1769">
            <v>0</v>
          </cell>
          <cell r="AR1769">
            <v>0</v>
          </cell>
          <cell r="AS1769">
            <v>0</v>
          </cell>
          <cell r="AT1769">
            <v>0</v>
          </cell>
        </row>
        <row r="1770">
          <cell r="A1770">
            <v>43537</v>
          </cell>
          <cell r="B1770">
            <v>398</v>
          </cell>
          <cell r="C1770">
            <v>0</v>
          </cell>
          <cell r="D1770">
            <v>29574.899999999987</v>
          </cell>
          <cell r="E1770">
            <v>0</v>
          </cell>
          <cell r="F1770">
            <v>0</v>
          </cell>
          <cell r="G1770">
            <v>0</v>
          </cell>
          <cell r="H1770">
            <v>0</v>
          </cell>
          <cell r="I1770">
            <v>0</v>
          </cell>
          <cell r="J1770">
            <v>0</v>
          </cell>
          <cell r="K1770">
            <v>400</v>
          </cell>
          <cell r="L1770">
            <v>200</v>
          </cell>
          <cell r="M1770">
            <v>400</v>
          </cell>
          <cell r="N1770">
            <v>0</v>
          </cell>
          <cell r="O1770">
            <v>0</v>
          </cell>
          <cell r="P1770">
            <v>4850</v>
          </cell>
          <cell r="Q1770">
            <v>0</v>
          </cell>
          <cell r="R1770">
            <v>0</v>
          </cell>
          <cell r="S1770">
            <v>0</v>
          </cell>
          <cell r="T1770">
            <v>0</v>
          </cell>
          <cell r="U1770">
            <v>0</v>
          </cell>
          <cell r="V1770">
            <v>7553.1</v>
          </cell>
          <cell r="W1770">
            <v>0</v>
          </cell>
          <cell r="X1770">
            <v>0</v>
          </cell>
          <cell r="Y1770">
            <v>1.8189894035458565E-11</v>
          </cell>
          <cell r="Z1770">
            <v>0</v>
          </cell>
          <cell r="AA1770">
            <v>0</v>
          </cell>
          <cell r="AB1770">
            <v>0</v>
          </cell>
          <cell r="AC1770">
            <v>0</v>
          </cell>
          <cell r="AD1770">
            <v>0</v>
          </cell>
          <cell r="AE1770">
            <v>900</v>
          </cell>
          <cell r="AF1770">
            <v>0</v>
          </cell>
          <cell r="AG1770">
            <v>0</v>
          </cell>
          <cell r="AH1770">
            <v>4700</v>
          </cell>
          <cell r="AI1770">
            <v>0</v>
          </cell>
          <cell r="AJ1770">
            <v>0</v>
          </cell>
          <cell r="AK1770">
            <v>0</v>
          </cell>
          <cell r="AL1770">
            <v>0</v>
          </cell>
          <cell r="AM1770">
            <v>0</v>
          </cell>
          <cell r="AN1770">
            <v>0</v>
          </cell>
          <cell r="AO1770">
            <v>0</v>
          </cell>
          <cell r="AP1770">
            <v>0</v>
          </cell>
          <cell r="AQ1770">
            <v>0</v>
          </cell>
          <cell r="AR1770">
            <v>0</v>
          </cell>
          <cell r="AS1770">
            <v>0</v>
          </cell>
          <cell r="AT1770">
            <v>0</v>
          </cell>
        </row>
        <row r="1771">
          <cell r="A1771">
            <v>43538</v>
          </cell>
          <cell r="B1771">
            <v>526</v>
          </cell>
          <cell r="C1771">
            <v>1450.1</v>
          </cell>
          <cell r="D1771">
            <v>28650.799999999988</v>
          </cell>
          <cell r="E1771">
            <v>0</v>
          </cell>
          <cell r="F1771">
            <v>0</v>
          </cell>
          <cell r="G1771">
            <v>0</v>
          </cell>
          <cell r="H1771">
            <v>0</v>
          </cell>
          <cell r="I1771">
            <v>0</v>
          </cell>
          <cell r="J1771">
            <v>0</v>
          </cell>
          <cell r="K1771">
            <v>715.5</v>
          </cell>
          <cell r="L1771">
            <v>400</v>
          </cell>
          <cell r="M1771">
            <v>715.5</v>
          </cell>
          <cell r="N1771">
            <v>0</v>
          </cell>
          <cell r="O1771">
            <v>0</v>
          </cell>
          <cell r="P1771">
            <v>4850</v>
          </cell>
          <cell r="Q1771">
            <v>0</v>
          </cell>
          <cell r="R1771">
            <v>0</v>
          </cell>
          <cell r="S1771">
            <v>0</v>
          </cell>
          <cell r="T1771">
            <v>0</v>
          </cell>
          <cell r="U1771">
            <v>0</v>
          </cell>
          <cell r="V1771">
            <v>7553.1</v>
          </cell>
          <cell r="W1771">
            <v>0</v>
          </cell>
          <cell r="X1771">
            <v>0</v>
          </cell>
          <cell r="Y1771">
            <v>1.8189894035458565E-11</v>
          </cell>
          <cell r="Z1771">
            <v>0</v>
          </cell>
          <cell r="AA1771">
            <v>0</v>
          </cell>
          <cell r="AB1771">
            <v>0</v>
          </cell>
          <cell r="AC1771">
            <v>0</v>
          </cell>
          <cell r="AD1771">
            <v>0</v>
          </cell>
          <cell r="AE1771">
            <v>900</v>
          </cell>
          <cell r="AF1771">
            <v>0</v>
          </cell>
          <cell r="AG1771">
            <v>0</v>
          </cell>
          <cell r="AH1771">
            <v>4700</v>
          </cell>
          <cell r="AI1771">
            <v>0</v>
          </cell>
          <cell r="AJ1771">
            <v>0</v>
          </cell>
          <cell r="AK1771">
            <v>0</v>
          </cell>
          <cell r="AL1771">
            <v>0</v>
          </cell>
          <cell r="AM1771">
            <v>0</v>
          </cell>
          <cell r="AN1771">
            <v>0</v>
          </cell>
          <cell r="AO1771">
            <v>0</v>
          </cell>
          <cell r="AP1771">
            <v>0</v>
          </cell>
          <cell r="AQ1771">
            <v>0</v>
          </cell>
          <cell r="AR1771">
            <v>0</v>
          </cell>
          <cell r="AS1771">
            <v>0</v>
          </cell>
          <cell r="AT1771">
            <v>0</v>
          </cell>
        </row>
        <row r="1772">
          <cell r="A1772">
            <v>43539</v>
          </cell>
          <cell r="B1772">
            <v>0</v>
          </cell>
          <cell r="C1772">
            <v>0</v>
          </cell>
          <cell r="D1772">
            <v>28650.799999999988</v>
          </cell>
          <cell r="E1772">
            <v>0</v>
          </cell>
          <cell r="F1772">
            <v>0</v>
          </cell>
          <cell r="G1772">
            <v>0</v>
          </cell>
          <cell r="H1772">
            <v>0</v>
          </cell>
          <cell r="I1772">
            <v>0</v>
          </cell>
          <cell r="J1772">
            <v>0</v>
          </cell>
          <cell r="K1772">
            <v>725</v>
          </cell>
          <cell r="L1772">
            <v>715.5</v>
          </cell>
          <cell r="M1772">
            <v>725</v>
          </cell>
          <cell r="N1772">
            <v>0</v>
          </cell>
          <cell r="O1772">
            <v>0</v>
          </cell>
          <cell r="P1772">
            <v>4850</v>
          </cell>
          <cell r="Q1772">
            <v>0</v>
          </cell>
          <cell r="R1772">
            <v>0</v>
          </cell>
          <cell r="S1772">
            <v>0</v>
          </cell>
          <cell r="T1772">
            <v>0</v>
          </cell>
          <cell r="U1772">
            <v>0</v>
          </cell>
          <cell r="V1772">
            <v>7553.1</v>
          </cell>
          <cell r="W1772">
            <v>0</v>
          </cell>
          <cell r="X1772">
            <v>0</v>
          </cell>
          <cell r="Y1772">
            <v>1.8189894035458565E-11</v>
          </cell>
          <cell r="Z1772">
            <v>0</v>
          </cell>
          <cell r="AA1772">
            <v>0</v>
          </cell>
          <cell r="AB1772">
            <v>0</v>
          </cell>
          <cell r="AC1772">
            <v>0</v>
          </cell>
          <cell r="AD1772">
            <v>0</v>
          </cell>
          <cell r="AE1772">
            <v>900</v>
          </cell>
          <cell r="AF1772">
            <v>0</v>
          </cell>
          <cell r="AG1772">
            <v>0</v>
          </cell>
          <cell r="AH1772">
            <v>4700</v>
          </cell>
          <cell r="AI1772">
            <v>0</v>
          </cell>
          <cell r="AJ1772">
            <v>0</v>
          </cell>
          <cell r="AK1772">
            <v>0</v>
          </cell>
          <cell r="AL1772">
            <v>0</v>
          </cell>
          <cell r="AM1772">
            <v>0</v>
          </cell>
          <cell r="AN1772">
            <v>0</v>
          </cell>
          <cell r="AO1772">
            <v>0</v>
          </cell>
          <cell r="AP1772">
            <v>0</v>
          </cell>
          <cell r="AQ1772">
            <v>0</v>
          </cell>
          <cell r="AR1772">
            <v>0</v>
          </cell>
          <cell r="AS1772">
            <v>0</v>
          </cell>
          <cell r="AT1772">
            <v>0</v>
          </cell>
        </row>
        <row r="1773">
          <cell r="A1773">
            <v>43542</v>
          </cell>
          <cell r="B1773">
            <v>75</v>
          </cell>
          <cell r="C1773">
            <v>0</v>
          </cell>
          <cell r="D1773">
            <v>28725.799999999988</v>
          </cell>
          <cell r="E1773">
            <v>0</v>
          </cell>
          <cell r="F1773">
            <v>0</v>
          </cell>
          <cell r="G1773">
            <v>0</v>
          </cell>
          <cell r="H1773">
            <v>0</v>
          </cell>
          <cell r="I1773">
            <v>0</v>
          </cell>
          <cell r="J1773">
            <v>0</v>
          </cell>
          <cell r="K1773">
            <v>1250</v>
          </cell>
          <cell r="L1773">
            <v>725</v>
          </cell>
          <cell r="M1773">
            <v>1250</v>
          </cell>
          <cell r="N1773">
            <v>0</v>
          </cell>
          <cell r="O1773">
            <v>0</v>
          </cell>
          <cell r="P1773">
            <v>4850</v>
          </cell>
          <cell r="Q1773">
            <v>0</v>
          </cell>
          <cell r="R1773">
            <v>0</v>
          </cell>
          <cell r="S1773">
            <v>0</v>
          </cell>
          <cell r="T1773">
            <v>0</v>
          </cell>
          <cell r="U1773">
            <v>0</v>
          </cell>
          <cell r="V1773">
            <v>7553.1</v>
          </cell>
          <cell r="W1773">
            <v>0</v>
          </cell>
          <cell r="X1773">
            <v>0</v>
          </cell>
          <cell r="Y1773">
            <v>1.8189894035458565E-11</v>
          </cell>
          <cell r="Z1773">
            <v>0</v>
          </cell>
          <cell r="AA1773">
            <v>0</v>
          </cell>
          <cell r="AB1773">
            <v>0</v>
          </cell>
          <cell r="AC1773">
            <v>0</v>
          </cell>
          <cell r="AD1773">
            <v>0</v>
          </cell>
          <cell r="AE1773">
            <v>900</v>
          </cell>
          <cell r="AF1773">
            <v>0</v>
          </cell>
          <cell r="AG1773">
            <v>0</v>
          </cell>
          <cell r="AH1773">
            <v>4700</v>
          </cell>
          <cell r="AI1773">
            <v>0</v>
          </cell>
          <cell r="AJ1773">
            <v>0</v>
          </cell>
          <cell r="AK1773">
            <v>0</v>
          </cell>
          <cell r="AL1773">
            <v>0</v>
          </cell>
          <cell r="AM1773">
            <v>0</v>
          </cell>
          <cell r="AN1773">
            <v>0</v>
          </cell>
          <cell r="AO1773">
            <v>0</v>
          </cell>
          <cell r="AP1773">
            <v>0</v>
          </cell>
          <cell r="AQ1773">
            <v>0</v>
          </cell>
          <cell r="AR1773">
            <v>0</v>
          </cell>
          <cell r="AS1773">
            <v>0</v>
          </cell>
          <cell r="AT1773">
            <v>0</v>
          </cell>
        </row>
        <row r="1774">
          <cell r="A1774">
            <v>43543</v>
          </cell>
          <cell r="B1774">
            <v>0</v>
          </cell>
          <cell r="C1774">
            <v>0</v>
          </cell>
          <cell r="D1774">
            <v>28725.799999999988</v>
          </cell>
          <cell r="E1774">
            <v>0</v>
          </cell>
          <cell r="F1774">
            <v>0</v>
          </cell>
          <cell r="G1774">
            <v>0</v>
          </cell>
          <cell r="H1774">
            <v>0</v>
          </cell>
          <cell r="I1774">
            <v>0</v>
          </cell>
          <cell r="J1774">
            <v>0</v>
          </cell>
          <cell r="K1774">
            <v>1160.5</v>
          </cell>
          <cell r="L1774">
            <v>1250</v>
          </cell>
          <cell r="M1774">
            <v>1160.5</v>
          </cell>
          <cell r="N1774">
            <v>0</v>
          </cell>
          <cell r="O1774">
            <v>0</v>
          </cell>
          <cell r="P1774">
            <v>4850</v>
          </cell>
          <cell r="Q1774">
            <v>0</v>
          </cell>
          <cell r="R1774">
            <v>0</v>
          </cell>
          <cell r="S1774">
            <v>0</v>
          </cell>
          <cell r="T1774">
            <v>0</v>
          </cell>
          <cell r="U1774">
            <v>0</v>
          </cell>
          <cell r="V1774">
            <v>7553.1</v>
          </cell>
          <cell r="W1774">
            <v>0</v>
          </cell>
          <cell r="X1774">
            <v>0</v>
          </cell>
          <cell r="Y1774">
            <v>1.8189894035458565E-11</v>
          </cell>
          <cell r="Z1774">
            <v>0</v>
          </cell>
          <cell r="AA1774">
            <v>0</v>
          </cell>
          <cell r="AB1774">
            <v>0</v>
          </cell>
          <cell r="AC1774">
            <v>0</v>
          </cell>
          <cell r="AD1774">
            <v>0</v>
          </cell>
          <cell r="AE1774">
            <v>900</v>
          </cell>
          <cell r="AF1774">
            <v>0</v>
          </cell>
          <cell r="AG1774">
            <v>0</v>
          </cell>
          <cell r="AH1774">
            <v>4700</v>
          </cell>
          <cell r="AI1774">
            <v>0</v>
          </cell>
          <cell r="AJ1774">
            <v>0</v>
          </cell>
          <cell r="AK1774">
            <v>0</v>
          </cell>
          <cell r="AL1774">
            <v>0</v>
          </cell>
          <cell r="AM1774">
            <v>0</v>
          </cell>
          <cell r="AN1774">
            <v>0</v>
          </cell>
          <cell r="AO1774">
            <v>0</v>
          </cell>
          <cell r="AP1774">
            <v>0</v>
          </cell>
          <cell r="AQ1774">
            <v>0</v>
          </cell>
          <cell r="AR1774">
            <v>0</v>
          </cell>
          <cell r="AS1774">
            <v>0</v>
          </cell>
          <cell r="AT1774">
            <v>0</v>
          </cell>
        </row>
        <row r="1775">
          <cell r="A1775">
            <v>43544</v>
          </cell>
          <cell r="B1775">
            <v>100</v>
          </cell>
          <cell r="C1775">
            <v>0</v>
          </cell>
          <cell r="D1775">
            <v>28825.799999999988</v>
          </cell>
          <cell r="E1775">
            <v>0</v>
          </cell>
          <cell r="F1775">
            <v>0</v>
          </cell>
          <cell r="G1775">
            <v>0</v>
          </cell>
          <cell r="H1775">
            <v>0</v>
          </cell>
          <cell r="I1775">
            <v>0</v>
          </cell>
          <cell r="J1775">
            <v>0</v>
          </cell>
          <cell r="K1775">
            <v>1000</v>
          </cell>
          <cell r="L1775">
            <v>1160.5</v>
          </cell>
          <cell r="M1775">
            <v>1000</v>
          </cell>
          <cell r="N1775">
            <v>0</v>
          </cell>
          <cell r="O1775">
            <v>0</v>
          </cell>
          <cell r="P1775">
            <v>4850</v>
          </cell>
          <cell r="Q1775">
            <v>0</v>
          </cell>
          <cell r="R1775">
            <v>0</v>
          </cell>
          <cell r="S1775">
            <v>0</v>
          </cell>
          <cell r="T1775">
            <v>0</v>
          </cell>
          <cell r="U1775">
            <v>0</v>
          </cell>
          <cell r="V1775">
            <v>7553.1</v>
          </cell>
          <cell r="W1775">
            <v>0</v>
          </cell>
          <cell r="X1775">
            <v>0</v>
          </cell>
          <cell r="Y1775">
            <v>1.8189894035458565E-11</v>
          </cell>
          <cell r="Z1775">
            <v>0</v>
          </cell>
          <cell r="AA1775">
            <v>0</v>
          </cell>
          <cell r="AB1775">
            <v>0</v>
          </cell>
          <cell r="AC1775">
            <v>0</v>
          </cell>
          <cell r="AD1775">
            <v>0</v>
          </cell>
          <cell r="AE1775">
            <v>900</v>
          </cell>
          <cell r="AF1775">
            <v>0</v>
          </cell>
          <cell r="AG1775">
            <v>0</v>
          </cell>
          <cell r="AH1775">
            <v>4700</v>
          </cell>
          <cell r="AI1775">
            <v>0</v>
          </cell>
          <cell r="AJ1775">
            <v>0</v>
          </cell>
          <cell r="AK1775">
            <v>0</v>
          </cell>
          <cell r="AL1775">
            <v>0</v>
          </cell>
          <cell r="AM1775">
            <v>0</v>
          </cell>
          <cell r="AN1775">
            <v>0</v>
          </cell>
          <cell r="AO1775">
            <v>0</v>
          </cell>
          <cell r="AP1775">
            <v>0</v>
          </cell>
          <cell r="AQ1775">
            <v>0</v>
          </cell>
          <cell r="AR1775">
            <v>0</v>
          </cell>
          <cell r="AS1775">
            <v>0</v>
          </cell>
          <cell r="AT1775">
            <v>0</v>
          </cell>
        </row>
        <row r="1776">
          <cell r="A1776">
            <v>43545</v>
          </cell>
          <cell r="B1776">
            <v>100</v>
          </cell>
          <cell r="C1776">
            <v>0</v>
          </cell>
          <cell r="D1776">
            <v>28925.799999999988</v>
          </cell>
          <cell r="E1776">
            <v>0</v>
          </cell>
          <cell r="F1776">
            <v>0</v>
          </cell>
          <cell r="G1776">
            <v>0</v>
          </cell>
          <cell r="H1776">
            <v>0</v>
          </cell>
          <cell r="I1776">
            <v>0</v>
          </cell>
          <cell r="J1776">
            <v>0</v>
          </cell>
          <cell r="K1776">
            <v>700</v>
          </cell>
          <cell r="L1776">
            <v>1000</v>
          </cell>
          <cell r="M1776">
            <v>700</v>
          </cell>
          <cell r="N1776">
            <v>0</v>
          </cell>
          <cell r="O1776">
            <v>0</v>
          </cell>
          <cell r="P1776">
            <v>4850</v>
          </cell>
          <cell r="Q1776">
            <v>0</v>
          </cell>
          <cell r="R1776">
            <v>0</v>
          </cell>
          <cell r="S1776">
            <v>0</v>
          </cell>
          <cell r="T1776">
            <v>0</v>
          </cell>
          <cell r="U1776">
            <v>600</v>
          </cell>
          <cell r="V1776">
            <v>6953.1</v>
          </cell>
          <cell r="W1776">
            <v>0</v>
          </cell>
          <cell r="X1776">
            <v>0</v>
          </cell>
          <cell r="Y1776">
            <v>1.8189894035458565E-11</v>
          </cell>
          <cell r="Z1776">
            <v>0</v>
          </cell>
          <cell r="AA1776">
            <v>0</v>
          </cell>
          <cell r="AB1776">
            <v>0</v>
          </cell>
          <cell r="AC1776">
            <v>0</v>
          </cell>
          <cell r="AD1776">
            <v>0</v>
          </cell>
          <cell r="AE1776">
            <v>900</v>
          </cell>
          <cell r="AF1776">
            <v>0</v>
          </cell>
          <cell r="AG1776">
            <v>0</v>
          </cell>
          <cell r="AH1776">
            <v>4700</v>
          </cell>
          <cell r="AI1776">
            <v>0</v>
          </cell>
          <cell r="AJ1776">
            <v>0</v>
          </cell>
          <cell r="AK1776">
            <v>0</v>
          </cell>
          <cell r="AL1776">
            <v>0</v>
          </cell>
          <cell r="AM1776">
            <v>0</v>
          </cell>
          <cell r="AN1776">
            <v>0</v>
          </cell>
          <cell r="AO1776">
            <v>0</v>
          </cell>
          <cell r="AP1776">
            <v>0</v>
          </cell>
          <cell r="AQ1776">
            <v>0</v>
          </cell>
          <cell r="AR1776">
            <v>0</v>
          </cell>
          <cell r="AS1776">
            <v>0</v>
          </cell>
          <cell r="AT1776">
            <v>0</v>
          </cell>
        </row>
        <row r="1777">
          <cell r="A1777">
            <v>43546</v>
          </cell>
          <cell r="B1777">
            <v>0</v>
          </cell>
          <cell r="C1777">
            <v>0</v>
          </cell>
          <cell r="D1777">
            <v>28925.799999999988</v>
          </cell>
          <cell r="E1777">
            <v>0</v>
          </cell>
          <cell r="F1777">
            <v>0</v>
          </cell>
          <cell r="G1777">
            <v>0</v>
          </cell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700</v>
          </cell>
          <cell r="M1777">
            <v>0</v>
          </cell>
          <cell r="N1777">
            <v>0</v>
          </cell>
          <cell r="O1777">
            <v>0</v>
          </cell>
          <cell r="P1777">
            <v>4850</v>
          </cell>
          <cell r="Q1777">
            <v>0</v>
          </cell>
          <cell r="R1777">
            <v>0</v>
          </cell>
          <cell r="S1777">
            <v>0</v>
          </cell>
          <cell r="T1777">
            <v>400</v>
          </cell>
          <cell r="U1777">
            <v>0</v>
          </cell>
          <cell r="V1777">
            <v>7353.1</v>
          </cell>
          <cell r="W1777">
            <v>0</v>
          </cell>
          <cell r="X1777">
            <v>0</v>
          </cell>
          <cell r="Y1777">
            <v>1.8189894035458565E-11</v>
          </cell>
          <cell r="Z1777">
            <v>0</v>
          </cell>
          <cell r="AA1777">
            <v>0</v>
          </cell>
          <cell r="AB1777">
            <v>0</v>
          </cell>
          <cell r="AC1777">
            <v>0</v>
          </cell>
          <cell r="AD1777">
            <v>400</v>
          </cell>
          <cell r="AE1777">
            <v>500</v>
          </cell>
          <cell r="AF1777">
            <v>0</v>
          </cell>
          <cell r="AG1777">
            <v>0</v>
          </cell>
          <cell r="AH1777">
            <v>4700</v>
          </cell>
          <cell r="AI1777">
            <v>0</v>
          </cell>
          <cell r="AJ1777">
            <v>0</v>
          </cell>
          <cell r="AK1777">
            <v>0</v>
          </cell>
          <cell r="AL1777">
            <v>0</v>
          </cell>
          <cell r="AM1777">
            <v>0</v>
          </cell>
          <cell r="AN1777">
            <v>0</v>
          </cell>
          <cell r="AO1777">
            <v>0</v>
          </cell>
          <cell r="AP1777">
            <v>0</v>
          </cell>
          <cell r="AQ1777">
            <v>0</v>
          </cell>
          <cell r="AR1777">
            <v>0</v>
          </cell>
          <cell r="AS1777">
            <v>0</v>
          </cell>
          <cell r="AT1777">
            <v>0</v>
          </cell>
        </row>
        <row r="1778">
          <cell r="A1778">
            <v>43549</v>
          </cell>
          <cell r="B1778">
            <v>100</v>
          </cell>
          <cell r="C1778">
            <v>0</v>
          </cell>
          <cell r="D1778">
            <v>29025.799999999988</v>
          </cell>
          <cell r="E1778">
            <v>0</v>
          </cell>
          <cell r="F1778">
            <v>0</v>
          </cell>
          <cell r="G1778">
            <v>0</v>
          </cell>
          <cell r="H1778">
            <v>0</v>
          </cell>
          <cell r="I1778">
            <v>0</v>
          </cell>
          <cell r="J1778">
            <v>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0</v>
          </cell>
          <cell r="P1778">
            <v>4850</v>
          </cell>
          <cell r="Q1778">
            <v>0</v>
          </cell>
          <cell r="R1778">
            <v>0</v>
          </cell>
          <cell r="S1778">
            <v>0</v>
          </cell>
          <cell r="T1778">
            <v>600</v>
          </cell>
          <cell r="U1778">
            <v>300</v>
          </cell>
          <cell r="V1778">
            <v>7653.1</v>
          </cell>
          <cell r="W1778">
            <v>0</v>
          </cell>
          <cell r="X1778">
            <v>0</v>
          </cell>
          <cell r="Y1778">
            <v>1.8189894035458565E-11</v>
          </cell>
          <cell r="Z1778">
            <v>0</v>
          </cell>
          <cell r="AA1778">
            <v>0</v>
          </cell>
          <cell r="AB1778">
            <v>0</v>
          </cell>
          <cell r="AC1778">
            <v>0</v>
          </cell>
          <cell r="AD1778">
            <v>0</v>
          </cell>
          <cell r="AE1778">
            <v>500</v>
          </cell>
          <cell r="AF1778">
            <v>0</v>
          </cell>
          <cell r="AG1778">
            <v>0</v>
          </cell>
          <cell r="AH1778">
            <v>4700</v>
          </cell>
          <cell r="AI1778">
            <v>0</v>
          </cell>
          <cell r="AJ1778">
            <v>0</v>
          </cell>
          <cell r="AK1778">
            <v>0</v>
          </cell>
          <cell r="AL1778">
            <v>0</v>
          </cell>
          <cell r="AM1778">
            <v>0</v>
          </cell>
          <cell r="AN1778">
            <v>0</v>
          </cell>
          <cell r="AO1778">
            <v>0</v>
          </cell>
          <cell r="AP1778">
            <v>0</v>
          </cell>
          <cell r="AQ1778">
            <v>0</v>
          </cell>
          <cell r="AR1778">
            <v>0</v>
          </cell>
          <cell r="AS1778">
            <v>0</v>
          </cell>
          <cell r="AT1778">
            <v>0</v>
          </cell>
        </row>
        <row r="1779">
          <cell r="A1779">
            <v>43550</v>
          </cell>
          <cell r="B1779">
            <v>0</v>
          </cell>
          <cell r="C1779">
            <v>0</v>
          </cell>
          <cell r="D1779">
            <v>29025.799999999988</v>
          </cell>
          <cell r="E1779">
            <v>0</v>
          </cell>
          <cell r="F1779">
            <v>0</v>
          </cell>
          <cell r="G1779">
            <v>0</v>
          </cell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0</v>
          </cell>
          <cell r="P1779">
            <v>4850</v>
          </cell>
          <cell r="Q1779">
            <v>0</v>
          </cell>
          <cell r="R1779">
            <v>0</v>
          </cell>
          <cell r="S1779">
            <v>0</v>
          </cell>
          <cell r="T1779">
            <v>600</v>
          </cell>
          <cell r="U1779">
            <v>300</v>
          </cell>
          <cell r="V1779">
            <v>7953.1</v>
          </cell>
          <cell r="W1779">
            <v>0</v>
          </cell>
          <cell r="X1779">
            <v>0</v>
          </cell>
          <cell r="Y1779">
            <v>1.8189894035458565E-11</v>
          </cell>
          <cell r="Z1779">
            <v>0</v>
          </cell>
          <cell r="AA1779">
            <v>0</v>
          </cell>
          <cell r="AB1779">
            <v>0</v>
          </cell>
          <cell r="AC1779">
            <v>0</v>
          </cell>
          <cell r="AD1779">
            <v>0</v>
          </cell>
          <cell r="AE1779">
            <v>500</v>
          </cell>
          <cell r="AF1779">
            <v>0</v>
          </cell>
          <cell r="AG1779">
            <v>0</v>
          </cell>
          <cell r="AH1779">
            <v>4700</v>
          </cell>
          <cell r="AI1779">
            <v>0</v>
          </cell>
          <cell r="AJ1779">
            <v>0</v>
          </cell>
          <cell r="AK1779">
            <v>0</v>
          </cell>
          <cell r="AL1779">
            <v>0</v>
          </cell>
          <cell r="AM1779">
            <v>0</v>
          </cell>
          <cell r="AN1779">
            <v>0</v>
          </cell>
          <cell r="AO1779">
            <v>0</v>
          </cell>
          <cell r="AP1779">
            <v>0</v>
          </cell>
          <cell r="AQ1779">
            <v>0</v>
          </cell>
          <cell r="AR1779">
            <v>0</v>
          </cell>
          <cell r="AS1779">
            <v>0</v>
          </cell>
          <cell r="AT1779">
            <v>0</v>
          </cell>
        </row>
        <row r="1780">
          <cell r="A1780">
            <v>43551</v>
          </cell>
          <cell r="B1780">
            <v>100</v>
          </cell>
          <cell r="C1780">
            <v>0</v>
          </cell>
          <cell r="D1780">
            <v>29125.799999999988</v>
          </cell>
          <cell r="E1780">
            <v>0</v>
          </cell>
          <cell r="F1780">
            <v>0</v>
          </cell>
          <cell r="G1780">
            <v>0</v>
          </cell>
          <cell r="H1780">
            <v>0</v>
          </cell>
          <cell r="I1780">
            <v>0</v>
          </cell>
          <cell r="J1780">
            <v>0</v>
          </cell>
          <cell r="K1780">
            <v>0</v>
          </cell>
          <cell r="L1780">
            <v>0</v>
          </cell>
          <cell r="M1780">
            <v>0</v>
          </cell>
          <cell r="N1780">
            <v>500</v>
          </cell>
          <cell r="O1780">
            <v>0</v>
          </cell>
          <cell r="P1780">
            <v>5350</v>
          </cell>
          <cell r="Q1780">
            <v>0</v>
          </cell>
          <cell r="R1780">
            <v>0</v>
          </cell>
          <cell r="S1780">
            <v>0</v>
          </cell>
          <cell r="T1780">
            <v>0</v>
          </cell>
          <cell r="U1780">
            <v>0</v>
          </cell>
          <cell r="V1780">
            <v>7953.1</v>
          </cell>
          <cell r="W1780">
            <v>0</v>
          </cell>
          <cell r="X1780">
            <v>0</v>
          </cell>
          <cell r="Y1780">
            <v>1.8189894035458565E-11</v>
          </cell>
          <cell r="Z1780">
            <v>0</v>
          </cell>
          <cell r="AA1780">
            <v>0</v>
          </cell>
          <cell r="AB1780">
            <v>0</v>
          </cell>
          <cell r="AC1780">
            <v>0</v>
          </cell>
          <cell r="AD1780">
            <v>0</v>
          </cell>
          <cell r="AE1780">
            <v>500</v>
          </cell>
          <cell r="AF1780">
            <v>0</v>
          </cell>
          <cell r="AG1780">
            <v>0</v>
          </cell>
          <cell r="AH1780">
            <v>4700</v>
          </cell>
          <cell r="AI1780">
            <v>0</v>
          </cell>
          <cell r="AJ1780">
            <v>0</v>
          </cell>
          <cell r="AK1780">
            <v>0</v>
          </cell>
          <cell r="AL1780">
            <v>0</v>
          </cell>
          <cell r="AM1780">
            <v>0</v>
          </cell>
          <cell r="AN1780">
            <v>0</v>
          </cell>
          <cell r="AO1780">
            <v>0</v>
          </cell>
          <cell r="AP1780">
            <v>0</v>
          </cell>
          <cell r="AQ1780">
            <v>0</v>
          </cell>
          <cell r="AR1780">
            <v>0</v>
          </cell>
          <cell r="AS1780">
            <v>0</v>
          </cell>
          <cell r="AT1780">
            <v>0</v>
          </cell>
        </row>
        <row r="1781">
          <cell r="A1781">
            <v>43552</v>
          </cell>
          <cell r="B1781">
            <v>100</v>
          </cell>
          <cell r="C1781">
            <v>0</v>
          </cell>
          <cell r="D1781">
            <v>29225.799999999988</v>
          </cell>
          <cell r="E1781">
            <v>0</v>
          </cell>
          <cell r="F1781">
            <v>0</v>
          </cell>
          <cell r="G1781">
            <v>0</v>
          </cell>
          <cell r="H1781">
            <v>0</v>
          </cell>
          <cell r="I1781">
            <v>0</v>
          </cell>
          <cell r="J1781">
            <v>0</v>
          </cell>
          <cell r="K1781">
            <v>0</v>
          </cell>
          <cell r="L1781">
            <v>0</v>
          </cell>
          <cell r="M1781">
            <v>0</v>
          </cell>
          <cell r="N1781">
            <v>700</v>
          </cell>
          <cell r="O1781">
            <v>500</v>
          </cell>
          <cell r="P1781">
            <v>5550</v>
          </cell>
          <cell r="Q1781">
            <v>0</v>
          </cell>
          <cell r="R1781">
            <v>0</v>
          </cell>
          <cell r="S1781">
            <v>0</v>
          </cell>
          <cell r="T1781">
            <v>0</v>
          </cell>
          <cell r="U1781">
            <v>0</v>
          </cell>
          <cell r="V1781">
            <v>7953.1</v>
          </cell>
          <cell r="W1781">
            <v>0</v>
          </cell>
          <cell r="X1781">
            <v>0</v>
          </cell>
          <cell r="Y1781">
            <v>1.8189894035458565E-11</v>
          </cell>
          <cell r="Z1781">
            <v>0</v>
          </cell>
          <cell r="AA1781">
            <v>0</v>
          </cell>
          <cell r="AB1781">
            <v>0</v>
          </cell>
          <cell r="AC1781">
            <v>0</v>
          </cell>
          <cell r="AD1781">
            <v>0</v>
          </cell>
          <cell r="AE1781">
            <v>500</v>
          </cell>
          <cell r="AF1781">
            <v>0</v>
          </cell>
          <cell r="AG1781">
            <v>0</v>
          </cell>
          <cell r="AH1781">
            <v>4700</v>
          </cell>
          <cell r="AI1781">
            <v>0</v>
          </cell>
          <cell r="AJ1781">
            <v>0</v>
          </cell>
          <cell r="AK1781">
            <v>0</v>
          </cell>
          <cell r="AL1781">
            <v>0</v>
          </cell>
          <cell r="AM1781">
            <v>0</v>
          </cell>
          <cell r="AN1781">
            <v>0</v>
          </cell>
          <cell r="AO1781">
            <v>0</v>
          </cell>
          <cell r="AP1781">
            <v>0</v>
          </cell>
          <cell r="AQ1781">
            <v>0</v>
          </cell>
          <cell r="AR1781">
            <v>0</v>
          </cell>
          <cell r="AS1781">
            <v>0</v>
          </cell>
          <cell r="AT1781">
            <v>0</v>
          </cell>
        </row>
        <row r="1782">
          <cell r="A1782">
            <v>43553</v>
          </cell>
          <cell r="B1782">
            <v>0</v>
          </cell>
          <cell r="C1782">
            <v>0</v>
          </cell>
          <cell r="D1782">
            <v>29225.799999999988</v>
          </cell>
          <cell r="E1782">
            <v>0</v>
          </cell>
          <cell r="F1782">
            <v>0</v>
          </cell>
          <cell r="G1782">
            <v>0</v>
          </cell>
          <cell r="H1782">
            <v>0</v>
          </cell>
          <cell r="I1782">
            <v>0</v>
          </cell>
          <cell r="J1782">
            <v>0</v>
          </cell>
          <cell r="K1782">
            <v>0</v>
          </cell>
          <cell r="L1782">
            <v>0</v>
          </cell>
          <cell r="M1782">
            <v>0</v>
          </cell>
          <cell r="N1782">
            <v>1250</v>
          </cell>
          <cell r="O1782">
            <v>700</v>
          </cell>
          <cell r="P1782">
            <v>6100</v>
          </cell>
          <cell r="Q1782">
            <v>0</v>
          </cell>
          <cell r="R1782">
            <v>0</v>
          </cell>
          <cell r="S1782">
            <v>0</v>
          </cell>
          <cell r="T1782">
            <v>200</v>
          </cell>
          <cell r="U1782">
            <v>0</v>
          </cell>
          <cell r="V1782">
            <v>8153.1</v>
          </cell>
          <cell r="W1782">
            <v>0</v>
          </cell>
          <cell r="X1782">
            <v>0</v>
          </cell>
          <cell r="Y1782">
            <v>1.8189894035458565E-11</v>
          </cell>
          <cell r="Z1782">
            <v>0</v>
          </cell>
          <cell r="AA1782">
            <v>0</v>
          </cell>
          <cell r="AB1782">
            <v>0</v>
          </cell>
          <cell r="AC1782">
            <v>0</v>
          </cell>
          <cell r="AD1782">
            <v>0</v>
          </cell>
          <cell r="AE1782">
            <v>500</v>
          </cell>
          <cell r="AF1782">
            <v>0</v>
          </cell>
          <cell r="AG1782">
            <v>0</v>
          </cell>
          <cell r="AH1782">
            <v>4700</v>
          </cell>
          <cell r="AI1782">
            <v>0</v>
          </cell>
          <cell r="AJ1782">
            <v>0</v>
          </cell>
          <cell r="AK1782">
            <v>0</v>
          </cell>
          <cell r="AL1782">
            <v>0</v>
          </cell>
          <cell r="AM1782">
            <v>0</v>
          </cell>
          <cell r="AN1782">
            <v>0</v>
          </cell>
          <cell r="AO1782">
            <v>0</v>
          </cell>
          <cell r="AP1782">
            <v>0</v>
          </cell>
          <cell r="AQ1782">
            <v>0</v>
          </cell>
          <cell r="AR1782">
            <v>0</v>
          </cell>
          <cell r="AS1782">
            <v>0</v>
          </cell>
          <cell r="AT1782">
            <v>0</v>
          </cell>
        </row>
        <row r="1783">
          <cell r="A1783">
            <v>43556</v>
          </cell>
          <cell r="B1783">
            <v>94</v>
          </cell>
          <cell r="C1783">
            <v>0</v>
          </cell>
          <cell r="D1783">
            <v>29319.799999999988</v>
          </cell>
          <cell r="E1783">
            <v>0</v>
          </cell>
          <cell r="F1783">
            <v>0</v>
          </cell>
          <cell r="G1783">
            <v>0</v>
          </cell>
          <cell r="H1783">
            <v>0</v>
          </cell>
          <cell r="I1783">
            <v>0</v>
          </cell>
          <cell r="J1783">
            <v>0</v>
          </cell>
          <cell r="K1783">
            <v>0</v>
          </cell>
          <cell r="L1783">
            <v>0</v>
          </cell>
          <cell r="M1783">
            <v>0</v>
          </cell>
          <cell r="N1783">
            <v>3600</v>
          </cell>
          <cell r="O1783">
            <v>1250</v>
          </cell>
          <cell r="P1783">
            <v>8450</v>
          </cell>
          <cell r="Q1783">
            <v>0</v>
          </cell>
          <cell r="R1783">
            <v>0</v>
          </cell>
          <cell r="S1783">
            <v>0</v>
          </cell>
          <cell r="T1783">
            <v>500</v>
          </cell>
          <cell r="U1783">
            <v>0</v>
          </cell>
          <cell r="V1783">
            <v>8653.1</v>
          </cell>
          <cell r="W1783">
            <v>0</v>
          </cell>
          <cell r="X1783">
            <v>0</v>
          </cell>
          <cell r="Y1783">
            <v>1.8189894035458565E-11</v>
          </cell>
          <cell r="Z1783">
            <v>0</v>
          </cell>
          <cell r="AA1783">
            <v>0</v>
          </cell>
          <cell r="AB1783">
            <v>0</v>
          </cell>
          <cell r="AC1783">
            <v>0</v>
          </cell>
          <cell r="AD1783">
            <v>0</v>
          </cell>
          <cell r="AE1783">
            <v>500</v>
          </cell>
          <cell r="AF1783">
            <v>0</v>
          </cell>
          <cell r="AG1783">
            <v>0</v>
          </cell>
          <cell r="AH1783">
            <v>4700</v>
          </cell>
          <cell r="AI1783">
            <v>0</v>
          </cell>
          <cell r="AJ1783">
            <v>0</v>
          </cell>
          <cell r="AK1783">
            <v>0</v>
          </cell>
          <cell r="AL1783">
            <v>0</v>
          </cell>
          <cell r="AM1783">
            <v>0</v>
          </cell>
          <cell r="AN1783">
            <v>0</v>
          </cell>
          <cell r="AO1783">
            <v>0</v>
          </cell>
          <cell r="AP1783">
            <v>0</v>
          </cell>
          <cell r="AQ1783">
            <v>0</v>
          </cell>
          <cell r="AR1783">
            <v>0</v>
          </cell>
          <cell r="AS1783">
            <v>0</v>
          </cell>
          <cell r="AT1783">
            <v>0</v>
          </cell>
        </row>
        <row r="1784">
          <cell r="A1784">
            <v>43557</v>
          </cell>
          <cell r="B1784">
            <v>0</v>
          </cell>
          <cell r="C1784">
            <v>2464.5</v>
          </cell>
          <cell r="D1784">
            <v>26855.299999999988</v>
          </cell>
          <cell r="E1784">
            <v>0</v>
          </cell>
          <cell r="F1784">
            <v>0</v>
          </cell>
          <cell r="G1784">
            <v>0</v>
          </cell>
          <cell r="H1784">
            <v>0</v>
          </cell>
          <cell r="I1784">
            <v>0</v>
          </cell>
          <cell r="J1784">
            <v>0</v>
          </cell>
          <cell r="K1784">
            <v>0</v>
          </cell>
          <cell r="L1784">
            <v>0</v>
          </cell>
          <cell r="M1784">
            <v>0</v>
          </cell>
          <cell r="N1784">
            <v>1200</v>
          </cell>
          <cell r="O1784">
            <v>3600</v>
          </cell>
          <cell r="P1784">
            <v>6050</v>
          </cell>
          <cell r="Q1784">
            <v>0</v>
          </cell>
          <cell r="R1784">
            <v>0</v>
          </cell>
          <cell r="S1784">
            <v>0</v>
          </cell>
          <cell r="T1784">
            <v>300</v>
          </cell>
          <cell r="U1784">
            <v>0</v>
          </cell>
          <cell r="V1784">
            <v>8953.1</v>
          </cell>
          <cell r="W1784">
            <v>0</v>
          </cell>
          <cell r="X1784">
            <v>0</v>
          </cell>
          <cell r="Y1784">
            <v>1.8189894035458565E-11</v>
          </cell>
          <cell r="Z1784">
            <v>0</v>
          </cell>
          <cell r="AA1784">
            <v>0</v>
          </cell>
          <cell r="AB1784">
            <v>0</v>
          </cell>
          <cell r="AC1784">
            <v>0</v>
          </cell>
          <cell r="AD1784">
            <v>0</v>
          </cell>
          <cell r="AE1784">
            <v>500</v>
          </cell>
          <cell r="AF1784">
            <v>0</v>
          </cell>
          <cell r="AG1784">
            <v>0</v>
          </cell>
          <cell r="AH1784">
            <v>4700</v>
          </cell>
          <cell r="AI1784">
            <v>0</v>
          </cell>
          <cell r="AJ1784">
            <v>0</v>
          </cell>
          <cell r="AK1784">
            <v>0</v>
          </cell>
          <cell r="AL1784">
            <v>0</v>
          </cell>
          <cell r="AM1784">
            <v>0</v>
          </cell>
          <cell r="AN1784">
            <v>0</v>
          </cell>
          <cell r="AO1784">
            <v>0</v>
          </cell>
          <cell r="AP1784">
            <v>0</v>
          </cell>
          <cell r="AQ1784">
            <v>0</v>
          </cell>
          <cell r="AR1784">
            <v>0</v>
          </cell>
          <cell r="AS1784">
            <v>0</v>
          </cell>
          <cell r="AT1784">
            <v>0</v>
          </cell>
        </row>
        <row r="1785">
          <cell r="A1785">
            <v>43558</v>
          </cell>
          <cell r="B1785">
            <v>100</v>
          </cell>
          <cell r="C1785">
            <v>0</v>
          </cell>
          <cell r="D1785">
            <v>26955.299999999988</v>
          </cell>
          <cell r="E1785">
            <v>0</v>
          </cell>
          <cell r="F1785">
            <v>0</v>
          </cell>
          <cell r="G1785">
            <v>0</v>
          </cell>
          <cell r="H1785">
            <v>0</v>
          </cell>
          <cell r="I1785">
            <v>0</v>
          </cell>
          <cell r="J1785">
            <v>0</v>
          </cell>
          <cell r="K1785">
            <v>0</v>
          </cell>
          <cell r="L1785">
            <v>0</v>
          </cell>
          <cell r="M1785">
            <v>0</v>
          </cell>
          <cell r="N1785">
            <v>1100</v>
          </cell>
          <cell r="O1785">
            <v>1200</v>
          </cell>
          <cell r="P1785">
            <v>5950</v>
          </cell>
          <cell r="Q1785">
            <v>0</v>
          </cell>
          <cell r="R1785">
            <v>0</v>
          </cell>
          <cell r="S1785">
            <v>0</v>
          </cell>
          <cell r="T1785">
            <v>200</v>
          </cell>
          <cell r="U1785">
            <v>0</v>
          </cell>
          <cell r="V1785">
            <v>9153.1</v>
          </cell>
          <cell r="W1785">
            <v>0</v>
          </cell>
          <cell r="X1785">
            <v>0</v>
          </cell>
          <cell r="Y1785">
            <v>1.8189894035458565E-11</v>
          </cell>
          <cell r="Z1785">
            <v>0</v>
          </cell>
          <cell r="AA1785">
            <v>0</v>
          </cell>
          <cell r="AB1785">
            <v>0</v>
          </cell>
          <cell r="AC1785">
            <v>0</v>
          </cell>
          <cell r="AD1785">
            <v>0</v>
          </cell>
          <cell r="AE1785">
            <v>500</v>
          </cell>
          <cell r="AF1785">
            <v>0</v>
          </cell>
          <cell r="AG1785">
            <v>0</v>
          </cell>
          <cell r="AH1785">
            <v>4700</v>
          </cell>
          <cell r="AI1785">
            <v>0</v>
          </cell>
          <cell r="AJ1785">
            <v>0</v>
          </cell>
          <cell r="AK1785">
            <v>0</v>
          </cell>
          <cell r="AL1785">
            <v>0</v>
          </cell>
          <cell r="AM1785">
            <v>0</v>
          </cell>
          <cell r="AN1785">
            <v>0</v>
          </cell>
          <cell r="AO1785">
            <v>0</v>
          </cell>
          <cell r="AP1785">
            <v>0</v>
          </cell>
          <cell r="AQ1785">
            <v>0</v>
          </cell>
          <cell r="AR1785">
            <v>0</v>
          </cell>
          <cell r="AS1785">
            <v>0</v>
          </cell>
          <cell r="AT1785">
            <v>0</v>
          </cell>
        </row>
        <row r="1786">
          <cell r="A1786">
            <v>43559</v>
          </cell>
          <cell r="B1786">
            <v>100</v>
          </cell>
          <cell r="C1786">
            <v>0</v>
          </cell>
          <cell r="D1786">
            <v>27055.299999999988</v>
          </cell>
          <cell r="E1786">
            <v>0</v>
          </cell>
          <cell r="F1786">
            <v>0</v>
          </cell>
          <cell r="G1786">
            <v>0</v>
          </cell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0</v>
          </cell>
          <cell r="N1786">
            <v>900</v>
          </cell>
          <cell r="O1786">
            <v>900</v>
          </cell>
          <cell r="P1786">
            <v>5950</v>
          </cell>
          <cell r="Q1786">
            <v>0</v>
          </cell>
          <cell r="R1786">
            <v>0</v>
          </cell>
          <cell r="S1786">
            <v>0</v>
          </cell>
          <cell r="T1786">
            <v>300</v>
          </cell>
          <cell r="U1786">
            <v>0</v>
          </cell>
          <cell r="V1786">
            <v>9453.1</v>
          </cell>
          <cell r="W1786">
            <v>0</v>
          </cell>
          <cell r="X1786">
            <v>0</v>
          </cell>
          <cell r="Y1786">
            <v>1.8189894035458565E-11</v>
          </cell>
          <cell r="Z1786">
            <v>0</v>
          </cell>
          <cell r="AA1786">
            <v>0</v>
          </cell>
          <cell r="AB1786">
            <v>0</v>
          </cell>
          <cell r="AC1786">
            <v>0</v>
          </cell>
          <cell r="AD1786">
            <v>0</v>
          </cell>
          <cell r="AE1786">
            <v>500</v>
          </cell>
          <cell r="AF1786">
            <v>0</v>
          </cell>
          <cell r="AG1786">
            <v>0</v>
          </cell>
          <cell r="AH1786">
            <v>4700</v>
          </cell>
          <cell r="AI1786">
            <v>0</v>
          </cell>
          <cell r="AJ1786">
            <v>0</v>
          </cell>
          <cell r="AK1786">
            <v>0</v>
          </cell>
          <cell r="AL1786">
            <v>0</v>
          </cell>
          <cell r="AM1786">
            <v>0</v>
          </cell>
          <cell r="AN1786">
            <v>0</v>
          </cell>
          <cell r="AO1786">
            <v>0</v>
          </cell>
          <cell r="AP1786">
            <v>0</v>
          </cell>
          <cell r="AQ1786">
            <v>0</v>
          </cell>
          <cell r="AR1786">
            <v>0</v>
          </cell>
          <cell r="AS1786">
            <v>0</v>
          </cell>
          <cell r="AT1786">
            <v>0</v>
          </cell>
        </row>
        <row r="1787">
          <cell r="A1787">
            <v>43560</v>
          </cell>
          <cell r="B1787">
            <v>0</v>
          </cell>
          <cell r="C1787">
            <v>0</v>
          </cell>
          <cell r="D1787">
            <v>27055.299999999988</v>
          </cell>
          <cell r="E1787">
            <v>0</v>
          </cell>
          <cell r="F1787">
            <v>0</v>
          </cell>
          <cell r="G1787">
            <v>0</v>
          </cell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  <cell r="N1787">
            <v>1200</v>
          </cell>
          <cell r="O1787">
            <v>600</v>
          </cell>
          <cell r="P1787">
            <v>6550</v>
          </cell>
          <cell r="Q1787">
            <v>0</v>
          </cell>
          <cell r="R1787">
            <v>0</v>
          </cell>
          <cell r="S1787">
            <v>0</v>
          </cell>
          <cell r="T1787">
            <v>300</v>
          </cell>
          <cell r="U1787">
            <v>0</v>
          </cell>
          <cell r="V1787">
            <v>9753.1</v>
          </cell>
          <cell r="W1787">
            <v>0</v>
          </cell>
          <cell r="X1787">
            <v>0</v>
          </cell>
          <cell r="Y1787">
            <v>1.8189894035458565E-11</v>
          </cell>
          <cell r="Z1787">
            <v>0</v>
          </cell>
          <cell r="AA1787">
            <v>0</v>
          </cell>
          <cell r="AB1787">
            <v>0</v>
          </cell>
          <cell r="AC1787">
            <v>0</v>
          </cell>
          <cell r="AD1787">
            <v>500</v>
          </cell>
          <cell r="AE1787">
            <v>0</v>
          </cell>
          <cell r="AF1787">
            <v>0</v>
          </cell>
          <cell r="AG1787">
            <v>0</v>
          </cell>
          <cell r="AH1787">
            <v>4700</v>
          </cell>
          <cell r="AI1787">
            <v>0</v>
          </cell>
          <cell r="AJ1787">
            <v>0</v>
          </cell>
          <cell r="AK1787">
            <v>0</v>
          </cell>
          <cell r="AL1787">
            <v>0</v>
          </cell>
          <cell r="AM1787">
            <v>0</v>
          </cell>
          <cell r="AN1787">
            <v>0</v>
          </cell>
          <cell r="AO1787">
            <v>0</v>
          </cell>
          <cell r="AP1787">
            <v>0</v>
          </cell>
          <cell r="AQ1787">
            <v>0</v>
          </cell>
          <cell r="AR1787">
            <v>0</v>
          </cell>
          <cell r="AS1787">
            <v>0</v>
          </cell>
          <cell r="AT1787">
            <v>0</v>
          </cell>
        </row>
        <row r="1788">
          <cell r="A1788">
            <v>43563</v>
          </cell>
          <cell r="B1788">
            <v>100</v>
          </cell>
          <cell r="C1788">
            <v>0</v>
          </cell>
          <cell r="D1788">
            <v>27155.299999999988</v>
          </cell>
          <cell r="E1788">
            <v>0</v>
          </cell>
          <cell r="F1788">
            <v>0</v>
          </cell>
          <cell r="G1788">
            <v>0</v>
          </cell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0</v>
          </cell>
          <cell r="N1788">
            <v>1300</v>
          </cell>
          <cell r="O1788">
            <v>1200</v>
          </cell>
          <cell r="P1788">
            <v>6650</v>
          </cell>
          <cell r="Q1788">
            <v>0</v>
          </cell>
          <cell r="R1788">
            <v>0</v>
          </cell>
          <cell r="S1788">
            <v>0</v>
          </cell>
          <cell r="T1788">
            <v>0</v>
          </cell>
          <cell r="U1788">
            <v>0</v>
          </cell>
          <cell r="V1788">
            <v>9753.1</v>
          </cell>
          <cell r="W1788">
            <v>0</v>
          </cell>
          <cell r="X1788">
            <v>0</v>
          </cell>
          <cell r="Y1788">
            <v>1.8189894035458565E-11</v>
          </cell>
          <cell r="Z1788">
            <v>0</v>
          </cell>
          <cell r="AA1788">
            <v>0</v>
          </cell>
          <cell r="AB1788">
            <v>0</v>
          </cell>
          <cell r="AC1788">
            <v>0</v>
          </cell>
          <cell r="AD1788">
            <v>0</v>
          </cell>
          <cell r="AE1788">
            <v>0</v>
          </cell>
          <cell r="AF1788">
            <v>0</v>
          </cell>
          <cell r="AG1788">
            <v>0</v>
          </cell>
          <cell r="AH1788">
            <v>4700</v>
          </cell>
          <cell r="AI1788">
            <v>0</v>
          </cell>
          <cell r="AJ1788">
            <v>0</v>
          </cell>
          <cell r="AK1788">
            <v>0</v>
          </cell>
          <cell r="AL1788">
            <v>0</v>
          </cell>
          <cell r="AM1788">
            <v>0</v>
          </cell>
          <cell r="AN1788">
            <v>0</v>
          </cell>
          <cell r="AO1788">
            <v>0</v>
          </cell>
          <cell r="AP1788">
            <v>0</v>
          </cell>
          <cell r="AQ1788">
            <v>0</v>
          </cell>
          <cell r="AR1788">
            <v>0</v>
          </cell>
          <cell r="AS1788">
            <v>0</v>
          </cell>
          <cell r="AT1788">
            <v>0</v>
          </cell>
        </row>
        <row r="1789">
          <cell r="A1789">
            <v>43564</v>
          </cell>
          <cell r="B1789">
            <v>0</v>
          </cell>
          <cell r="C1789">
            <v>0</v>
          </cell>
          <cell r="D1789">
            <v>27155.299999999988</v>
          </cell>
          <cell r="E1789">
            <v>0</v>
          </cell>
          <cell r="F1789">
            <v>0</v>
          </cell>
          <cell r="G1789">
            <v>0</v>
          </cell>
          <cell r="H1789">
            <v>0</v>
          </cell>
          <cell r="I1789">
            <v>0</v>
          </cell>
          <cell r="J1789">
            <v>0</v>
          </cell>
          <cell r="K1789">
            <v>0</v>
          </cell>
          <cell r="L1789">
            <v>0</v>
          </cell>
          <cell r="M1789">
            <v>0</v>
          </cell>
          <cell r="N1789">
            <v>700</v>
          </cell>
          <cell r="O1789">
            <v>1300</v>
          </cell>
          <cell r="P1789">
            <v>6050</v>
          </cell>
          <cell r="Q1789">
            <v>0</v>
          </cell>
          <cell r="R1789">
            <v>0</v>
          </cell>
          <cell r="S1789">
            <v>0</v>
          </cell>
          <cell r="T1789">
            <v>0</v>
          </cell>
          <cell r="U1789">
            <v>0</v>
          </cell>
          <cell r="V1789">
            <v>9753.1</v>
          </cell>
          <cell r="W1789">
            <v>0</v>
          </cell>
          <cell r="X1789">
            <v>0</v>
          </cell>
          <cell r="Y1789">
            <v>1.8189894035458565E-11</v>
          </cell>
          <cell r="Z1789">
            <v>0</v>
          </cell>
          <cell r="AA1789">
            <v>0</v>
          </cell>
          <cell r="AB1789">
            <v>0</v>
          </cell>
          <cell r="AC1789">
            <v>0</v>
          </cell>
          <cell r="AD1789">
            <v>0</v>
          </cell>
          <cell r="AE1789">
            <v>0</v>
          </cell>
          <cell r="AF1789">
            <v>0</v>
          </cell>
          <cell r="AG1789">
            <v>0</v>
          </cell>
          <cell r="AH1789">
            <v>4700</v>
          </cell>
          <cell r="AI1789">
            <v>0</v>
          </cell>
          <cell r="AJ1789">
            <v>0</v>
          </cell>
          <cell r="AK1789">
            <v>0</v>
          </cell>
          <cell r="AL1789">
            <v>0</v>
          </cell>
          <cell r="AM1789">
            <v>0</v>
          </cell>
          <cell r="AN1789">
            <v>0</v>
          </cell>
          <cell r="AO1789">
            <v>0</v>
          </cell>
          <cell r="AP1789">
            <v>0</v>
          </cell>
          <cell r="AQ1789">
            <v>0</v>
          </cell>
          <cell r="AR1789">
            <v>0</v>
          </cell>
          <cell r="AS1789">
            <v>0</v>
          </cell>
          <cell r="AT1789">
            <v>0</v>
          </cell>
        </row>
        <row r="1790">
          <cell r="A1790">
            <v>43565</v>
          </cell>
          <cell r="B1790">
            <v>100</v>
          </cell>
          <cell r="C1790">
            <v>0</v>
          </cell>
          <cell r="D1790">
            <v>27255.299999999988</v>
          </cell>
          <cell r="E1790">
            <v>0</v>
          </cell>
          <cell r="F1790">
            <v>0</v>
          </cell>
          <cell r="G1790">
            <v>0</v>
          </cell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  <cell r="M1790">
            <v>0</v>
          </cell>
          <cell r="N1790">
            <v>300</v>
          </cell>
          <cell r="O1790">
            <v>700</v>
          </cell>
          <cell r="P1790">
            <v>5650</v>
          </cell>
          <cell r="Q1790">
            <v>0</v>
          </cell>
          <cell r="R1790">
            <v>0</v>
          </cell>
          <cell r="S1790">
            <v>0</v>
          </cell>
          <cell r="T1790">
            <v>0</v>
          </cell>
          <cell r="U1790">
            <v>0</v>
          </cell>
          <cell r="V1790">
            <v>9753.1</v>
          </cell>
          <cell r="W1790">
            <v>0</v>
          </cell>
          <cell r="X1790">
            <v>0</v>
          </cell>
          <cell r="Y1790">
            <v>1.8189894035458565E-11</v>
          </cell>
          <cell r="Z1790">
            <v>0</v>
          </cell>
          <cell r="AA1790">
            <v>0</v>
          </cell>
          <cell r="AB1790">
            <v>0</v>
          </cell>
          <cell r="AC1790">
            <v>0</v>
          </cell>
          <cell r="AD1790">
            <v>0</v>
          </cell>
          <cell r="AE1790">
            <v>0</v>
          </cell>
          <cell r="AF1790">
            <v>0</v>
          </cell>
          <cell r="AG1790">
            <v>0</v>
          </cell>
          <cell r="AH1790">
            <v>4700</v>
          </cell>
          <cell r="AI1790">
            <v>0</v>
          </cell>
          <cell r="AJ1790">
            <v>0</v>
          </cell>
          <cell r="AK1790">
            <v>0</v>
          </cell>
          <cell r="AL1790">
            <v>0</v>
          </cell>
          <cell r="AM1790">
            <v>0</v>
          </cell>
          <cell r="AN1790">
            <v>0</v>
          </cell>
          <cell r="AO1790">
            <v>0</v>
          </cell>
          <cell r="AP1790">
            <v>0</v>
          </cell>
          <cell r="AQ1790">
            <v>0</v>
          </cell>
          <cell r="AR1790">
            <v>0</v>
          </cell>
          <cell r="AS1790">
            <v>0</v>
          </cell>
          <cell r="AT1790">
            <v>0</v>
          </cell>
        </row>
        <row r="1791">
          <cell r="A1791">
            <v>43566</v>
          </cell>
          <cell r="B1791">
            <v>500</v>
          </cell>
          <cell r="C1791">
            <v>1038</v>
          </cell>
          <cell r="D1791">
            <v>26717.299999999988</v>
          </cell>
          <cell r="E1791">
            <v>0</v>
          </cell>
          <cell r="F1791">
            <v>0</v>
          </cell>
          <cell r="G1791">
            <v>0</v>
          </cell>
          <cell r="H1791">
            <v>0</v>
          </cell>
          <cell r="I1791">
            <v>0</v>
          </cell>
          <cell r="J1791">
            <v>0</v>
          </cell>
          <cell r="K1791">
            <v>600</v>
          </cell>
          <cell r="L1791">
            <v>0</v>
          </cell>
          <cell r="M1791">
            <v>600</v>
          </cell>
          <cell r="N1791">
            <v>0</v>
          </cell>
          <cell r="O1791">
            <v>300</v>
          </cell>
          <cell r="P1791">
            <v>5350</v>
          </cell>
          <cell r="Q1791">
            <v>0</v>
          </cell>
          <cell r="R1791">
            <v>0</v>
          </cell>
          <cell r="S1791">
            <v>0</v>
          </cell>
          <cell r="T1791">
            <v>0</v>
          </cell>
          <cell r="U1791">
            <v>0</v>
          </cell>
          <cell r="V1791">
            <v>9753.1</v>
          </cell>
          <cell r="W1791">
            <v>0</v>
          </cell>
          <cell r="X1791">
            <v>0</v>
          </cell>
          <cell r="Y1791">
            <v>1.8189894035458565E-11</v>
          </cell>
          <cell r="Z1791">
            <v>0</v>
          </cell>
          <cell r="AA1791">
            <v>0</v>
          </cell>
          <cell r="AB1791">
            <v>0</v>
          </cell>
          <cell r="AC1791">
            <v>0</v>
          </cell>
          <cell r="AD1791">
            <v>0</v>
          </cell>
          <cell r="AE1791">
            <v>0</v>
          </cell>
          <cell r="AF1791">
            <v>0</v>
          </cell>
          <cell r="AG1791">
            <v>0</v>
          </cell>
          <cell r="AH1791">
            <v>4700</v>
          </cell>
          <cell r="AI1791">
            <v>0</v>
          </cell>
          <cell r="AJ1791">
            <v>0</v>
          </cell>
          <cell r="AK1791">
            <v>0</v>
          </cell>
          <cell r="AL1791">
            <v>0</v>
          </cell>
          <cell r="AM1791">
            <v>0</v>
          </cell>
          <cell r="AN1791">
            <v>0</v>
          </cell>
          <cell r="AO1791">
            <v>0</v>
          </cell>
          <cell r="AP1791">
            <v>0</v>
          </cell>
          <cell r="AQ1791">
            <v>0</v>
          </cell>
          <cell r="AR1791">
            <v>0</v>
          </cell>
          <cell r="AS1791">
            <v>0</v>
          </cell>
          <cell r="AT1791">
            <v>0</v>
          </cell>
        </row>
        <row r="1792">
          <cell r="A1792">
            <v>43567</v>
          </cell>
          <cell r="B1792">
            <v>450</v>
          </cell>
          <cell r="C1792">
            <v>0</v>
          </cell>
          <cell r="D1792">
            <v>27167.299999999988</v>
          </cell>
          <cell r="E1792">
            <v>0</v>
          </cell>
          <cell r="F1792">
            <v>0</v>
          </cell>
          <cell r="G1792">
            <v>0</v>
          </cell>
          <cell r="H1792">
            <v>0</v>
          </cell>
          <cell r="I1792">
            <v>0</v>
          </cell>
          <cell r="J1792">
            <v>0</v>
          </cell>
          <cell r="K1792">
            <v>350</v>
          </cell>
          <cell r="L1792">
            <v>600</v>
          </cell>
          <cell r="M1792">
            <v>350</v>
          </cell>
          <cell r="N1792">
            <v>0</v>
          </cell>
          <cell r="O1792">
            <v>0</v>
          </cell>
          <cell r="P1792">
            <v>5350</v>
          </cell>
          <cell r="Q1792">
            <v>0</v>
          </cell>
          <cell r="R1792">
            <v>0</v>
          </cell>
          <cell r="S1792">
            <v>0</v>
          </cell>
          <cell r="T1792">
            <v>0</v>
          </cell>
          <cell r="U1792">
            <v>0</v>
          </cell>
          <cell r="V1792">
            <v>9753.1</v>
          </cell>
          <cell r="W1792">
            <v>0</v>
          </cell>
          <cell r="X1792">
            <v>0</v>
          </cell>
          <cell r="Y1792">
            <v>1.8189894035458565E-11</v>
          </cell>
          <cell r="Z1792">
            <v>0</v>
          </cell>
          <cell r="AA1792">
            <v>0</v>
          </cell>
          <cell r="AB1792">
            <v>0</v>
          </cell>
          <cell r="AC1792">
            <v>0</v>
          </cell>
          <cell r="AD1792">
            <v>0</v>
          </cell>
          <cell r="AE1792">
            <v>0</v>
          </cell>
          <cell r="AF1792">
            <v>0</v>
          </cell>
          <cell r="AG1792">
            <v>0</v>
          </cell>
          <cell r="AH1792">
            <v>4700</v>
          </cell>
          <cell r="AI1792">
            <v>0</v>
          </cell>
          <cell r="AJ1792">
            <v>0</v>
          </cell>
          <cell r="AK1792">
            <v>0</v>
          </cell>
          <cell r="AL1792">
            <v>0</v>
          </cell>
          <cell r="AM1792">
            <v>0</v>
          </cell>
          <cell r="AN1792">
            <v>0</v>
          </cell>
          <cell r="AO1792">
            <v>0</v>
          </cell>
          <cell r="AP1792">
            <v>0</v>
          </cell>
          <cell r="AQ1792">
            <v>0</v>
          </cell>
          <cell r="AR1792">
            <v>0</v>
          </cell>
          <cell r="AS1792">
            <v>0</v>
          </cell>
          <cell r="AT1792">
            <v>0</v>
          </cell>
        </row>
        <row r="1793">
          <cell r="A1793">
            <v>43570</v>
          </cell>
          <cell r="B1793">
            <v>100</v>
          </cell>
          <cell r="C1793">
            <v>0</v>
          </cell>
          <cell r="D1793">
            <v>27267.299999999988</v>
          </cell>
          <cell r="E1793">
            <v>0</v>
          </cell>
          <cell r="F1793">
            <v>0</v>
          </cell>
          <cell r="G1793">
            <v>0</v>
          </cell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350</v>
          </cell>
          <cell r="M1793">
            <v>0</v>
          </cell>
          <cell r="N1793">
            <v>0</v>
          </cell>
          <cell r="O1793">
            <v>0</v>
          </cell>
          <cell r="P1793">
            <v>5350</v>
          </cell>
          <cell r="Q1793">
            <v>0</v>
          </cell>
          <cell r="R1793">
            <v>0</v>
          </cell>
          <cell r="S1793">
            <v>0</v>
          </cell>
          <cell r="T1793">
            <v>0</v>
          </cell>
          <cell r="U1793">
            <v>0</v>
          </cell>
          <cell r="V1793">
            <v>9753.1</v>
          </cell>
          <cell r="W1793">
            <v>0</v>
          </cell>
          <cell r="X1793">
            <v>0</v>
          </cell>
          <cell r="Y1793">
            <v>1.8189894035458565E-11</v>
          </cell>
          <cell r="Z1793">
            <v>0</v>
          </cell>
          <cell r="AA1793">
            <v>0</v>
          </cell>
          <cell r="AB1793">
            <v>0</v>
          </cell>
          <cell r="AC1793">
            <v>0</v>
          </cell>
          <cell r="AD1793">
            <v>0</v>
          </cell>
          <cell r="AE1793">
            <v>0</v>
          </cell>
          <cell r="AF1793">
            <v>0</v>
          </cell>
          <cell r="AG1793">
            <v>0</v>
          </cell>
          <cell r="AH1793">
            <v>4700</v>
          </cell>
          <cell r="AI1793">
            <v>0</v>
          </cell>
          <cell r="AJ1793">
            <v>0</v>
          </cell>
          <cell r="AK1793">
            <v>0</v>
          </cell>
          <cell r="AL1793">
            <v>0</v>
          </cell>
          <cell r="AM1793">
            <v>0</v>
          </cell>
          <cell r="AN1793">
            <v>0</v>
          </cell>
          <cell r="AO1793">
            <v>0</v>
          </cell>
          <cell r="AP1793">
            <v>0</v>
          </cell>
          <cell r="AQ1793">
            <v>0</v>
          </cell>
          <cell r="AR1793">
            <v>0</v>
          </cell>
          <cell r="AS1793">
            <v>0</v>
          </cell>
          <cell r="AT1793">
            <v>0</v>
          </cell>
        </row>
        <row r="1794">
          <cell r="A1794">
            <v>43571</v>
          </cell>
          <cell r="B1794">
            <v>0</v>
          </cell>
          <cell r="C1794">
            <v>0</v>
          </cell>
          <cell r="D1794">
            <v>27267.299999999988</v>
          </cell>
          <cell r="E1794">
            <v>0</v>
          </cell>
          <cell r="F1794">
            <v>0</v>
          </cell>
          <cell r="G1794">
            <v>0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0</v>
          </cell>
          <cell r="N1794">
            <v>500</v>
          </cell>
          <cell r="O1794">
            <v>0</v>
          </cell>
          <cell r="P1794">
            <v>5850</v>
          </cell>
          <cell r="Q1794">
            <v>0</v>
          </cell>
          <cell r="R1794">
            <v>0</v>
          </cell>
          <cell r="S1794">
            <v>0</v>
          </cell>
          <cell r="T1794">
            <v>0</v>
          </cell>
          <cell r="U1794">
            <v>0</v>
          </cell>
          <cell r="V1794">
            <v>9753.1</v>
          </cell>
          <cell r="W1794">
            <v>0</v>
          </cell>
          <cell r="X1794">
            <v>0</v>
          </cell>
          <cell r="Y1794">
            <v>1.8189894035458565E-11</v>
          </cell>
          <cell r="Z1794">
            <v>0</v>
          </cell>
          <cell r="AA1794">
            <v>0</v>
          </cell>
          <cell r="AB1794">
            <v>0</v>
          </cell>
          <cell r="AC1794">
            <v>0</v>
          </cell>
          <cell r="AD1794">
            <v>0</v>
          </cell>
          <cell r="AE1794">
            <v>0</v>
          </cell>
          <cell r="AF1794">
            <v>0</v>
          </cell>
          <cell r="AG1794">
            <v>0</v>
          </cell>
          <cell r="AH1794">
            <v>4700</v>
          </cell>
          <cell r="AI1794">
            <v>0</v>
          </cell>
          <cell r="AJ1794">
            <v>0</v>
          </cell>
          <cell r="AK1794">
            <v>0</v>
          </cell>
          <cell r="AL1794">
            <v>0</v>
          </cell>
          <cell r="AM1794">
            <v>0</v>
          </cell>
          <cell r="AN1794">
            <v>0</v>
          </cell>
          <cell r="AO1794">
            <v>0</v>
          </cell>
          <cell r="AP1794">
            <v>0</v>
          </cell>
          <cell r="AQ1794">
            <v>0</v>
          </cell>
          <cell r="AR1794">
            <v>0</v>
          </cell>
          <cell r="AS1794">
            <v>0</v>
          </cell>
          <cell r="AT1794">
            <v>0</v>
          </cell>
        </row>
        <row r="1795">
          <cell r="A1795">
            <v>43572</v>
          </cell>
          <cell r="B1795">
            <v>100</v>
          </cell>
          <cell r="C1795">
            <v>0</v>
          </cell>
          <cell r="D1795">
            <v>27367.299999999988</v>
          </cell>
          <cell r="E1795">
            <v>0</v>
          </cell>
          <cell r="F1795">
            <v>0</v>
          </cell>
          <cell r="G1795">
            <v>0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0</v>
          </cell>
          <cell r="N1795">
            <v>500</v>
          </cell>
          <cell r="O1795">
            <v>500</v>
          </cell>
          <cell r="P1795">
            <v>5850</v>
          </cell>
          <cell r="Q1795">
            <v>0</v>
          </cell>
          <cell r="R1795">
            <v>0</v>
          </cell>
          <cell r="S1795">
            <v>0</v>
          </cell>
          <cell r="T1795">
            <v>0</v>
          </cell>
          <cell r="U1795">
            <v>0</v>
          </cell>
          <cell r="V1795">
            <v>9753.1</v>
          </cell>
          <cell r="W1795">
            <v>0</v>
          </cell>
          <cell r="X1795">
            <v>0</v>
          </cell>
          <cell r="Y1795">
            <v>1.8189894035458565E-11</v>
          </cell>
          <cell r="Z1795">
            <v>0</v>
          </cell>
          <cell r="AA1795">
            <v>0</v>
          </cell>
          <cell r="AB1795">
            <v>0</v>
          </cell>
          <cell r="AC1795">
            <v>0</v>
          </cell>
          <cell r="AD1795">
            <v>0</v>
          </cell>
          <cell r="AE1795">
            <v>0</v>
          </cell>
          <cell r="AF1795">
            <v>0</v>
          </cell>
          <cell r="AG1795">
            <v>0</v>
          </cell>
          <cell r="AH1795">
            <v>4700</v>
          </cell>
          <cell r="AI1795">
            <v>0</v>
          </cell>
          <cell r="AJ1795">
            <v>0</v>
          </cell>
          <cell r="AK1795">
            <v>0</v>
          </cell>
          <cell r="AL1795">
            <v>0</v>
          </cell>
          <cell r="AM1795">
            <v>0</v>
          </cell>
          <cell r="AN1795">
            <v>0</v>
          </cell>
          <cell r="AO1795">
            <v>0</v>
          </cell>
          <cell r="AP1795">
            <v>0</v>
          </cell>
          <cell r="AQ1795">
            <v>0</v>
          </cell>
          <cell r="AR1795">
            <v>0</v>
          </cell>
          <cell r="AS1795">
            <v>0</v>
          </cell>
          <cell r="AT1795">
            <v>0</v>
          </cell>
        </row>
        <row r="1796">
          <cell r="A1796">
            <v>43573</v>
          </cell>
          <cell r="B1796">
            <v>0</v>
          </cell>
          <cell r="C1796">
            <v>0</v>
          </cell>
          <cell r="D1796">
            <v>27367.299999999988</v>
          </cell>
          <cell r="E1796">
            <v>0</v>
          </cell>
          <cell r="F1796">
            <v>0</v>
          </cell>
          <cell r="G1796">
            <v>0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0</v>
          </cell>
          <cell r="P1796">
            <v>5850</v>
          </cell>
          <cell r="Q1796">
            <v>0</v>
          </cell>
          <cell r="R1796">
            <v>0</v>
          </cell>
          <cell r="S1796">
            <v>0</v>
          </cell>
          <cell r="T1796">
            <v>0</v>
          </cell>
          <cell r="U1796">
            <v>0</v>
          </cell>
          <cell r="V1796">
            <v>9753.1</v>
          </cell>
          <cell r="W1796">
            <v>0</v>
          </cell>
          <cell r="X1796">
            <v>0</v>
          </cell>
          <cell r="Y1796">
            <v>1.8189894035458565E-11</v>
          </cell>
          <cell r="Z1796">
            <v>0</v>
          </cell>
          <cell r="AA1796">
            <v>0</v>
          </cell>
          <cell r="AB1796">
            <v>0</v>
          </cell>
          <cell r="AC1796">
            <v>0</v>
          </cell>
          <cell r="AD1796">
            <v>0</v>
          </cell>
          <cell r="AE1796">
            <v>0</v>
          </cell>
          <cell r="AF1796">
            <v>0</v>
          </cell>
          <cell r="AG1796">
            <v>0</v>
          </cell>
          <cell r="AH1796">
            <v>4700</v>
          </cell>
          <cell r="AI1796">
            <v>0</v>
          </cell>
          <cell r="AJ1796">
            <v>0</v>
          </cell>
          <cell r="AK1796">
            <v>0</v>
          </cell>
          <cell r="AL1796">
            <v>0</v>
          </cell>
          <cell r="AM1796">
            <v>0</v>
          </cell>
          <cell r="AN1796">
            <v>0</v>
          </cell>
          <cell r="AO1796">
            <v>0</v>
          </cell>
          <cell r="AP1796">
            <v>0</v>
          </cell>
          <cell r="AQ1796">
            <v>0</v>
          </cell>
          <cell r="AR1796">
            <v>0</v>
          </cell>
          <cell r="AS1796">
            <v>0</v>
          </cell>
          <cell r="AT1796">
            <v>0</v>
          </cell>
        </row>
        <row r="1797">
          <cell r="A1797">
            <v>43574</v>
          </cell>
          <cell r="B1797">
            <v>0</v>
          </cell>
          <cell r="C1797">
            <v>0</v>
          </cell>
          <cell r="D1797">
            <v>27367.299999999988</v>
          </cell>
          <cell r="E1797">
            <v>0</v>
          </cell>
          <cell r="F1797">
            <v>0</v>
          </cell>
          <cell r="G1797">
            <v>0</v>
          </cell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0</v>
          </cell>
          <cell r="P1797">
            <v>5850</v>
          </cell>
          <cell r="Q1797">
            <v>0</v>
          </cell>
          <cell r="R1797">
            <v>0</v>
          </cell>
          <cell r="S1797">
            <v>0</v>
          </cell>
          <cell r="T1797">
            <v>0</v>
          </cell>
          <cell r="U1797">
            <v>0</v>
          </cell>
          <cell r="V1797">
            <v>9753.1</v>
          </cell>
          <cell r="W1797">
            <v>0</v>
          </cell>
          <cell r="X1797">
            <v>0</v>
          </cell>
          <cell r="Y1797">
            <v>1.8189894035458565E-11</v>
          </cell>
          <cell r="Z1797">
            <v>0</v>
          </cell>
          <cell r="AA1797">
            <v>0</v>
          </cell>
          <cell r="AB1797">
            <v>0</v>
          </cell>
          <cell r="AC1797">
            <v>0</v>
          </cell>
          <cell r="AD1797">
            <v>0</v>
          </cell>
          <cell r="AE1797">
            <v>0</v>
          </cell>
          <cell r="AF1797">
            <v>0</v>
          </cell>
          <cell r="AG1797">
            <v>0</v>
          </cell>
          <cell r="AH1797">
            <v>4700</v>
          </cell>
          <cell r="AI1797">
            <v>0</v>
          </cell>
          <cell r="AJ1797">
            <v>0</v>
          </cell>
          <cell r="AK1797">
            <v>0</v>
          </cell>
          <cell r="AL1797">
            <v>0</v>
          </cell>
          <cell r="AM1797">
            <v>0</v>
          </cell>
          <cell r="AN1797">
            <v>0</v>
          </cell>
          <cell r="AO1797">
            <v>0</v>
          </cell>
          <cell r="AP1797">
            <v>0</v>
          </cell>
          <cell r="AQ1797">
            <v>0</v>
          </cell>
          <cell r="AR1797">
            <v>0</v>
          </cell>
          <cell r="AS1797">
            <v>0</v>
          </cell>
          <cell r="AT1797">
            <v>0</v>
          </cell>
        </row>
        <row r="1798">
          <cell r="A1798">
            <v>43577</v>
          </cell>
          <cell r="B1798">
            <v>100</v>
          </cell>
          <cell r="C1798">
            <v>0</v>
          </cell>
          <cell r="D1798">
            <v>27467.299999999988</v>
          </cell>
          <cell r="E1798">
            <v>0</v>
          </cell>
          <cell r="F1798">
            <v>0</v>
          </cell>
          <cell r="G1798">
            <v>0</v>
          </cell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0</v>
          </cell>
          <cell r="N1798">
            <v>1500</v>
          </cell>
          <cell r="O1798">
            <v>500</v>
          </cell>
          <cell r="P1798">
            <v>6850</v>
          </cell>
          <cell r="Q1798">
            <v>0</v>
          </cell>
          <cell r="R1798">
            <v>0</v>
          </cell>
          <cell r="S1798">
            <v>0</v>
          </cell>
          <cell r="T1798">
            <v>0</v>
          </cell>
          <cell r="U1798">
            <v>0</v>
          </cell>
          <cell r="V1798">
            <v>9753.1</v>
          </cell>
          <cell r="W1798">
            <v>0</v>
          </cell>
          <cell r="X1798">
            <v>0</v>
          </cell>
          <cell r="Y1798">
            <v>1.8189894035458565E-11</v>
          </cell>
          <cell r="Z1798">
            <v>0</v>
          </cell>
          <cell r="AA1798">
            <v>0</v>
          </cell>
          <cell r="AB1798">
            <v>0</v>
          </cell>
          <cell r="AC1798">
            <v>0</v>
          </cell>
          <cell r="AD1798">
            <v>0</v>
          </cell>
          <cell r="AE1798">
            <v>0</v>
          </cell>
          <cell r="AF1798">
            <v>0</v>
          </cell>
          <cell r="AG1798">
            <v>0</v>
          </cell>
          <cell r="AH1798">
            <v>4700</v>
          </cell>
          <cell r="AI1798">
            <v>0</v>
          </cell>
          <cell r="AJ1798">
            <v>0</v>
          </cell>
          <cell r="AK1798">
            <v>0</v>
          </cell>
          <cell r="AL1798">
            <v>0</v>
          </cell>
          <cell r="AM1798">
            <v>0</v>
          </cell>
          <cell r="AN1798">
            <v>0</v>
          </cell>
          <cell r="AO1798">
            <v>0</v>
          </cell>
          <cell r="AP1798">
            <v>0</v>
          </cell>
          <cell r="AQ1798">
            <v>0</v>
          </cell>
          <cell r="AR1798">
            <v>0</v>
          </cell>
          <cell r="AS1798">
            <v>0</v>
          </cell>
          <cell r="AT1798">
            <v>0</v>
          </cell>
        </row>
        <row r="1799">
          <cell r="A1799">
            <v>43578</v>
          </cell>
          <cell r="B1799">
            <v>0</v>
          </cell>
          <cell r="C1799">
            <v>0</v>
          </cell>
          <cell r="D1799">
            <v>27467.299999999988</v>
          </cell>
          <cell r="E1799">
            <v>0</v>
          </cell>
          <cell r="F1799">
            <v>0</v>
          </cell>
          <cell r="G1799">
            <v>0</v>
          </cell>
          <cell r="H1799">
            <v>0</v>
          </cell>
          <cell r="I1799">
            <v>0</v>
          </cell>
          <cell r="J1799">
            <v>0</v>
          </cell>
          <cell r="K1799">
            <v>0</v>
          </cell>
          <cell r="L1799">
            <v>0</v>
          </cell>
          <cell r="M1799">
            <v>0</v>
          </cell>
          <cell r="N1799">
            <v>1400</v>
          </cell>
          <cell r="O1799">
            <v>1500</v>
          </cell>
          <cell r="P1799">
            <v>6750</v>
          </cell>
          <cell r="Q1799">
            <v>0</v>
          </cell>
          <cell r="R1799">
            <v>0</v>
          </cell>
          <cell r="S1799">
            <v>0</v>
          </cell>
          <cell r="T1799">
            <v>0</v>
          </cell>
          <cell r="U1799">
            <v>0</v>
          </cell>
          <cell r="V1799">
            <v>9753.1</v>
          </cell>
          <cell r="W1799">
            <v>0</v>
          </cell>
          <cell r="X1799">
            <v>0</v>
          </cell>
          <cell r="Y1799">
            <v>1.8189894035458565E-11</v>
          </cell>
          <cell r="Z1799">
            <v>0</v>
          </cell>
          <cell r="AA1799">
            <v>0</v>
          </cell>
          <cell r="AB1799">
            <v>0</v>
          </cell>
          <cell r="AC1799">
            <v>0</v>
          </cell>
          <cell r="AD1799">
            <v>0</v>
          </cell>
          <cell r="AE1799">
            <v>0</v>
          </cell>
          <cell r="AF1799">
            <v>0</v>
          </cell>
          <cell r="AG1799">
            <v>0</v>
          </cell>
          <cell r="AH1799">
            <v>4700</v>
          </cell>
          <cell r="AI1799">
            <v>0</v>
          </cell>
          <cell r="AJ1799">
            <v>0</v>
          </cell>
          <cell r="AK1799">
            <v>0</v>
          </cell>
          <cell r="AL1799">
            <v>0</v>
          </cell>
          <cell r="AM1799">
            <v>0</v>
          </cell>
          <cell r="AN1799">
            <v>0</v>
          </cell>
          <cell r="AO1799">
            <v>0</v>
          </cell>
          <cell r="AP1799">
            <v>0</v>
          </cell>
          <cell r="AQ1799">
            <v>0</v>
          </cell>
          <cell r="AR1799">
            <v>0</v>
          </cell>
          <cell r="AS1799">
            <v>0</v>
          </cell>
          <cell r="AT1799">
            <v>0</v>
          </cell>
        </row>
        <row r="1800">
          <cell r="A1800">
            <v>43579</v>
          </cell>
          <cell r="B1800">
            <v>100.1</v>
          </cell>
          <cell r="C1800">
            <v>0</v>
          </cell>
          <cell r="D1800">
            <v>27567.399999999987</v>
          </cell>
          <cell r="E1800">
            <v>0</v>
          </cell>
          <cell r="F1800">
            <v>0</v>
          </cell>
          <cell r="G1800">
            <v>0</v>
          </cell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N1800">
            <v>2000</v>
          </cell>
          <cell r="O1800">
            <v>1400</v>
          </cell>
          <cell r="P1800">
            <v>7350</v>
          </cell>
          <cell r="Q1800">
            <v>0</v>
          </cell>
          <cell r="R1800">
            <v>0</v>
          </cell>
          <cell r="S1800">
            <v>0</v>
          </cell>
          <cell r="T1800">
            <v>200</v>
          </cell>
          <cell r="U1800">
            <v>0</v>
          </cell>
          <cell r="V1800">
            <v>9953.1</v>
          </cell>
          <cell r="W1800">
            <v>0</v>
          </cell>
          <cell r="X1800">
            <v>0</v>
          </cell>
          <cell r="Y1800">
            <v>1.8189894035458565E-11</v>
          </cell>
          <cell r="Z1800">
            <v>0</v>
          </cell>
          <cell r="AA1800">
            <v>0</v>
          </cell>
          <cell r="AB1800">
            <v>0</v>
          </cell>
          <cell r="AC1800">
            <v>0</v>
          </cell>
          <cell r="AD1800">
            <v>0</v>
          </cell>
          <cell r="AE1800">
            <v>0</v>
          </cell>
          <cell r="AF1800">
            <v>0</v>
          </cell>
          <cell r="AG1800">
            <v>0</v>
          </cell>
          <cell r="AH1800">
            <v>4700</v>
          </cell>
          <cell r="AI1800">
            <v>0</v>
          </cell>
          <cell r="AJ1800">
            <v>0</v>
          </cell>
          <cell r="AK1800">
            <v>0</v>
          </cell>
          <cell r="AL1800">
            <v>0</v>
          </cell>
          <cell r="AM1800">
            <v>0</v>
          </cell>
          <cell r="AN1800">
            <v>0</v>
          </cell>
          <cell r="AO1800">
            <v>0</v>
          </cell>
          <cell r="AP1800">
            <v>0</v>
          </cell>
          <cell r="AQ1800">
            <v>0</v>
          </cell>
          <cell r="AR1800">
            <v>0</v>
          </cell>
          <cell r="AS1800">
            <v>0</v>
          </cell>
          <cell r="AT1800">
            <v>0</v>
          </cell>
        </row>
        <row r="1801">
          <cell r="A1801">
            <v>43580</v>
          </cell>
          <cell r="B1801">
            <v>75</v>
          </cell>
          <cell r="C1801">
            <v>0</v>
          </cell>
          <cell r="D1801">
            <v>27642.399999999987</v>
          </cell>
          <cell r="E1801">
            <v>0</v>
          </cell>
          <cell r="F1801">
            <v>0</v>
          </cell>
          <cell r="G1801">
            <v>0</v>
          </cell>
          <cell r="H1801">
            <v>0</v>
          </cell>
          <cell r="I1801">
            <v>0</v>
          </cell>
          <cell r="J1801">
            <v>0</v>
          </cell>
          <cell r="K1801">
            <v>0</v>
          </cell>
          <cell r="L1801">
            <v>0</v>
          </cell>
          <cell r="M1801">
            <v>0</v>
          </cell>
          <cell r="N1801">
            <v>1605</v>
          </cell>
          <cell r="O1801">
            <v>1800</v>
          </cell>
          <cell r="P1801">
            <v>7155</v>
          </cell>
          <cell r="Q1801">
            <v>0</v>
          </cell>
          <cell r="R1801">
            <v>0</v>
          </cell>
          <cell r="S1801">
            <v>0</v>
          </cell>
          <cell r="T1801">
            <v>0</v>
          </cell>
          <cell r="U1801">
            <v>0</v>
          </cell>
          <cell r="V1801">
            <v>9953.1</v>
          </cell>
          <cell r="W1801">
            <v>0</v>
          </cell>
          <cell r="X1801">
            <v>0</v>
          </cell>
          <cell r="Y1801">
            <v>1.8189894035458565E-11</v>
          </cell>
          <cell r="Z1801">
            <v>0</v>
          </cell>
          <cell r="AA1801">
            <v>0</v>
          </cell>
          <cell r="AB1801">
            <v>0</v>
          </cell>
          <cell r="AC1801">
            <v>0</v>
          </cell>
          <cell r="AD1801">
            <v>0</v>
          </cell>
          <cell r="AE1801">
            <v>0</v>
          </cell>
          <cell r="AF1801">
            <v>0</v>
          </cell>
          <cell r="AG1801">
            <v>0</v>
          </cell>
          <cell r="AH1801">
            <v>4700</v>
          </cell>
          <cell r="AI1801">
            <v>0</v>
          </cell>
          <cell r="AJ1801">
            <v>0</v>
          </cell>
          <cell r="AK1801">
            <v>0</v>
          </cell>
          <cell r="AL1801">
            <v>0</v>
          </cell>
          <cell r="AM1801">
            <v>0</v>
          </cell>
          <cell r="AN1801">
            <v>0</v>
          </cell>
          <cell r="AO1801">
            <v>0</v>
          </cell>
          <cell r="AP1801">
            <v>0</v>
          </cell>
          <cell r="AQ1801">
            <v>0</v>
          </cell>
          <cell r="AR1801">
            <v>0</v>
          </cell>
          <cell r="AS1801">
            <v>0</v>
          </cell>
          <cell r="AT1801">
            <v>0</v>
          </cell>
        </row>
        <row r="1802">
          <cell r="A1802">
            <v>43581</v>
          </cell>
          <cell r="B1802">
            <v>0</v>
          </cell>
          <cell r="C1802">
            <v>0</v>
          </cell>
          <cell r="D1802">
            <v>27642.399999999987</v>
          </cell>
          <cell r="E1802">
            <v>0</v>
          </cell>
          <cell r="F1802">
            <v>0</v>
          </cell>
          <cell r="G1802">
            <v>0</v>
          </cell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0</v>
          </cell>
          <cell r="N1802">
            <v>1000</v>
          </cell>
          <cell r="O1802">
            <v>1605</v>
          </cell>
          <cell r="P1802">
            <v>6550</v>
          </cell>
          <cell r="Q1802">
            <v>0</v>
          </cell>
          <cell r="R1802">
            <v>0</v>
          </cell>
          <cell r="S1802">
            <v>0</v>
          </cell>
          <cell r="T1802">
            <v>200</v>
          </cell>
          <cell r="U1802">
            <v>0</v>
          </cell>
          <cell r="V1802">
            <v>10153.1</v>
          </cell>
          <cell r="W1802">
            <v>0</v>
          </cell>
          <cell r="X1802">
            <v>0</v>
          </cell>
          <cell r="Y1802">
            <v>1.8189894035458565E-11</v>
          </cell>
          <cell r="Z1802">
            <v>0</v>
          </cell>
          <cell r="AA1802">
            <v>0</v>
          </cell>
          <cell r="AB1802">
            <v>0</v>
          </cell>
          <cell r="AC1802">
            <v>0</v>
          </cell>
          <cell r="AD1802">
            <v>0</v>
          </cell>
          <cell r="AE1802">
            <v>0</v>
          </cell>
          <cell r="AF1802">
            <v>0</v>
          </cell>
          <cell r="AG1802">
            <v>0</v>
          </cell>
          <cell r="AH1802">
            <v>4700</v>
          </cell>
          <cell r="AI1802">
            <v>0</v>
          </cell>
          <cell r="AJ1802">
            <v>0</v>
          </cell>
          <cell r="AK1802">
            <v>0</v>
          </cell>
          <cell r="AL1802">
            <v>0</v>
          </cell>
          <cell r="AM1802">
            <v>0</v>
          </cell>
          <cell r="AN1802">
            <v>0</v>
          </cell>
          <cell r="AO1802">
            <v>0</v>
          </cell>
          <cell r="AP1802">
            <v>0</v>
          </cell>
          <cell r="AQ1802">
            <v>0</v>
          </cell>
          <cell r="AR1802">
            <v>0</v>
          </cell>
          <cell r="AS1802">
            <v>0</v>
          </cell>
          <cell r="AT1802">
            <v>0</v>
          </cell>
        </row>
        <row r="1803">
          <cell r="A1803">
            <v>43584</v>
          </cell>
          <cell r="B1803">
            <v>100</v>
          </cell>
          <cell r="C1803">
            <v>0</v>
          </cell>
          <cell r="D1803">
            <v>27742.399999999987</v>
          </cell>
          <cell r="E1803">
            <v>0</v>
          </cell>
          <cell r="F1803">
            <v>0</v>
          </cell>
          <cell r="G1803">
            <v>0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0</v>
          </cell>
          <cell r="N1803">
            <v>680</v>
          </cell>
          <cell r="O1803">
            <v>1000</v>
          </cell>
          <cell r="P1803">
            <v>6230</v>
          </cell>
          <cell r="Q1803">
            <v>0</v>
          </cell>
          <cell r="R1803">
            <v>0</v>
          </cell>
          <cell r="S1803">
            <v>0</v>
          </cell>
          <cell r="T1803">
            <v>0</v>
          </cell>
          <cell r="U1803">
            <v>0</v>
          </cell>
          <cell r="V1803">
            <v>10153.1</v>
          </cell>
          <cell r="W1803">
            <v>0</v>
          </cell>
          <cell r="X1803">
            <v>0</v>
          </cell>
          <cell r="Y1803">
            <v>1.8189894035458565E-11</v>
          </cell>
          <cell r="Z1803">
            <v>0</v>
          </cell>
          <cell r="AA1803">
            <v>0</v>
          </cell>
          <cell r="AB1803">
            <v>0</v>
          </cell>
          <cell r="AC1803">
            <v>0</v>
          </cell>
          <cell r="AD1803">
            <v>0</v>
          </cell>
          <cell r="AE1803">
            <v>0</v>
          </cell>
          <cell r="AF1803">
            <v>0</v>
          </cell>
          <cell r="AG1803">
            <v>0</v>
          </cell>
          <cell r="AH1803">
            <v>4700</v>
          </cell>
          <cell r="AI1803">
            <v>0</v>
          </cell>
          <cell r="AJ1803">
            <v>0</v>
          </cell>
          <cell r="AK1803">
            <v>0</v>
          </cell>
          <cell r="AL1803">
            <v>0</v>
          </cell>
          <cell r="AM1803">
            <v>0</v>
          </cell>
          <cell r="AN1803">
            <v>0</v>
          </cell>
          <cell r="AO1803">
            <v>0</v>
          </cell>
          <cell r="AP1803">
            <v>0</v>
          </cell>
          <cell r="AQ1803">
            <v>0</v>
          </cell>
          <cell r="AR1803">
            <v>0</v>
          </cell>
          <cell r="AS1803">
            <v>0</v>
          </cell>
          <cell r="AT1803">
            <v>0</v>
          </cell>
        </row>
        <row r="1804">
          <cell r="A1804">
            <v>43585</v>
          </cell>
          <cell r="B1804">
            <v>0</v>
          </cell>
          <cell r="C1804">
            <v>0</v>
          </cell>
          <cell r="D1804">
            <v>27742.399999999987</v>
          </cell>
          <cell r="E1804">
            <v>0</v>
          </cell>
          <cell r="F1804">
            <v>0</v>
          </cell>
          <cell r="G1804">
            <v>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  <cell r="N1804">
            <v>1300</v>
          </cell>
          <cell r="O1804">
            <v>680</v>
          </cell>
          <cell r="P1804">
            <v>6850</v>
          </cell>
          <cell r="Q1804">
            <v>0</v>
          </cell>
          <cell r="R1804">
            <v>0</v>
          </cell>
          <cell r="S1804">
            <v>0</v>
          </cell>
          <cell r="T1804">
            <v>200</v>
          </cell>
          <cell r="U1804">
            <v>0</v>
          </cell>
          <cell r="V1804">
            <v>10353.1</v>
          </cell>
          <cell r="W1804">
            <v>0</v>
          </cell>
          <cell r="X1804">
            <v>0</v>
          </cell>
          <cell r="Y1804">
            <v>1.8189894035458565E-11</v>
          </cell>
          <cell r="Z1804">
            <v>0</v>
          </cell>
          <cell r="AA1804">
            <v>0</v>
          </cell>
          <cell r="AB1804">
            <v>0</v>
          </cell>
          <cell r="AC1804">
            <v>0</v>
          </cell>
          <cell r="AD1804">
            <v>0</v>
          </cell>
          <cell r="AE1804">
            <v>0</v>
          </cell>
          <cell r="AF1804">
            <v>0</v>
          </cell>
          <cell r="AG1804">
            <v>0</v>
          </cell>
          <cell r="AH1804">
            <v>4700</v>
          </cell>
          <cell r="AI1804">
            <v>0</v>
          </cell>
          <cell r="AJ1804">
            <v>0</v>
          </cell>
          <cell r="AK1804">
            <v>0</v>
          </cell>
          <cell r="AL1804">
            <v>0</v>
          </cell>
          <cell r="AM1804">
            <v>0</v>
          </cell>
          <cell r="AN1804">
            <v>0</v>
          </cell>
          <cell r="AO1804">
            <v>0</v>
          </cell>
          <cell r="AP1804">
            <v>0</v>
          </cell>
          <cell r="AQ1804">
            <v>0</v>
          </cell>
          <cell r="AR1804">
            <v>0</v>
          </cell>
          <cell r="AS1804">
            <v>0</v>
          </cell>
          <cell r="AT1804">
            <v>0</v>
          </cell>
        </row>
        <row r="1805">
          <cell r="A1805">
            <v>43586</v>
          </cell>
          <cell r="B1805">
            <v>0</v>
          </cell>
          <cell r="C1805">
            <v>0</v>
          </cell>
          <cell r="D1805">
            <v>27742.399999999987</v>
          </cell>
          <cell r="E1805">
            <v>0</v>
          </cell>
          <cell r="F1805">
            <v>0</v>
          </cell>
          <cell r="G1805">
            <v>0</v>
          </cell>
          <cell r="H1805">
            <v>0</v>
          </cell>
          <cell r="I1805">
            <v>0</v>
          </cell>
          <cell r="J1805">
            <v>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0</v>
          </cell>
          <cell r="P1805">
            <v>6850</v>
          </cell>
          <cell r="Q1805">
            <v>0</v>
          </cell>
          <cell r="R1805">
            <v>0</v>
          </cell>
          <cell r="S1805">
            <v>0</v>
          </cell>
          <cell r="T1805">
            <v>0</v>
          </cell>
          <cell r="U1805">
            <v>0</v>
          </cell>
          <cell r="V1805">
            <v>10353.1</v>
          </cell>
          <cell r="W1805">
            <v>0</v>
          </cell>
          <cell r="X1805">
            <v>0</v>
          </cell>
          <cell r="Y1805">
            <v>1.8189894035458565E-11</v>
          </cell>
          <cell r="Z1805">
            <v>0</v>
          </cell>
          <cell r="AA1805">
            <v>0</v>
          </cell>
          <cell r="AB1805">
            <v>0</v>
          </cell>
          <cell r="AC1805">
            <v>0</v>
          </cell>
          <cell r="AD1805">
            <v>0</v>
          </cell>
          <cell r="AE1805">
            <v>0</v>
          </cell>
          <cell r="AF1805">
            <v>0</v>
          </cell>
          <cell r="AG1805">
            <v>0</v>
          </cell>
          <cell r="AH1805">
            <v>4700</v>
          </cell>
          <cell r="AI1805">
            <v>0</v>
          </cell>
          <cell r="AJ1805">
            <v>0</v>
          </cell>
          <cell r="AK1805">
            <v>0</v>
          </cell>
          <cell r="AL1805">
            <v>0</v>
          </cell>
          <cell r="AM1805">
            <v>0</v>
          </cell>
          <cell r="AN1805">
            <v>0</v>
          </cell>
          <cell r="AO1805">
            <v>0</v>
          </cell>
          <cell r="AP1805">
            <v>0</v>
          </cell>
          <cell r="AQ1805">
            <v>0</v>
          </cell>
          <cell r="AR1805">
            <v>0</v>
          </cell>
          <cell r="AS1805">
            <v>0</v>
          </cell>
          <cell r="AT1805">
            <v>0</v>
          </cell>
        </row>
        <row r="1806">
          <cell r="A1806">
            <v>43587</v>
          </cell>
          <cell r="B1806">
            <v>100</v>
          </cell>
          <cell r="C1806">
            <v>0</v>
          </cell>
          <cell r="D1806">
            <v>27842.399999999987</v>
          </cell>
          <cell r="E1806">
            <v>0</v>
          </cell>
          <cell r="F1806">
            <v>0</v>
          </cell>
          <cell r="G1806">
            <v>0</v>
          </cell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0</v>
          </cell>
          <cell r="N1806">
            <v>3400</v>
          </cell>
          <cell r="O1806">
            <v>1300</v>
          </cell>
          <cell r="P1806">
            <v>8950</v>
          </cell>
          <cell r="Q1806">
            <v>0</v>
          </cell>
          <cell r="R1806">
            <v>0</v>
          </cell>
          <cell r="S1806">
            <v>0</v>
          </cell>
          <cell r="T1806">
            <v>400</v>
          </cell>
          <cell r="U1806">
            <v>0</v>
          </cell>
          <cell r="V1806">
            <v>10753.1</v>
          </cell>
          <cell r="W1806">
            <v>0</v>
          </cell>
          <cell r="X1806">
            <v>0</v>
          </cell>
          <cell r="Y1806">
            <v>1.8189894035458565E-11</v>
          </cell>
          <cell r="Z1806">
            <v>0</v>
          </cell>
          <cell r="AA1806">
            <v>0</v>
          </cell>
          <cell r="AB1806">
            <v>0</v>
          </cell>
          <cell r="AC1806">
            <v>0</v>
          </cell>
          <cell r="AD1806">
            <v>0</v>
          </cell>
          <cell r="AE1806">
            <v>0</v>
          </cell>
          <cell r="AF1806">
            <v>0</v>
          </cell>
          <cell r="AG1806">
            <v>300</v>
          </cell>
          <cell r="AH1806">
            <v>4400</v>
          </cell>
          <cell r="AI1806">
            <v>0</v>
          </cell>
          <cell r="AJ1806">
            <v>0</v>
          </cell>
          <cell r="AK1806">
            <v>0</v>
          </cell>
          <cell r="AL1806">
            <v>0</v>
          </cell>
          <cell r="AM1806">
            <v>0</v>
          </cell>
          <cell r="AN1806">
            <v>0</v>
          </cell>
          <cell r="AO1806">
            <v>0</v>
          </cell>
          <cell r="AP1806">
            <v>0</v>
          </cell>
          <cell r="AQ1806">
            <v>0</v>
          </cell>
          <cell r="AR1806">
            <v>0</v>
          </cell>
          <cell r="AS1806">
            <v>0</v>
          </cell>
          <cell r="AT1806">
            <v>0</v>
          </cell>
        </row>
        <row r="1807">
          <cell r="A1807">
            <v>43588</v>
          </cell>
          <cell r="B1807">
            <v>0</v>
          </cell>
          <cell r="C1807">
            <v>1699.9</v>
          </cell>
          <cell r="D1807">
            <v>26142.499999999985</v>
          </cell>
          <cell r="E1807">
            <v>0</v>
          </cell>
          <cell r="F1807">
            <v>0</v>
          </cell>
          <cell r="G1807">
            <v>0</v>
          </cell>
          <cell r="H1807">
            <v>0</v>
          </cell>
          <cell r="I1807">
            <v>0</v>
          </cell>
          <cell r="J1807">
            <v>0</v>
          </cell>
          <cell r="K1807">
            <v>0</v>
          </cell>
          <cell r="L1807">
            <v>0</v>
          </cell>
          <cell r="M1807">
            <v>0</v>
          </cell>
          <cell r="N1807">
            <v>1050</v>
          </cell>
          <cell r="O1807">
            <v>3400</v>
          </cell>
          <cell r="P1807">
            <v>6600</v>
          </cell>
          <cell r="Q1807">
            <v>0</v>
          </cell>
          <cell r="R1807">
            <v>0</v>
          </cell>
          <cell r="S1807">
            <v>0</v>
          </cell>
          <cell r="T1807">
            <v>200</v>
          </cell>
          <cell r="U1807">
            <v>0</v>
          </cell>
          <cell r="V1807">
            <v>10953.1</v>
          </cell>
          <cell r="W1807">
            <v>0</v>
          </cell>
          <cell r="X1807">
            <v>0</v>
          </cell>
          <cell r="Y1807">
            <v>1.8189894035458565E-11</v>
          </cell>
          <cell r="Z1807">
            <v>0</v>
          </cell>
          <cell r="AA1807">
            <v>0</v>
          </cell>
          <cell r="AB1807">
            <v>0</v>
          </cell>
          <cell r="AC1807">
            <v>0</v>
          </cell>
          <cell r="AD1807">
            <v>0</v>
          </cell>
          <cell r="AE1807">
            <v>0</v>
          </cell>
          <cell r="AF1807">
            <v>0</v>
          </cell>
          <cell r="AG1807">
            <v>0</v>
          </cell>
          <cell r="AH1807">
            <v>4400</v>
          </cell>
          <cell r="AI1807">
            <v>0</v>
          </cell>
          <cell r="AJ1807">
            <v>0</v>
          </cell>
          <cell r="AK1807">
            <v>0</v>
          </cell>
          <cell r="AL1807">
            <v>0</v>
          </cell>
          <cell r="AM1807">
            <v>0</v>
          </cell>
          <cell r="AN1807">
            <v>0</v>
          </cell>
          <cell r="AO1807">
            <v>0</v>
          </cell>
          <cell r="AP1807">
            <v>0</v>
          </cell>
          <cell r="AQ1807">
            <v>0</v>
          </cell>
          <cell r="AR1807">
            <v>0</v>
          </cell>
          <cell r="AS1807">
            <v>0</v>
          </cell>
          <cell r="AT1807">
            <v>0</v>
          </cell>
        </row>
        <row r="1808">
          <cell r="A1808">
            <v>43591</v>
          </cell>
          <cell r="B1808">
            <v>75</v>
          </cell>
          <cell r="C1808">
            <v>0</v>
          </cell>
          <cell r="D1808">
            <v>26217.499999999985</v>
          </cell>
          <cell r="E1808">
            <v>0</v>
          </cell>
          <cell r="F1808">
            <v>0</v>
          </cell>
          <cell r="G1808">
            <v>0</v>
          </cell>
          <cell r="H1808">
            <v>0</v>
          </cell>
          <cell r="I1808">
            <v>0</v>
          </cell>
          <cell r="J1808">
            <v>0</v>
          </cell>
          <cell r="K1808">
            <v>0</v>
          </cell>
          <cell r="L1808">
            <v>0</v>
          </cell>
          <cell r="M1808">
            <v>0</v>
          </cell>
          <cell r="N1808">
            <v>250</v>
          </cell>
          <cell r="O1808">
            <v>850</v>
          </cell>
          <cell r="P1808">
            <v>6000</v>
          </cell>
          <cell r="Q1808">
            <v>0</v>
          </cell>
          <cell r="R1808">
            <v>0</v>
          </cell>
          <cell r="S1808">
            <v>0</v>
          </cell>
          <cell r="T1808">
            <v>0</v>
          </cell>
          <cell r="U1808">
            <v>0</v>
          </cell>
          <cell r="V1808">
            <v>10953.1</v>
          </cell>
          <cell r="W1808">
            <v>0</v>
          </cell>
          <cell r="X1808">
            <v>0</v>
          </cell>
          <cell r="Y1808">
            <v>1.8189894035458565E-11</v>
          </cell>
          <cell r="Z1808">
            <v>0</v>
          </cell>
          <cell r="AA1808">
            <v>0</v>
          </cell>
          <cell r="AB1808">
            <v>0</v>
          </cell>
          <cell r="AC1808">
            <v>0</v>
          </cell>
          <cell r="AD1808">
            <v>0</v>
          </cell>
          <cell r="AE1808">
            <v>0</v>
          </cell>
          <cell r="AF1808">
            <v>0</v>
          </cell>
          <cell r="AG1808">
            <v>0</v>
          </cell>
          <cell r="AH1808">
            <v>4400</v>
          </cell>
          <cell r="AI1808">
            <v>0</v>
          </cell>
          <cell r="AJ1808">
            <v>0</v>
          </cell>
          <cell r="AK1808">
            <v>0</v>
          </cell>
          <cell r="AL1808">
            <v>0</v>
          </cell>
          <cell r="AM1808">
            <v>0</v>
          </cell>
          <cell r="AN1808">
            <v>0</v>
          </cell>
          <cell r="AO1808">
            <v>0</v>
          </cell>
          <cell r="AP1808">
            <v>0</v>
          </cell>
          <cell r="AQ1808">
            <v>0</v>
          </cell>
          <cell r="AR1808">
            <v>0</v>
          </cell>
          <cell r="AS1808">
            <v>0</v>
          </cell>
          <cell r="AT1808">
            <v>0</v>
          </cell>
        </row>
        <row r="1809">
          <cell r="A1809">
            <v>43592</v>
          </cell>
          <cell r="B1809">
            <v>300</v>
          </cell>
          <cell r="C1809">
            <v>0</v>
          </cell>
          <cell r="D1809">
            <v>26517.499999999985</v>
          </cell>
          <cell r="E1809">
            <v>0</v>
          </cell>
          <cell r="F1809">
            <v>0</v>
          </cell>
          <cell r="G1809">
            <v>0</v>
          </cell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250</v>
          </cell>
          <cell r="P1809">
            <v>5750</v>
          </cell>
          <cell r="Q1809">
            <v>0</v>
          </cell>
          <cell r="R1809">
            <v>0</v>
          </cell>
          <cell r="S1809">
            <v>0</v>
          </cell>
          <cell r="T1809">
            <v>0</v>
          </cell>
          <cell r="U1809">
            <v>0</v>
          </cell>
          <cell r="V1809">
            <v>10953.1</v>
          </cell>
          <cell r="W1809">
            <v>0</v>
          </cell>
          <cell r="X1809">
            <v>0</v>
          </cell>
          <cell r="Y1809">
            <v>1.8189894035458565E-11</v>
          </cell>
          <cell r="Z1809">
            <v>0</v>
          </cell>
          <cell r="AA1809">
            <v>0</v>
          </cell>
          <cell r="AB1809">
            <v>0</v>
          </cell>
          <cell r="AC1809">
            <v>0</v>
          </cell>
          <cell r="AD1809">
            <v>0</v>
          </cell>
          <cell r="AE1809">
            <v>0</v>
          </cell>
          <cell r="AF1809">
            <v>0</v>
          </cell>
          <cell r="AG1809">
            <v>0</v>
          </cell>
          <cell r="AH1809">
            <v>4400</v>
          </cell>
          <cell r="AI1809">
            <v>0</v>
          </cell>
          <cell r="AJ1809">
            <v>0</v>
          </cell>
          <cell r="AK1809">
            <v>0</v>
          </cell>
          <cell r="AL1809">
            <v>0</v>
          </cell>
          <cell r="AM1809">
            <v>0</v>
          </cell>
          <cell r="AN1809">
            <v>0</v>
          </cell>
          <cell r="AO1809">
            <v>0</v>
          </cell>
          <cell r="AP1809">
            <v>0</v>
          </cell>
          <cell r="AQ1809">
            <v>0</v>
          </cell>
          <cell r="AR1809">
            <v>0</v>
          </cell>
          <cell r="AS1809">
            <v>0</v>
          </cell>
          <cell r="AT1809">
            <v>0</v>
          </cell>
        </row>
        <row r="1810">
          <cell r="A1810">
            <v>43593</v>
          </cell>
          <cell r="B1810">
            <v>375</v>
          </cell>
          <cell r="C1810">
            <v>0</v>
          </cell>
          <cell r="D1810">
            <v>26892.499999999985</v>
          </cell>
          <cell r="E1810">
            <v>0</v>
          </cell>
          <cell r="F1810">
            <v>0</v>
          </cell>
          <cell r="G1810">
            <v>0</v>
          </cell>
          <cell r="H1810">
            <v>0</v>
          </cell>
          <cell r="I1810">
            <v>0</v>
          </cell>
          <cell r="J1810">
            <v>0</v>
          </cell>
          <cell r="K1810">
            <v>200</v>
          </cell>
          <cell r="L1810">
            <v>0</v>
          </cell>
          <cell r="M1810">
            <v>200</v>
          </cell>
          <cell r="N1810">
            <v>0</v>
          </cell>
          <cell r="O1810">
            <v>0</v>
          </cell>
          <cell r="P1810">
            <v>5750</v>
          </cell>
          <cell r="Q1810">
            <v>0</v>
          </cell>
          <cell r="R1810">
            <v>0</v>
          </cell>
          <cell r="S1810">
            <v>0</v>
          </cell>
          <cell r="T1810">
            <v>0</v>
          </cell>
          <cell r="U1810">
            <v>0</v>
          </cell>
          <cell r="V1810">
            <v>10953.1</v>
          </cell>
          <cell r="W1810">
            <v>0</v>
          </cell>
          <cell r="X1810">
            <v>0</v>
          </cell>
          <cell r="Y1810">
            <v>1.8189894035458565E-11</v>
          </cell>
          <cell r="Z1810">
            <v>0</v>
          </cell>
          <cell r="AA1810">
            <v>0</v>
          </cell>
          <cell r="AB1810">
            <v>0</v>
          </cell>
          <cell r="AC1810">
            <v>0</v>
          </cell>
          <cell r="AD1810">
            <v>0</v>
          </cell>
          <cell r="AE1810">
            <v>0</v>
          </cell>
          <cell r="AF1810">
            <v>0</v>
          </cell>
          <cell r="AG1810">
            <v>0</v>
          </cell>
          <cell r="AH1810">
            <v>4400</v>
          </cell>
          <cell r="AI1810">
            <v>0</v>
          </cell>
          <cell r="AJ1810">
            <v>0</v>
          </cell>
          <cell r="AK1810">
            <v>0</v>
          </cell>
          <cell r="AL1810">
            <v>0</v>
          </cell>
          <cell r="AM1810">
            <v>0</v>
          </cell>
          <cell r="AN1810">
            <v>0</v>
          </cell>
          <cell r="AO1810">
            <v>0</v>
          </cell>
          <cell r="AP1810">
            <v>0</v>
          </cell>
          <cell r="AQ1810">
            <v>0</v>
          </cell>
          <cell r="AR1810">
            <v>0</v>
          </cell>
          <cell r="AS1810">
            <v>0</v>
          </cell>
          <cell r="AT1810">
            <v>0</v>
          </cell>
        </row>
        <row r="1811">
          <cell r="A1811">
            <v>43594</v>
          </cell>
          <cell r="B1811">
            <v>945</v>
          </cell>
          <cell r="C1811">
            <v>2208</v>
          </cell>
          <cell r="D1811">
            <v>25629.499999999985</v>
          </cell>
          <cell r="E1811">
            <v>0</v>
          </cell>
          <cell r="F1811">
            <v>0</v>
          </cell>
          <cell r="G1811">
            <v>0</v>
          </cell>
          <cell r="H1811">
            <v>0</v>
          </cell>
          <cell r="I1811">
            <v>0</v>
          </cell>
          <cell r="J1811">
            <v>0</v>
          </cell>
          <cell r="K1811">
            <v>1421.1</v>
          </cell>
          <cell r="L1811">
            <v>200</v>
          </cell>
          <cell r="M1811">
            <v>1421.1</v>
          </cell>
          <cell r="N1811">
            <v>0</v>
          </cell>
          <cell r="O1811">
            <v>0</v>
          </cell>
          <cell r="P1811">
            <v>5750</v>
          </cell>
          <cell r="Q1811">
            <v>0</v>
          </cell>
          <cell r="R1811">
            <v>0</v>
          </cell>
          <cell r="S1811">
            <v>0</v>
          </cell>
          <cell r="T1811">
            <v>0</v>
          </cell>
          <cell r="U1811">
            <v>0</v>
          </cell>
          <cell r="V1811">
            <v>10953.1</v>
          </cell>
          <cell r="W1811">
            <v>0</v>
          </cell>
          <cell r="X1811">
            <v>0</v>
          </cell>
          <cell r="Y1811">
            <v>1.8189894035458565E-11</v>
          </cell>
          <cell r="Z1811">
            <v>0</v>
          </cell>
          <cell r="AA1811">
            <v>0</v>
          </cell>
          <cell r="AB1811">
            <v>0</v>
          </cell>
          <cell r="AC1811">
            <v>0</v>
          </cell>
          <cell r="AD1811">
            <v>0</v>
          </cell>
          <cell r="AE1811">
            <v>0</v>
          </cell>
          <cell r="AF1811">
            <v>0</v>
          </cell>
          <cell r="AG1811">
            <v>0</v>
          </cell>
          <cell r="AH1811">
            <v>4400</v>
          </cell>
          <cell r="AI1811">
            <v>0</v>
          </cell>
          <cell r="AJ1811">
            <v>0</v>
          </cell>
          <cell r="AK1811">
            <v>0</v>
          </cell>
          <cell r="AL1811">
            <v>0</v>
          </cell>
          <cell r="AM1811">
            <v>0</v>
          </cell>
          <cell r="AN1811">
            <v>0</v>
          </cell>
          <cell r="AO1811">
            <v>0</v>
          </cell>
          <cell r="AP1811">
            <v>0</v>
          </cell>
          <cell r="AQ1811">
            <v>0</v>
          </cell>
          <cell r="AR1811">
            <v>0</v>
          </cell>
          <cell r="AS1811">
            <v>0</v>
          </cell>
          <cell r="AT1811">
            <v>0</v>
          </cell>
        </row>
        <row r="1812">
          <cell r="A1812">
            <v>43595</v>
          </cell>
          <cell r="B1812">
            <v>600</v>
          </cell>
          <cell r="C1812">
            <v>0</v>
          </cell>
          <cell r="D1812">
            <v>26229.499999999985</v>
          </cell>
          <cell r="E1812">
            <v>0</v>
          </cell>
          <cell r="F1812">
            <v>0</v>
          </cell>
          <cell r="G1812">
            <v>0</v>
          </cell>
          <cell r="H1812">
            <v>0</v>
          </cell>
          <cell r="I1812">
            <v>0</v>
          </cell>
          <cell r="J1812">
            <v>0</v>
          </cell>
          <cell r="K1812">
            <v>1000</v>
          </cell>
          <cell r="L1812">
            <v>621</v>
          </cell>
          <cell r="M1812">
            <v>1800.1</v>
          </cell>
          <cell r="N1812">
            <v>0</v>
          </cell>
          <cell r="O1812">
            <v>0</v>
          </cell>
          <cell r="P1812">
            <v>5750</v>
          </cell>
          <cell r="Q1812">
            <v>0</v>
          </cell>
          <cell r="R1812">
            <v>0</v>
          </cell>
          <cell r="S1812">
            <v>0</v>
          </cell>
          <cell r="T1812">
            <v>0</v>
          </cell>
          <cell r="U1812">
            <v>0</v>
          </cell>
          <cell r="V1812">
            <v>10953.1</v>
          </cell>
          <cell r="W1812">
            <v>0</v>
          </cell>
          <cell r="X1812">
            <v>0</v>
          </cell>
          <cell r="Y1812">
            <v>1.8189894035458565E-11</v>
          </cell>
          <cell r="Z1812">
            <v>0</v>
          </cell>
          <cell r="AA1812">
            <v>0</v>
          </cell>
          <cell r="AB1812">
            <v>0</v>
          </cell>
          <cell r="AC1812">
            <v>0</v>
          </cell>
          <cell r="AD1812">
            <v>0</v>
          </cell>
          <cell r="AE1812">
            <v>0</v>
          </cell>
          <cell r="AF1812">
            <v>0</v>
          </cell>
          <cell r="AG1812">
            <v>0</v>
          </cell>
          <cell r="AH1812">
            <v>4400</v>
          </cell>
          <cell r="AI1812">
            <v>0</v>
          </cell>
          <cell r="AJ1812">
            <v>0</v>
          </cell>
          <cell r="AK1812">
            <v>0</v>
          </cell>
          <cell r="AL1812">
            <v>0</v>
          </cell>
          <cell r="AM1812">
            <v>0</v>
          </cell>
          <cell r="AN1812">
            <v>0</v>
          </cell>
          <cell r="AO1812">
            <v>0</v>
          </cell>
          <cell r="AP1812">
            <v>0</v>
          </cell>
          <cell r="AQ1812">
            <v>0</v>
          </cell>
          <cell r="AR1812">
            <v>0</v>
          </cell>
          <cell r="AS1812">
            <v>0</v>
          </cell>
          <cell r="AT1812">
            <v>0</v>
          </cell>
        </row>
        <row r="1813">
          <cell r="A1813">
            <v>43598</v>
          </cell>
          <cell r="B1813">
            <v>475</v>
          </cell>
          <cell r="C1813">
            <v>0</v>
          </cell>
          <cell r="D1813">
            <v>26704.499999999985</v>
          </cell>
          <cell r="E1813">
            <v>0</v>
          </cell>
          <cell r="F1813">
            <v>0</v>
          </cell>
          <cell r="G1813">
            <v>0</v>
          </cell>
          <cell r="H1813">
            <v>0</v>
          </cell>
          <cell r="I1813">
            <v>0</v>
          </cell>
          <cell r="J1813">
            <v>0</v>
          </cell>
          <cell r="K1813">
            <v>800.1</v>
          </cell>
          <cell r="L1813">
            <v>1000</v>
          </cell>
          <cell r="M1813">
            <v>1600.1999999999998</v>
          </cell>
          <cell r="N1813">
            <v>0</v>
          </cell>
          <cell r="O1813">
            <v>0</v>
          </cell>
          <cell r="P1813">
            <v>5750</v>
          </cell>
          <cell r="Q1813">
            <v>0</v>
          </cell>
          <cell r="R1813">
            <v>0</v>
          </cell>
          <cell r="S1813">
            <v>0</v>
          </cell>
          <cell r="T1813">
            <v>0</v>
          </cell>
          <cell r="U1813">
            <v>0</v>
          </cell>
          <cell r="V1813">
            <v>10953.1</v>
          </cell>
          <cell r="W1813">
            <v>0</v>
          </cell>
          <cell r="X1813">
            <v>0</v>
          </cell>
          <cell r="Y1813">
            <v>1.8189894035458565E-11</v>
          </cell>
          <cell r="Z1813">
            <v>0</v>
          </cell>
          <cell r="AA1813">
            <v>0</v>
          </cell>
          <cell r="AB1813">
            <v>0</v>
          </cell>
          <cell r="AC1813">
            <v>0</v>
          </cell>
          <cell r="AD1813">
            <v>0</v>
          </cell>
          <cell r="AE1813">
            <v>0</v>
          </cell>
          <cell r="AF1813">
            <v>0</v>
          </cell>
          <cell r="AG1813">
            <v>0</v>
          </cell>
          <cell r="AH1813">
            <v>4400</v>
          </cell>
          <cell r="AI1813">
            <v>0</v>
          </cell>
          <cell r="AJ1813">
            <v>0</v>
          </cell>
          <cell r="AK1813">
            <v>0</v>
          </cell>
          <cell r="AL1813">
            <v>0</v>
          </cell>
          <cell r="AM1813">
            <v>0</v>
          </cell>
          <cell r="AN1813">
            <v>0</v>
          </cell>
          <cell r="AO1813">
            <v>0</v>
          </cell>
          <cell r="AP1813">
            <v>0</v>
          </cell>
          <cell r="AQ1813">
            <v>0</v>
          </cell>
          <cell r="AR1813">
            <v>0</v>
          </cell>
          <cell r="AS1813">
            <v>0</v>
          </cell>
          <cell r="AT1813">
            <v>0</v>
          </cell>
        </row>
        <row r="1814">
          <cell r="A1814">
            <v>43599</v>
          </cell>
          <cell r="B1814">
            <v>200</v>
          </cell>
          <cell r="C1814">
            <v>0</v>
          </cell>
          <cell r="D1814">
            <v>26904.499999999985</v>
          </cell>
          <cell r="E1814">
            <v>0</v>
          </cell>
          <cell r="F1814">
            <v>0</v>
          </cell>
          <cell r="G1814">
            <v>0</v>
          </cell>
          <cell r="H1814">
            <v>0</v>
          </cell>
          <cell r="I1814">
            <v>0</v>
          </cell>
          <cell r="J1814">
            <v>0</v>
          </cell>
          <cell r="K1814">
            <v>800</v>
          </cell>
          <cell r="L1814">
            <v>800.1</v>
          </cell>
          <cell r="M1814">
            <v>1600.1</v>
          </cell>
          <cell r="N1814">
            <v>0</v>
          </cell>
          <cell r="O1814">
            <v>0</v>
          </cell>
          <cell r="P1814">
            <v>5750</v>
          </cell>
          <cell r="Q1814">
            <v>0</v>
          </cell>
          <cell r="R1814">
            <v>0</v>
          </cell>
          <cell r="S1814">
            <v>0</v>
          </cell>
          <cell r="T1814">
            <v>0</v>
          </cell>
          <cell r="U1814">
            <v>0</v>
          </cell>
          <cell r="V1814">
            <v>10953.1</v>
          </cell>
          <cell r="W1814">
            <v>0</v>
          </cell>
          <cell r="X1814">
            <v>0</v>
          </cell>
          <cell r="Y1814">
            <v>1.8189894035458565E-11</v>
          </cell>
          <cell r="Z1814">
            <v>0</v>
          </cell>
          <cell r="AA1814">
            <v>0</v>
          </cell>
          <cell r="AB1814">
            <v>0</v>
          </cell>
          <cell r="AC1814">
            <v>0</v>
          </cell>
          <cell r="AD1814">
            <v>0</v>
          </cell>
          <cell r="AE1814">
            <v>0</v>
          </cell>
          <cell r="AF1814">
            <v>0</v>
          </cell>
          <cell r="AG1814">
            <v>0</v>
          </cell>
          <cell r="AH1814">
            <v>4400</v>
          </cell>
          <cell r="AI1814">
            <v>0</v>
          </cell>
          <cell r="AJ1814">
            <v>0</v>
          </cell>
          <cell r="AK1814">
            <v>0</v>
          </cell>
          <cell r="AL1814">
            <v>0</v>
          </cell>
          <cell r="AM1814">
            <v>0</v>
          </cell>
          <cell r="AN1814">
            <v>0</v>
          </cell>
          <cell r="AO1814">
            <v>0</v>
          </cell>
          <cell r="AP1814">
            <v>0</v>
          </cell>
          <cell r="AQ1814">
            <v>0</v>
          </cell>
          <cell r="AR1814">
            <v>0</v>
          </cell>
          <cell r="AS1814">
            <v>0</v>
          </cell>
          <cell r="AT1814">
            <v>0</v>
          </cell>
        </row>
        <row r="1815">
          <cell r="A1815">
            <v>43600</v>
          </cell>
          <cell r="B1815">
            <v>77.3</v>
          </cell>
          <cell r="C1815">
            <v>0</v>
          </cell>
          <cell r="D1815">
            <v>26981.799999999985</v>
          </cell>
          <cell r="E1815">
            <v>0</v>
          </cell>
          <cell r="F1815">
            <v>0</v>
          </cell>
          <cell r="G1815">
            <v>0</v>
          </cell>
          <cell r="H1815">
            <v>0</v>
          </cell>
          <cell r="I1815">
            <v>0</v>
          </cell>
          <cell r="J1815">
            <v>0</v>
          </cell>
          <cell r="K1815">
            <v>1000.1</v>
          </cell>
          <cell r="L1815">
            <v>800</v>
          </cell>
          <cell r="M1815">
            <v>1800.1999999999998</v>
          </cell>
          <cell r="N1815">
            <v>0</v>
          </cell>
          <cell r="O1815">
            <v>0</v>
          </cell>
          <cell r="P1815">
            <v>5750</v>
          </cell>
          <cell r="Q1815">
            <v>0</v>
          </cell>
          <cell r="R1815">
            <v>0</v>
          </cell>
          <cell r="S1815">
            <v>0</v>
          </cell>
          <cell r="T1815">
            <v>0</v>
          </cell>
          <cell r="U1815">
            <v>0</v>
          </cell>
          <cell r="V1815">
            <v>10953.1</v>
          </cell>
          <cell r="W1815">
            <v>0</v>
          </cell>
          <cell r="X1815">
            <v>0</v>
          </cell>
          <cell r="Y1815">
            <v>1.8189894035458565E-11</v>
          </cell>
          <cell r="Z1815">
            <v>0</v>
          </cell>
          <cell r="AA1815">
            <v>0</v>
          </cell>
          <cell r="AB1815">
            <v>0</v>
          </cell>
          <cell r="AC1815">
            <v>0</v>
          </cell>
          <cell r="AD1815">
            <v>0</v>
          </cell>
          <cell r="AE1815">
            <v>0</v>
          </cell>
          <cell r="AF1815">
            <v>0</v>
          </cell>
          <cell r="AG1815">
            <v>0</v>
          </cell>
          <cell r="AH1815">
            <v>4400</v>
          </cell>
          <cell r="AI1815">
            <v>0</v>
          </cell>
          <cell r="AJ1815">
            <v>0</v>
          </cell>
          <cell r="AK1815">
            <v>0</v>
          </cell>
          <cell r="AL1815">
            <v>0</v>
          </cell>
          <cell r="AM1815">
            <v>0</v>
          </cell>
          <cell r="AN1815">
            <v>0</v>
          </cell>
          <cell r="AO1815">
            <v>0</v>
          </cell>
          <cell r="AP1815">
            <v>0</v>
          </cell>
          <cell r="AQ1815">
            <v>0</v>
          </cell>
          <cell r="AR1815">
            <v>0</v>
          </cell>
          <cell r="AS1815">
            <v>0</v>
          </cell>
          <cell r="AT1815">
            <v>0</v>
          </cell>
        </row>
        <row r="1816">
          <cell r="A1816">
            <v>43601</v>
          </cell>
          <cell r="B1816">
            <v>75</v>
          </cell>
          <cell r="C1816">
            <v>0</v>
          </cell>
          <cell r="D1816">
            <v>27056.799999999985</v>
          </cell>
          <cell r="E1816">
            <v>0</v>
          </cell>
          <cell r="F1816">
            <v>0</v>
          </cell>
          <cell r="G1816">
            <v>0</v>
          </cell>
          <cell r="H1816">
            <v>0</v>
          </cell>
          <cell r="I1816">
            <v>0</v>
          </cell>
          <cell r="J1816">
            <v>0</v>
          </cell>
          <cell r="K1816">
            <v>1600</v>
          </cell>
          <cell r="L1816">
            <v>1800.2</v>
          </cell>
          <cell r="M1816">
            <v>1599.9999999999998</v>
          </cell>
          <cell r="N1816">
            <v>0</v>
          </cell>
          <cell r="O1816">
            <v>0</v>
          </cell>
          <cell r="P1816">
            <v>5750</v>
          </cell>
          <cell r="Q1816">
            <v>0</v>
          </cell>
          <cell r="R1816">
            <v>0</v>
          </cell>
          <cell r="S1816">
            <v>0</v>
          </cell>
          <cell r="T1816">
            <v>0</v>
          </cell>
          <cell r="U1816">
            <v>0</v>
          </cell>
          <cell r="V1816">
            <v>10953.1</v>
          </cell>
          <cell r="W1816">
            <v>0</v>
          </cell>
          <cell r="X1816">
            <v>0</v>
          </cell>
          <cell r="Y1816">
            <v>1.8189894035458565E-11</v>
          </cell>
          <cell r="Z1816">
            <v>0</v>
          </cell>
          <cell r="AA1816">
            <v>0</v>
          </cell>
          <cell r="AB1816">
            <v>0</v>
          </cell>
          <cell r="AC1816">
            <v>0</v>
          </cell>
          <cell r="AD1816">
            <v>0</v>
          </cell>
          <cell r="AE1816">
            <v>0</v>
          </cell>
          <cell r="AF1816">
            <v>0</v>
          </cell>
          <cell r="AG1816">
            <v>0</v>
          </cell>
          <cell r="AH1816">
            <v>4400</v>
          </cell>
          <cell r="AI1816">
            <v>0</v>
          </cell>
          <cell r="AJ1816">
            <v>0</v>
          </cell>
          <cell r="AK1816">
            <v>0</v>
          </cell>
          <cell r="AL1816">
            <v>0</v>
          </cell>
          <cell r="AM1816">
            <v>0</v>
          </cell>
          <cell r="AN1816">
            <v>0</v>
          </cell>
          <cell r="AO1816">
            <v>0</v>
          </cell>
          <cell r="AP1816">
            <v>0</v>
          </cell>
          <cell r="AQ1816">
            <v>0</v>
          </cell>
          <cell r="AR1816">
            <v>0</v>
          </cell>
          <cell r="AS1816">
            <v>0</v>
          </cell>
          <cell r="AT1816">
            <v>0</v>
          </cell>
        </row>
        <row r="1817">
          <cell r="A1817">
            <v>43602</v>
          </cell>
          <cell r="B1817">
            <v>0</v>
          </cell>
          <cell r="C1817">
            <v>0</v>
          </cell>
          <cell r="D1817">
            <v>27056.799999999985</v>
          </cell>
          <cell r="E1817">
            <v>0</v>
          </cell>
          <cell r="F1817">
            <v>0</v>
          </cell>
          <cell r="G1817">
            <v>0</v>
          </cell>
          <cell r="H1817">
            <v>0</v>
          </cell>
          <cell r="I1817">
            <v>0</v>
          </cell>
          <cell r="J1817">
            <v>0</v>
          </cell>
          <cell r="K1817">
            <v>1581</v>
          </cell>
          <cell r="L1817">
            <v>1600</v>
          </cell>
          <cell r="M1817">
            <v>1581</v>
          </cell>
          <cell r="N1817">
            <v>0</v>
          </cell>
          <cell r="O1817">
            <v>0</v>
          </cell>
          <cell r="P1817">
            <v>5750</v>
          </cell>
          <cell r="Q1817">
            <v>0</v>
          </cell>
          <cell r="R1817">
            <v>0</v>
          </cell>
          <cell r="S1817">
            <v>0</v>
          </cell>
          <cell r="T1817">
            <v>0</v>
          </cell>
          <cell r="U1817">
            <v>0</v>
          </cell>
          <cell r="V1817">
            <v>10953.1</v>
          </cell>
          <cell r="W1817">
            <v>0</v>
          </cell>
          <cell r="X1817">
            <v>0</v>
          </cell>
          <cell r="Y1817">
            <v>1.8189894035458565E-11</v>
          </cell>
          <cell r="Z1817">
            <v>0</v>
          </cell>
          <cell r="AA1817">
            <v>0</v>
          </cell>
          <cell r="AB1817">
            <v>0</v>
          </cell>
          <cell r="AC1817">
            <v>0</v>
          </cell>
          <cell r="AD1817">
            <v>0</v>
          </cell>
          <cell r="AE1817">
            <v>0</v>
          </cell>
          <cell r="AF1817">
            <v>0</v>
          </cell>
          <cell r="AG1817">
            <v>0</v>
          </cell>
          <cell r="AH1817">
            <v>4400</v>
          </cell>
          <cell r="AI1817">
            <v>0</v>
          </cell>
          <cell r="AJ1817">
            <v>0</v>
          </cell>
          <cell r="AK1817">
            <v>0</v>
          </cell>
          <cell r="AL1817">
            <v>0</v>
          </cell>
          <cell r="AM1817">
            <v>0</v>
          </cell>
          <cell r="AN1817">
            <v>0</v>
          </cell>
          <cell r="AO1817">
            <v>0</v>
          </cell>
          <cell r="AP1817">
            <v>0</v>
          </cell>
          <cell r="AQ1817">
            <v>0</v>
          </cell>
          <cell r="AR1817">
            <v>0</v>
          </cell>
          <cell r="AS1817">
            <v>0</v>
          </cell>
          <cell r="AT1817">
            <v>0</v>
          </cell>
        </row>
        <row r="1818">
          <cell r="A1818">
            <v>43605</v>
          </cell>
          <cell r="B1818">
            <v>75</v>
          </cell>
          <cell r="C1818">
            <v>0</v>
          </cell>
          <cell r="D1818">
            <v>27131.799999999985</v>
          </cell>
          <cell r="E1818">
            <v>0</v>
          </cell>
          <cell r="F1818">
            <v>0</v>
          </cell>
          <cell r="G1818">
            <v>0</v>
          </cell>
          <cell r="H1818">
            <v>0</v>
          </cell>
          <cell r="I1818">
            <v>0</v>
          </cell>
          <cell r="J1818">
            <v>0</v>
          </cell>
          <cell r="K1818">
            <v>1400</v>
          </cell>
          <cell r="L1818">
            <v>1581</v>
          </cell>
          <cell r="M1818">
            <v>1400</v>
          </cell>
          <cell r="N1818">
            <v>0</v>
          </cell>
          <cell r="O1818">
            <v>0</v>
          </cell>
          <cell r="P1818">
            <v>5750</v>
          </cell>
          <cell r="Q1818">
            <v>0</v>
          </cell>
          <cell r="R1818">
            <v>0</v>
          </cell>
          <cell r="S1818">
            <v>0</v>
          </cell>
          <cell r="T1818">
            <v>0</v>
          </cell>
          <cell r="U1818">
            <v>0</v>
          </cell>
          <cell r="V1818">
            <v>10953.1</v>
          </cell>
          <cell r="W1818">
            <v>0</v>
          </cell>
          <cell r="X1818">
            <v>0</v>
          </cell>
          <cell r="Y1818">
            <v>1.8189894035458565E-11</v>
          </cell>
          <cell r="Z1818">
            <v>0</v>
          </cell>
          <cell r="AA1818">
            <v>0</v>
          </cell>
          <cell r="AB1818">
            <v>0</v>
          </cell>
          <cell r="AC1818">
            <v>0</v>
          </cell>
          <cell r="AD1818">
            <v>0</v>
          </cell>
          <cell r="AE1818">
            <v>0</v>
          </cell>
          <cell r="AF1818">
            <v>0</v>
          </cell>
          <cell r="AG1818">
            <v>0</v>
          </cell>
          <cell r="AH1818">
            <v>4400</v>
          </cell>
          <cell r="AI1818">
            <v>0</v>
          </cell>
          <cell r="AJ1818">
            <v>0</v>
          </cell>
          <cell r="AK1818">
            <v>0</v>
          </cell>
          <cell r="AL1818">
            <v>0</v>
          </cell>
          <cell r="AM1818">
            <v>0</v>
          </cell>
          <cell r="AN1818">
            <v>0</v>
          </cell>
          <cell r="AO1818">
            <v>0</v>
          </cell>
          <cell r="AP1818">
            <v>0</v>
          </cell>
          <cell r="AQ1818">
            <v>0</v>
          </cell>
          <cell r="AR1818">
            <v>0</v>
          </cell>
          <cell r="AS1818">
            <v>0</v>
          </cell>
          <cell r="AT1818">
            <v>0</v>
          </cell>
        </row>
        <row r="1819">
          <cell r="A1819">
            <v>43606</v>
          </cell>
          <cell r="B1819">
            <v>0</v>
          </cell>
          <cell r="C1819">
            <v>0</v>
          </cell>
          <cell r="D1819">
            <v>27131.799999999985</v>
          </cell>
          <cell r="E1819">
            <v>0</v>
          </cell>
          <cell r="F1819">
            <v>0</v>
          </cell>
          <cell r="G1819">
            <v>0</v>
          </cell>
          <cell r="H1819">
            <v>0</v>
          </cell>
          <cell r="I1819">
            <v>0</v>
          </cell>
          <cell r="J1819">
            <v>0</v>
          </cell>
          <cell r="K1819">
            <v>1118</v>
          </cell>
          <cell r="L1819">
            <v>1400</v>
          </cell>
          <cell r="M1819">
            <v>1118</v>
          </cell>
          <cell r="N1819">
            <v>200</v>
          </cell>
          <cell r="O1819">
            <v>200</v>
          </cell>
          <cell r="P1819">
            <v>5750</v>
          </cell>
          <cell r="Q1819">
            <v>0</v>
          </cell>
          <cell r="R1819">
            <v>0</v>
          </cell>
          <cell r="S1819">
            <v>0</v>
          </cell>
          <cell r="T1819">
            <v>0</v>
          </cell>
          <cell r="U1819">
            <v>0</v>
          </cell>
          <cell r="V1819">
            <v>10953.1</v>
          </cell>
          <cell r="W1819">
            <v>300</v>
          </cell>
          <cell r="X1819">
            <v>0</v>
          </cell>
          <cell r="Y1819">
            <v>300.00000000001819</v>
          </cell>
          <cell r="Z1819">
            <v>0</v>
          </cell>
          <cell r="AA1819">
            <v>0</v>
          </cell>
          <cell r="AB1819">
            <v>0</v>
          </cell>
          <cell r="AC1819">
            <v>0</v>
          </cell>
          <cell r="AD1819">
            <v>0</v>
          </cell>
          <cell r="AE1819">
            <v>0</v>
          </cell>
          <cell r="AF1819">
            <v>0</v>
          </cell>
          <cell r="AG1819">
            <v>0</v>
          </cell>
          <cell r="AH1819">
            <v>4400</v>
          </cell>
          <cell r="AI1819">
            <v>0</v>
          </cell>
          <cell r="AJ1819">
            <v>0</v>
          </cell>
          <cell r="AK1819">
            <v>0</v>
          </cell>
          <cell r="AL1819">
            <v>0</v>
          </cell>
          <cell r="AM1819">
            <v>0</v>
          </cell>
          <cell r="AN1819">
            <v>0</v>
          </cell>
          <cell r="AO1819">
            <v>0</v>
          </cell>
          <cell r="AP1819">
            <v>0</v>
          </cell>
          <cell r="AQ1819">
            <v>0</v>
          </cell>
          <cell r="AR1819">
            <v>0</v>
          </cell>
          <cell r="AS1819">
            <v>0</v>
          </cell>
          <cell r="AT1819">
            <v>0</v>
          </cell>
        </row>
        <row r="1820">
          <cell r="A1820">
            <v>43607</v>
          </cell>
          <cell r="B1820">
            <v>75</v>
          </cell>
          <cell r="C1820">
            <v>0</v>
          </cell>
          <cell r="D1820">
            <v>27206.799999999985</v>
          </cell>
          <cell r="E1820">
            <v>0</v>
          </cell>
          <cell r="F1820">
            <v>0</v>
          </cell>
          <cell r="G1820">
            <v>0</v>
          </cell>
          <cell r="H1820">
            <v>0</v>
          </cell>
          <cell r="I1820">
            <v>0</v>
          </cell>
          <cell r="J1820">
            <v>0</v>
          </cell>
          <cell r="K1820">
            <v>649.79999999999995</v>
          </cell>
          <cell r="L1820">
            <v>1118</v>
          </cell>
          <cell r="M1820">
            <v>649.79999999999995</v>
          </cell>
          <cell r="N1820">
            <v>0</v>
          </cell>
          <cell r="O1820">
            <v>0</v>
          </cell>
          <cell r="P1820">
            <v>5750</v>
          </cell>
          <cell r="Q1820">
            <v>0</v>
          </cell>
          <cell r="R1820">
            <v>0</v>
          </cell>
          <cell r="S1820">
            <v>0</v>
          </cell>
          <cell r="T1820">
            <v>0</v>
          </cell>
          <cell r="U1820">
            <v>0</v>
          </cell>
          <cell r="V1820">
            <v>10953.1</v>
          </cell>
          <cell r="W1820">
            <v>0</v>
          </cell>
          <cell r="X1820">
            <v>0</v>
          </cell>
          <cell r="Y1820">
            <v>300.00000000001819</v>
          </cell>
          <cell r="Z1820">
            <v>0</v>
          </cell>
          <cell r="AA1820">
            <v>0</v>
          </cell>
          <cell r="AB1820">
            <v>0</v>
          </cell>
          <cell r="AC1820">
            <v>0</v>
          </cell>
          <cell r="AD1820">
            <v>0</v>
          </cell>
          <cell r="AE1820">
            <v>0</v>
          </cell>
          <cell r="AF1820">
            <v>0</v>
          </cell>
          <cell r="AG1820">
            <v>0</v>
          </cell>
          <cell r="AH1820">
            <v>4400</v>
          </cell>
          <cell r="AI1820">
            <v>0</v>
          </cell>
          <cell r="AJ1820">
            <v>0</v>
          </cell>
          <cell r="AK1820">
            <v>0</v>
          </cell>
          <cell r="AL1820">
            <v>0</v>
          </cell>
          <cell r="AM1820">
            <v>0</v>
          </cell>
          <cell r="AN1820">
            <v>0</v>
          </cell>
          <cell r="AO1820">
            <v>0</v>
          </cell>
          <cell r="AP1820">
            <v>0</v>
          </cell>
          <cell r="AQ1820">
            <v>0</v>
          </cell>
          <cell r="AR1820">
            <v>0</v>
          </cell>
          <cell r="AS1820">
            <v>0</v>
          </cell>
          <cell r="AT1820">
            <v>0</v>
          </cell>
        </row>
        <row r="1821">
          <cell r="A1821">
            <v>43608</v>
          </cell>
          <cell r="B1821">
            <v>75</v>
          </cell>
          <cell r="C1821">
            <v>0</v>
          </cell>
          <cell r="D1821">
            <v>27281.799999999985</v>
          </cell>
          <cell r="E1821">
            <v>0</v>
          </cell>
          <cell r="F1821">
            <v>0</v>
          </cell>
          <cell r="G1821">
            <v>0</v>
          </cell>
          <cell r="H1821">
            <v>0</v>
          </cell>
          <cell r="I1821">
            <v>0</v>
          </cell>
          <cell r="J1821">
            <v>0</v>
          </cell>
          <cell r="K1821">
            <v>0</v>
          </cell>
          <cell r="L1821">
            <v>649.79999999999995</v>
          </cell>
          <cell r="M1821">
            <v>0</v>
          </cell>
          <cell r="N1821">
            <v>300</v>
          </cell>
          <cell r="O1821">
            <v>300</v>
          </cell>
          <cell r="P1821">
            <v>5750</v>
          </cell>
          <cell r="Q1821">
            <v>0</v>
          </cell>
          <cell r="R1821">
            <v>0</v>
          </cell>
          <cell r="S1821">
            <v>0</v>
          </cell>
          <cell r="T1821">
            <v>0</v>
          </cell>
          <cell r="U1821">
            <v>0</v>
          </cell>
          <cell r="V1821">
            <v>10953.1</v>
          </cell>
          <cell r="W1821">
            <v>0</v>
          </cell>
          <cell r="X1821">
            <v>0</v>
          </cell>
          <cell r="Y1821">
            <v>300.00000000001819</v>
          </cell>
          <cell r="Z1821">
            <v>0</v>
          </cell>
          <cell r="AA1821">
            <v>0</v>
          </cell>
          <cell r="AB1821">
            <v>0</v>
          </cell>
          <cell r="AC1821">
            <v>0</v>
          </cell>
          <cell r="AD1821">
            <v>0</v>
          </cell>
          <cell r="AE1821">
            <v>0</v>
          </cell>
          <cell r="AF1821">
            <v>0</v>
          </cell>
          <cell r="AG1821">
            <v>0</v>
          </cell>
          <cell r="AH1821">
            <v>4400</v>
          </cell>
          <cell r="AI1821">
            <v>0</v>
          </cell>
          <cell r="AJ1821">
            <v>0</v>
          </cell>
          <cell r="AK1821">
            <v>0</v>
          </cell>
          <cell r="AL1821">
            <v>0</v>
          </cell>
          <cell r="AM1821">
            <v>0</v>
          </cell>
          <cell r="AN1821">
            <v>0</v>
          </cell>
          <cell r="AO1821">
            <v>0</v>
          </cell>
          <cell r="AP1821">
            <v>0</v>
          </cell>
          <cell r="AQ1821">
            <v>0</v>
          </cell>
          <cell r="AR1821">
            <v>0</v>
          </cell>
          <cell r="AS1821">
            <v>0</v>
          </cell>
          <cell r="AT1821">
            <v>0</v>
          </cell>
        </row>
        <row r="1822">
          <cell r="A1822">
            <v>43609</v>
          </cell>
          <cell r="B1822">
            <v>0</v>
          </cell>
          <cell r="C1822">
            <v>0</v>
          </cell>
          <cell r="D1822">
            <v>27281.799999999985</v>
          </cell>
          <cell r="E1822">
            <v>0</v>
          </cell>
          <cell r="F1822">
            <v>0</v>
          </cell>
          <cell r="G1822">
            <v>0</v>
          </cell>
          <cell r="H1822">
            <v>0</v>
          </cell>
          <cell r="I1822">
            <v>0</v>
          </cell>
          <cell r="J1822">
            <v>0</v>
          </cell>
          <cell r="K1822">
            <v>0</v>
          </cell>
          <cell r="L1822">
            <v>0</v>
          </cell>
          <cell r="M1822">
            <v>0</v>
          </cell>
          <cell r="N1822">
            <v>200</v>
          </cell>
          <cell r="O1822">
            <v>0</v>
          </cell>
          <cell r="P1822">
            <v>5950</v>
          </cell>
          <cell r="Q1822">
            <v>0</v>
          </cell>
          <cell r="R1822">
            <v>0</v>
          </cell>
          <cell r="S1822">
            <v>0</v>
          </cell>
          <cell r="T1822">
            <v>0</v>
          </cell>
          <cell r="U1822">
            <v>0</v>
          </cell>
          <cell r="V1822">
            <v>10953.1</v>
          </cell>
          <cell r="W1822">
            <v>0</v>
          </cell>
          <cell r="X1822">
            <v>0</v>
          </cell>
          <cell r="Y1822">
            <v>300.00000000001819</v>
          </cell>
          <cell r="Z1822">
            <v>0</v>
          </cell>
          <cell r="AA1822">
            <v>0</v>
          </cell>
          <cell r="AB1822">
            <v>0</v>
          </cell>
          <cell r="AC1822">
            <v>0</v>
          </cell>
          <cell r="AD1822">
            <v>0</v>
          </cell>
          <cell r="AE1822">
            <v>0</v>
          </cell>
          <cell r="AF1822">
            <v>0</v>
          </cell>
          <cell r="AG1822">
            <v>0</v>
          </cell>
          <cell r="AH1822">
            <v>4400</v>
          </cell>
          <cell r="AI1822">
            <v>0</v>
          </cell>
          <cell r="AJ1822">
            <v>0</v>
          </cell>
          <cell r="AK1822">
            <v>0</v>
          </cell>
          <cell r="AL1822">
            <v>0</v>
          </cell>
          <cell r="AM1822">
            <v>0</v>
          </cell>
          <cell r="AN1822">
            <v>0</v>
          </cell>
          <cell r="AO1822">
            <v>0</v>
          </cell>
          <cell r="AP1822">
            <v>0</v>
          </cell>
          <cell r="AQ1822">
            <v>0</v>
          </cell>
          <cell r="AR1822">
            <v>0</v>
          </cell>
          <cell r="AS1822">
            <v>0</v>
          </cell>
          <cell r="AT1822">
            <v>0</v>
          </cell>
        </row>
        <row r="1823">
          <cell r="A1823">
            <v>43612</v>
          </cell>
          <cell r="B1823">
            <v>100.1</v>
          </cell>
          <cell r="C1823">
            <v>0</v>
          </cell>
          <cell r="D1823">
            <v>27381.899999999983</v>
          </cell>
          <cell r="E1823">
            <v>0</v>
          </cell>
          <cell r="F1823">
            <v>0</v>
          </cell>
          <cell r="G1823">
            <v>0</v>
          </cell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200</v>
          </cell>
          <cell r="P1823">
            <v>5750</v>
          </cell>
          <cell r="Q1823">
            <v>0</v>
          </cell>
          <cell r="R1823">
            <v>0</v>
          </cell>
          <cell r="S1823">
            <v>0</v>
          </cell>
          <cell r="T1823">
            <v>0</v>
          </cell>
          <cell r="U1823">
            <v>0</v>
          </cell>
          <cell r="V1823">
            <v>10953.1</v>
          </cell>
          <cell r="W1823">
            <v>0</v>
          </cell>
          <cell r="X1823">
            <v>0</v>
          </cell>
          <cell r="Y1823">
            <v>300.00000000001819</v>
          </cell>
          <cell r="Z1823">
            <v>0</v>
          </cell>
          <cell r="AA1823">
            <v>0</v>
          </cell>
          <cell r="AB1823">
            <v>0</v>
          </cell>
          <cell r="AC1823">
            <v>0</v>
          </cell>
          <cell r="AD1823">
            <v>0</v>
          </cell>
          <cell r="AE1823">
            <v>0</v>
          </cell>
          <cell r="AF1823">
            <v>0</v>
          </cell>
          <cell r="AG1823">
            <v>0</v>
          </cell>
          <cell r="AH1823">
            <v>4400</v>
          </cell>
          <cell r="AI1823">
            <v>0</v>
          </cell>
          <cell r="AJ1823">
            <v>0</v>
          </cell>
          <cell r="AK1823">
            <v>0</v>
          </cell>
          <cell r="AL1823">
            <v>0</v>
          </cell>
          <cell r="AM1823">
            <v>0</v>
          </cell>
          <cell r="AN1823">
            <v>0</v>
          </cell>
          <cell r="AO1823">
            <v>0</v>
          </cell>
          <cell r="AP1823">
            <v>0</v>
          </cell>
          <cell r="AQ1823">
            <v>0</v>
          </cell>
          <cell r="AR1823">
            <v>0</v>
          </cell>
          <cell r="AS1823">
            <v>0</v>
          </cell>
          <cell r="AT1823">
            <v>0</v>
          </cell>
        </row>
        <row r="1824">
          <cell r="A1824">
            <v>43613</v>
          </cell>
          <cell r="B1824">
            <v>0</v>
          </cell>
          <cell r="C1824">
            <v>0</v>
          </cell>
          <cell r="D1824">
            <v>27381.899999999983</v>
          </cell>
          <cell r="E1824">
            <v>0</v>
          </cell>
          <cell r="F1824">
            <v>0</v>
          </cell>
          <cell r="G1824">
            <v>0</v>
          </cell>
          <cell r="H1824">
            <v>0</v>
          </cell>
          <cell r="I1824">
            <v>0</v>
          </cell>
          <cell r="J1824">
            <v>0</v>
          </cell>
          <cell r="K1824">
            <v>199.9</v>
          </cell>
          <cell r="L1824">
            <v>0</v>
          </cell>
          <cell r="M1824">
            <v>199.9</v>
          </cell>
          <cell r="N1824">
            <v>0</v>
          </cell>
          <cell r="O1824">
            <v>0</v>
          </cell>
          <cell r="P1824">
            <v>5750</v>
          </cell>
          <cell r="Q1824">
            <v>0</v>
          </cell>
          <cell r="R1824">
            <v>0</v>
          </cell>
          <cell r="S1824">
            <v>0</v>
          </cell>
          <cell r="T1824">
            <v>0</v>
          </cell>
          <cell r="U1824">
            <v>0</v>
          </cell>
          <cell r="V1824">
            <v>10953.1</v>
          </cell>
          <cell r="W1824">
            <v>0</v>
          </cell>
          <cell r="X1824">
            <v>0</v>
          </cell>
          <cell r="Y1824">
            <v>300.00000000001819</v>
          </cell>
          <cell r="Z1824">
            <v>0</v>
          </cell>
          <cell r="AA1824">
            <v>0</v>
          </cell>
          <cell r="AB1824">
            <v>0</v>
          </cell>
          <cell r="AC1824">
            <v>0</v>
          </cell>
          <cell r="AD1824">
            <v>0</v>
          </cell>
          <cell r="AE1824">
            <v>0</v>
          </cell>
          <cell r="AF1824">
            <v>0</v>
          </cell>
          <cell r="AG1824">
            <v>0</v>
          </cell>
          <cell r="AH1824">
            <v>4400</v>
          </cell>
          <cell r="AI1824">
            <v>0</v>
          </cell>
          <cell r="AJ1824">
            <v>0</v>
          </cell>
          <cell r="AK1824">
            <v>0</v>
          </cell>
          <cell r="AL1824">
            <v>0</v>
          </cell>
          <cell r="AM1824">
            <v>0</v>
          </cell>
          <cell r="AN1824">
            <v>0</v>
          </cell>
          <cell r="AO1824">
            <v>0</v>
          </cell>
          <cell r="AP1824">
            <v>0</v>
          </cell>
          <cell r="AQ1824">
            <v>0</v>
          </cell>
          <cell r="AR1824">
            <v>0</v>
          </cell>
          <cell r="AS1824">
            <v>0</v>
          </cell>
          <cell r="AT1824">
            <v>0</v>
          </cell>
        </row>
        <row r="1825">
          <cell r="A1825">
            <v>43614</v>
          </cell>
          <cell r="B1825">
            <v>72</v>
          </cell>
          <cell r="C1825">
            <v>0</v>
          </cell>
          <cell r="D1825">
            <v>27453.899999999983</v>
          </cell>
          <cell r="E1825">
            <v>0</v>
          </cell>
          <cell r="F1825">
            <v>0</v>
          </cell>
          <cell r="G1825">
            <v>0</v>
          </cell>
          <cell r="H1825">
            <v>0</v>
          </cell>
          <cell r="I1825">
            <v>0</v>
          </cell>
          <cell r="J1825">
            <v>0</v>
          </cell>
          <cell r="K1825">
            <v>1000</v>
          </cell>
          <cell r="L1825">
            <v>199.9</v>
          </cell>
          <cell r="M1825">
            <v>1000.0000000000001</v>
          </cell>
          <cell r="N1825">
            <v>0</v>
          </cell>
          <cell r="O1825">
            <v>0</v>
          </cell>
          <cell r="P1825">
            <v>5750</v>
          </cell>
          <cell r="Q1825">
            <v>0</v>
          </cell>
          <cell r="R1825">
            <v>0</v>
          </cell>
          <cell r="S1825">
            <v>0</v>
          </cell>
          <cell r="T1825">
            <v>0</v>
          </cell>
          <cell r="U1825">
            <v>0</v>
          </cell>
          <cell r="V1825">
            <v>10953.1</v>
          </cell>
          <cell r="W1825">
            <v>0</v>
          </cell>
          <cell r="X1825">
            <v>0</v>
          </cell>
          <cell r="Y1825">
            <v>300.00000000001819</v>
          </cell>
          <cell r="Z1825">
            <v>0</v>
          </cell>
          <cell r="AA1825">
            <v>0</v>
          </cell>
          <cell r="AB1825">
            <v>0</v>
          </cell>
          <cell r="AC1825">
            <v>0</v>
          </cell>
          <cell r="AD1825">
            <v>0</v>
          </cell>
          <cell r="AE1825">
            <v>0</v>
          </cell>
          <cell r="AF1825">
            <v>0</v>
          </cell>
          <cell r="AG1825">
            <v>0</v>
          </cell>
          <cell r="AH1825">
            <v>4400</v>
          </cell>
          <cell r="AI1825">
            <v>0</v>
          </cell>
          <cell r="AJ1825">
            <v>0</v>
          </cell>
          <cell r="AK1825">
            <v>0</v>
          </cell>
          <cell r="AL1825">
            <v>0</v>
          </cell>
          <cell r="AM1825">
            <v>0</v>
          </cell>
          <cell r="AN1825">
            <v>0</v>
          </cell>
          <cell r="AO1825">
            <v>0</v>
          </cell>
          <cell r="AP1825">
            <v>0</v>
          </cell>
          <cell r="AQ1825">
            <v>0</v>
          </cell>
          <cell r="AR1825">
            <v>0</v>
          </cell>
          <cell r="AS1825">
            <v>0</v>
          </cell>
          <cell r="AT1825">
            <v>0</v>
          </cell>
        </row>
        <row r="1826">
          <cell r="A1826">
            <v>43615</v>
          </cell>
          <cell r="B1826">
            <v>50</v>
          </cell>
          <cell r="C1826">
            <v>0</v>
          </cell>
          <cell r="D1826">
            <v>27503.899999999983</v>
          </cell>
          <cell r="E1826">
            <v>0</v>
          </cell>
          <cell r="F1826">
            <v>0</v>
          </cell>
          <cell r="G1826">
            <v>0</v>
          </cell>
          <cell r="H1826">
            <v>0</v>
          </cell>
          <cell r="I1826">
            <v>0</v>
          </cell>
          <cell r="J1826">
            <v>0</v>
          </cell>
          <cell r="K1826">
            <v>1000</v>
          </cell>
          <cell r="L1826">
            <v>1000</v>
          </cell>
          <cell r="M1826">
            <v>1000</v>
          </cell>
          <cell r="N1826">
            <v>0</v>
          </cell>
          <cell r="O1826">
            <v>0</v>
          </cell>
          <cell r="P1826">
            <v>5750</v>
          </cell>
          <cell r="Q1826">
            <v>0</v>
          </cell>
          <cell r="R1826">
            <v>0</v>
          </cell>
          <cell r="S1826">
            <v>0</v>
          </cell>
          <cell r="T1826">
            <v>0</v>
          </cell>
          <cell r="U1826">
            <v>0</v>
          </cell>
          <cell r="V1826">
            <v>10953.1</v>
          </cell>
          <cell r="W1826">
            <v>0</v>
          </cell>
          <cell r="X1826">
            <v>0</v>
          </cell>
          <cell r="Y1826">
            <v>300.00000000001819</v>
          </cell>
          <cell r="Z1826">
            <v>0</v>
          </cell>
          <cell r="AA1826">
            <v>0</v>
          </cell>
          <cell r="AB1826">
            <v>0</v>
          </cell>
          <cell r="AC1826">
            <v>0</v>
          </cell>
          <cell r="AD1826">
            <v>0</v>
          </cell>
          <cell r="AE1826">
            <v>0</v>
          </cell>
          <cell r="AF1826">
            <v>0</v>
          </cell>
          <cell r="AG1826">
            <v>0</v>
          </cell>
          <cell r="AH1826">
            <v>4400</v>
          </cell>
          <cell r="AI1826">
            <v>0</v>
          </cell>
          <cell r="AJ1826">
            <v>0</v>
          </cell>
          <cell r="AK1826">
            <v>0</v>
          </cell>
          <cell r="AL1826">
            <v>0</v>
          </cell>
          <cell r="AM1826">
            <v>0</v>
          </cell>
          <cell r="AN1826">
            <v>0</v>
          </cell>
          <cell r="AO1826">
            <v>0</v>
          </cell>
          <cell r="AP1826">
            <v>0</v>
          </cell>
          <cell r="AQ1826">
            <v>0</v>
          </cell>
          <cell r="AR1826">
            <v>0</v>
          </cell>
          <cell r="AS1826">
            <v>0</v>
          </cell>
          <cell r="AT1826">
            <v>0</v>
          </cell>
        </row>
        <row r="1827">
          <cell r="A1827">
            <v>43616</v>
          </cell>
          <cell r="B1827">
            <v>0</v>
          </cell>
          <cell r="C1827">
            <v>0</v>
          </cell>
          <cell r="D1827">
            <v>27503.899999999983</v>
          </cell>
          <cell r="E1827">
            <v>0</v>
          </cell>
          <cell r="F1827">
            <v>0</v>
          </cell>
          <cell r="G1827">
            <v>0</v>
          </cell>
          <cell r="H1827">
            <v>0</v>
          </cell>
          <cell r="I1827">
            <v>0</v>
          </cell>
          <cell r="J1827">
            <v>0</v>
          </cell>
          <cell r="K1827">
            <v>0</v>
          </cell>
          <cell r="L1827">
            <v>1000</v>
          </cell>
          <cell r="M1827">
            <v>0</v>
          </cell>
          <cell r="N1827">
            <v>1000</v>
          </cell>
          <cell r="O1827">
            <v>0</v>
          </cell>
          <cell r="P1827">
            <v>6750</v>
          </cell>
          <cell r="Q1827">
            <v>0</v>
          </cell>
          <cell r="R1827">
            <v>0</v>
          </cell>
          <cell r="S1827">
            <v>0</v>
          </cell>
          <cell r="T1827">
            <v>0</v>
          </cell>
          <cell r="U1827">
            <v>0</v>
          </cell>
          <cell r="V1827">
            <v>10953.1</v>
          </cell>
          <cell r="W1827">
            <v>0</v>
          </cell>
          <cell r="X1827">
            <v>0</v>
          </cell>
          <cell r="Y1827">
            <v>300.00000000001819</v>
          </cell>
          <cell r="Z1827">
            <v>0</v>
          </cell>
          <cell r="AA1827">
            <v>0</v>
          </cell>
          <cell r="AB1827">
            <v>0</v>
          </cell>
          <cell r="AC1827">
            <v>0</v>
          </cell>
          <cell r="AD1827">
            <v>0</v>
          </cell>
          <cell r="AE1827">
            <v>0</v>
          </cell>
          <cell r="AF1827">
            <v>0</v>
          </cell>
          <cell r="AG1827">
            <v>0</v>
          </cell>
          <cell r="AH1827">
            <v>4400</v>
          </cell>
          <cell r="AI1827">
            <v>0</v>
          </cell>
          <cell r="AJ1827">
            <v>0</v>
          </cell>
          <cell r="AK1827">
            <v>0</v>
          </cell>
          <cell r="AL1827">
            <v>0</v>
          </cell>
          <cell r="AM1827">
            <v>0</v>
          </cell>
          <cell r="AN1827">
            <v>0</v>
          </cell>
          <cell r="AO1827">
            <v>0</v>
          </cell>
          <cell r="AP1827">
            <v>0</v>
          </cell>
          <cell r="AQ1827">
            <v>0</v>
          </cell>
          <cell r="AR1827">
            <v>0</v>
          </cell>
          <cell r="AS1827">
            <v>0</v>
          </cell>
          <cell r="AT1827">
            <v>0</v>
          </cell>
        </row>
        <row r="1828">
          <cell r="A1828">
            <v>43619</v>
          </cell>
          <cell r="B1828">
            <v>50</v>
          </cell>
          <cell r="C1828">
            <v>0</v>
          </cell>
          <cell r="D1828">
            <v>27553.899999999983</v>
          </cell>
          <cell r="E1828">
            <v>0</v>
          </cell>
          <cell r="F1828">
            <v>0</v>
          </cell>
          <cell r="G1828">
            <v>0</v>
          </cell>
          <cell r="H1828">
            <v>0</v>
          </cell>
          <cell r="I1828">
            <v>0</v>
          </cell>
          <cell r="J1828">
            <v>0</v>
          </cell>
          <cell r="K1828">
            <v>0</v>
          </cell>
          <cell r="L1828">
            <v>0</v>
          </cell>
          <cell r="M1828">
            <v>0</v>
          </cell>
          <cell r="N1828">
            <v>3200</v>
          </cell>
          <cell r="O1828">
            <v>1000</v>
          </cell>
          <cell r="P1828">
            <v>8950</v>
          </cell>
          <cell r="Q1828">
            <v>0</v>
          </cell>
          <cell r="R1828">
            <v>0</v>
          </cell>
          <cell r="S1828">
            <v>0</v>
          </cell>
          <cell r="T1828">
            <v>500</v>
          </cell>
          <cell r="U1828">
            <v>400</v>
          </cell>
          <cell r="V1828">
            <v>11053.1</v>
          </cell>
          <cell r="W1828">
            <v>0</v>
          </cell>
          <cell r="X1828">
            <v>0</v>
          </cell>
          <cell r="Y1828">
            <v>300.00000000001819</v>
          </cell>
          <cell r="Z1828">
            <v>0</v>
          </cell>
          <cell r="AA1828">
            <v>0</v>
          </cell>
          <cell r="AB1828">
            <v>0</v>
          </cell>
          <cell r="AC1828">
            <v>0</v>
          </cell>
          <cell r="AD1828">
            <v>0</v>
          </cell>
          <cell r="AE1828">
            <v>0</v>
          </cell>
          <cell r="AF1828">
            <v>0</v>
          </cell>
          <cell r="AG1828">
            <v>0</v>
          </cell>
          <cell r="AH1828">
            <v>4400</v>
          </cell>
          <cell r="AI1828">
            <v>0</v>
          </cell>
          <cell r="AJ1828">
            <v>0</v>
          </cell>
          <cell r="AK1828">
            <v>0</v>
          </cell>
          <cell r="AL1828">
            <v>0</v>
          </cell>
          <cell r="AM1828">
            <v>0</v>
          </cell>
          <cell r="AN1828">
            <v>0</v>
          </cell>
          <cell r="AO1828">
            <v>0</v>
          </cell>
          <cell r="AP1828">
            <v>0</v>
          </cell>
          <cell r="AQ1828">
            <v>0</v>
          </cell>
          <cell r="AR1828">
            <v>0</v>
          </cell>
          <cell r="AS1828">
            <v>0</v>
          </cell>
          <cell r="AT1828">
            <v>0</v>
          </cell>
        </row>
        <row r="1829">
          <cell r="A1829">
            <v>43620</v>
          </cell>
          <cell r="B1829">
            <v>0</v>
          </cell>
          <cell r="C1829">
            <v>0</v>
          </cell>
          <cell r="D1829">
            <v>27553.899999999983</v>
          </cell>
          <cell r="E1829">
            <v>0</v>
          </cell>
          <cell r="F1829">
            <v>0</v>
          </cell>
          <cell r="G1829">
            <v>0</v>
          </cell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  <cell r="M1829">
            <v>0</v>
          </cell>
          <cell r="N1829">
            <v>2750</v>
          </cell>
          <cell r="O1829">
            <v>3200</v>
          </cell>
          <cell r="P1829">
            <v>8500</v>
          </cell>
          <cell r="Q1829">
            <v>0</v>
          </cell>
          <cell r="R1829">
            <v>0</v>
          </cell>
          <cell r="S1829">
            <v>0</v>
          </cell>
          <cell r="T1829">
            <v>200</v>
          </cell>
          <cell r="U1829">
            <v>0</v>
          </cell>
          <cell r="V1829">
            <v>11253.1</v>
          </cell>
          <cell r="W1829">
            <v>0</v>
          </cell>
          <cell r="X1829">
            <v>0</v>
          </cell>
          <cell r="Y1829">
            <v>300.00000000001819</v>
          </cell>
          <cell r="Z1829">
            <v>0</v>
          </cell>
          <cell r="AA1829">
            <v>0</v>
          </cell>
          <cell r="AB1829">
            <v>0</v>
          </cell>
          <cell r="AC1829">
            <v>0</v>
          </cell>
          <cell r="AD1829">
            <v>0</v>
          </cell>
          <cell r="AE1829">
            <v>0</v>
          </cell>
          <cell r="AF1829">
            <v>0</v>
          </cell>
          <cell r="AG1829">
            <v>0</v>
          </cell>
          <cell r="AH1829">
            <v>4400</v>
          </cell>
          <cell r="AI1829">
            <v>0</v>
          </cell>
          <cell r="AJ1829">
            <v>0</v>
          </cell>
          <cell r="AK1829">
            <v>0</v>
          </cell>
          <cell r="AL1829">
            <v>0</v>
          </cell>
          <cell r="AM1829">
            <v>0</v>
          </cell>
          <cell r="AN1829">
            <v>0</v>
          </cell>
          <cell r="AO1829">
            <v>0</v>
          </cell>
          <cell r="AP1829">
            <v>0</v>
          </cell>
          <cell r="AQ1829">
            <v>0</v>
          </cell>
          <cell r="AR1829">
            <v>0</v>
          </cell>
          <cell r="AS1829">
            <v>0</v>
          </cell>
          <cell r="AT1829">
            <v>0</v>
          </cell>
        </row>
        <row r="1830">
          <cell r="A1830">
            <v>43621</v>
          </cell>
          <cell r="B1830">
            <v>50</v>
          </cell>
          <cell r="C1830">
            <v>0</v>
          </cell>
          <cell r="D1830">
            <v>27603.899999999983</v>
          </cell>
          <cell r="E1830">
            <v>0</v>
          </cell>
          <cell r="F1830">
            <v>0</v>
          </cell>
          <cell r="G1830">
            <v>0</v>
          </cell>
          <cell r="H1830">
            <v>0</v>
          </cell>
          <cell r="I1830">
            <v>0</v>
          </cell>
          <cell r="J1830">
            <v>0</v>
          </cell>
          <cell r="K1830">
            <v>0</v>
          </cell>
          <cell r="L1830">
            <v>0</v>
          </cell>
          <cell r="M1830">
            <v>0</v>
          </cell>
          <cell r="N1830">
            <v>2100</v>
          </cell>
          <cell r="O1830">
            <v>2750</v>
          </cell>
          <cell r="P1830">
            <v>7850</v>
          </cell>
          <cell r="Q1830">
            <v>0</v>
          </cell>
          <cell r="R1830">
            <v>0</v>
          </cell>
          <cell r="S1830">
            <v>0</v>
          </cell>
          <cell r="T1830">
            <v>400</v>
          </cell>
          <cell r="U1830">
            <v>0</v>
          </cell>
          <cell r="V1830">
            <v>11653.1</v>
          </cell>
          <cell r="W1830">
            <v>0</v>
          </cell>
          <cell r="X1830">
            <v>0</v>
          </cell>
          <cell r="Y1830">
            <v>300.00000000001819</v>
          </cell>
          <cell r="Z1830">
            <v>0</v>
          </cell>
          <cell r="AA1830">
            <v>0</v>
          </cell>
          <cell r="AB1830">
            <v>0</v>
          </cell>
          <cell r="AC1830">
            <v>0</v>
          </cell>
          <cell r="AD1830">
            <v>0</v>
          </cell>
          <cell r="AE1830">
            <v>0</v>
          </cell>
          <cell r="AF1830">
            <v>0</v>
          </cell>
          <cell r="AG1830">
            <v>0</v>
          </cell>
          <cell r="AH1830">
            <v>4400</v>
          </cell>
          <cell r="AI1830">
            <v>0</v>
          </cell>
          <cell r="AJ1830">
            <v>0</v>
          </cell>
          <cell r="AK1830">
            <v>0</v>
          </cell>
          <cell r="AL1830">
            <v>0</v>
          </cell>
          <cell r="AM1830">
            <v>0</v>
          </cell>
          <cell r="AN1830">
            <v>0</v>
          </cell>
          <cell r="AO1830">
            <v>0</v>
          </cell>
          <cell r="AP1830">
            <v>0</v>
          </cell>
          <cell r="AQ1830">
            <v>0</v>
          </cell>
          <cell r="AR1830">
            <v>0</v>
          </cell>
          <cell r="AS1830">
            <v>0</v>
          </cell>
          <cell r="AT1830">
            <v>0</v>
          </cell>
        </row>
        <row r="1831">
          <cell r="A1831">
            <v>43622</v>
          </cell>
          <cell r="B1831">
            <v>405.1</v>
          </cell>
          <cell r="C1831">
            <v>1585</v>
          </cell>
          <cell r="D1831">
            <v>26423.999999999982</v>
          </cell>
          <cell r="E1831">
            <v>0</v>
          </cell>
          <cell r="F1831">
            <v>0</v>
          </cell>
          <cell r="G1831">
            <v>0</v>
          </cell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  <cell r="M1831">
            <v>0</v>
          </cell>
          <cell r="N1831">
            <v>1000</v>
          </cell>
          <cell r="O1831">
            <v>2100</v>
          </cell>
          <cell r="P1831">
            <v>6750</v>
          </cell>
          <cell r="Q1831">
            <v>0</v>
          </cell>
          <cell r="R1831">
            <v>0</v>
          </cell>
          <cell r="S1831">
            <v>0</v>
          </cell>
          <cell r="T1831">
            <v>0</v>
          </cell>
          <cell r="U1831">
            <v>0</v>
          </cell>
          <cell r="V1831">
            <v>11653.1</v>
          </cell>
          <cell r="W1831">
            <v>0</v>
          </cell>
          <cell r="X1831">
            <v>0</v>
          </cell>
          <cell r="Y1831">
            <v>300.00000000001819</v>
          </cell>
          <cell r="Z1831">
            <v>0</v>
          </cell>
          <cell r="AA1831">
            <v>0</v>
          </cell>
          <cell r="AB1831">
            <v>0</v>
          </cell>
          <cell r="AC1831">
            <v>0</v>
          </cell>
          <cell r="AD1831">
            <v>0</v>
          </cell>
          <cell r="AE1831">
            <v>0</v>
          </cell>
          <cell r="AF1831">
            <v>0</v>
          </cell>
          <cell r="AG1831">
            <v>0</v>
          </cell>
          <cell r="AH1831">
            <v>4400</v>
          </cell>
          <cell r="AI1831">
            <v>0</v>
          </cell>
          <cell r="AJ1831">
            <v>0</v>
          </cell>
          <cell r="AK1831">
            <v>0</v>
          </cell>
          <cell r="AL1831">
            <v>0</v>
          </cell>
          <cell r="AM1831">
            <v>0</v>
          </cell>
          <cell r="AN1831">
            <v>0</v>
          </cell>
          <cell r="AO1831">
            <v>0</v>
          </cell>
          <cell r="AP1831">
            <v>0</v>
          </cell>
          <cell r="AQ1831">
            <v>0</v>
          </cell>
          <cell r="AR1831">
            <v>0</v>
          </cell>
          <cell r="AS1831">
            <v>0</v>
          </cell>
          <cell r="AT1831">
            <v>0</v>
          </cell>
        </row>
        <row r="1832">
          <cell r="A1832">
            <v>43623</v>
          </cell>
          <cell r="B1832">
            <v>400.1</v>
          </cell>
          <cell r="C1832">
            <v>0</v>
          </cell>
          <cell r="D1832">
            <v>26824.09999999998</v>
          </cell>
          <cell r="E1832">
            <v>0</v>
          </cell>
          <cell r="F1832">
            <v>0</v>
          </cell>
          <cell r="G1832">
            <v>0</v>
          </cell>
          <cell r="H1832">
            <v>0</v>
          </cell>
          <cell r="I1832">
            <v>0</v>
          </cell>
          <cell r="J1832">
            <v>0</v>
          </cell>
          <cell r="K1832">
            <v>0</v>
          </cell>
          <cell r="L1832">
            <v>0</v>
          </cell>
          <cell r="M1832">
            <v>0</v>
          </cell>
          <cell r="N1832">
            <v>1000</v>
          </cell>
          <cell r="O1832">
            <v>1000</v>
          </cell>
          <cell r="P1832">
            <v>6750</v>
          </cell>
          <cell r="Q1832">
            <v>0</v>
          </cell>
          <cell r="R1832">
            <v>0</v>
          </cell>
          <cell r="S1832">
            <v>0</v>
          </cell>
          <cell r="T1832">
            <v>0</v>
          </cell>
          <cell r="U1832">
            <v>222</v>
          </cell>
          <cell r="V1832">
            <v>11431.1</v>
          </cell>
          <cell r="W1832">
            <v>0</v>
          </cell>
          <cell r="X1832">
            <v>0</v>
          </cell>
          <cell r="Y1832">
            <v>300.00000000001819</v>
          </cell>
          <cell r="Z1832">
            <v>0</v>
          </cell>
          <cell r="AA1832">
            <v>0</v>
          </cell>
          <cell r="AB1832">
            <v>0</v>
          </cell>
          <cell r="AC1832">
            <v>0</v>
          </cell>
          <cell r="AD1832">
            <v>0</v>
          </cell>
          <cell r="AE1832">
            <v>0</v>
          </cell>
          <cell r="AF1832">
            <v>0</v>
          </cell>
          <cell r="AG1832">
            <v>0</v>
          </cell>
          <cell r="AH1832">
            <v>4400</v>
          </cell>
          <cell r="AI1832">
            <v>0</v>
          </cell>
          <cell r="AJ1832">
            <v>0</v>
          </cell>
          <cell r="AK1832">
            <v>0</v>
          </cell>
          <cell r="AL1832">
            <v>0</v>
          </cell>
          <cell r="AM1832">
            <v>0</v>
          </cell>
          <cell r="AN1832">
            <v>0</v>
          </cell>
          <cell r="AO1832">
            <v>0</v>
          </cell>
          <cell r="AP1832">
            <v>0</v>
          </cell>
          <cell r="AQ1832">
            <v>0</v>
          </cell>
          <cell r="AR1832">
            <v>0</v>
          </cell>
          <cell r="AS1832">
            <v>0</v>
          </cell>
          <cell r="AT1832">
            <v>0</v>
          </cell>
        </row>
        <row r="1833">
          <cell r="A1833">
            <v>43626</v>
          </cell>
          <cell r="B1833">
            <v>75</v>
          </cell>
          <cell r="C1833">
            <v>0</v>
          </cell>
          <cell r="D1833">
            <v>26899.09999999998</v>
          </cell>
          <cell r="E1833">
            <v>0</v>
          </cell>
          <cell r="F1833">
            <v>0</v>
          </cell>
          <cell r="G1833">
            <v>0</v>
          </cell>
          <cell r="H1833">
            <v>0</v>
          </cell>
          <cell r="I1833">
            <v>0</v>
          </cell>
          <cell r="J1833">
            <v>0</v>
          </cell>
          <cell r="K1833">
            <v>0</v>
          </cell>
          <cell r="L1833">
            <v>0</v>
          </cell>
          <cell r="M1833">
            <v>0</v>
          </cell>
          <cell r="N1833">
            <v>0</v>
          </cell>
          <cell r="O1833">
            <v>1000</v>
          </cell>
          <cell r="P1833">
            <v>5750</v>
          </cell>
          <cell r="Q1833">
            <v>0</v>
          </cell>
          <cell r="R1833">
            <v>0</v>
          </cell>
          <cell r="S1833">
            <v>0</v>
          </cell>
          <cell r="T1833">
            <v>0</v>
          </cell>
          <cell r="U1833">
            <v>0</v>
          </cell>
          <cell r="V1833">
            <v>11431.1</v>
          </cell>
          <cell r="W1833">
            <v>0</v>
          </cell>
          <cell r="X1833">
            <v>0</v>
          </cell>
          <cell r="Y1833">
            <v>300.00000000001819</v>
          </cell>
          <cell r="Z1833">
            <v>0</v>
          </cell>
          <cell r="AA1833">
            <v>0</v>
          </cell>
          <cell r="AB1833">
            <v>0</v>
          </cell>
          <cell r="AC1833">
            <v>0</v>
          </cell>
          <cell r="AD1833">
            <v>0</v>
          </cell>
          <cell r="AE1833">
            <v>0</v>
          </cell>
          <cell r="AF1833">
            <v>0</v>
          </cell>
          <cell r="AG1833">
            <v>0</v>
          </cell>
          <cell r="AH1833">
            <v>4400</v>
          </cell>
          <cell r="AI1833">
            <v>0</v>
          </cell>
          <cell r="AJ1833">
            <v>0</v>
          </cell>
          <cell r="AK1833">
            <v>0</v>
          </cell>
          <cell r="AL1833">
            <v>0</v>
          </cell>
          <cell r="AM1833">
            <v>0</v>
          </cell>
          <cell r="AN1833">
            <v>0</v>
          </cell>
          <cell r="AO1833">
            <v>0</v>
          </cell>
          <cell r="AP1833">
            <v>0</v>
          </cell>
          <cell r="AQ1833">
            <v>0</v>
          </cell>
          <cell r="AR1833">
            <v>0</v>
          </cell>
          <cell r="AS1833">
            <v>0</v>
          </cell>
          <cell r="AT1833">
            <v>0</v>
          </cell>
        </row>
        <row r="1834">
          <cell r="A1834">
            <v>43627</v>
          </cell>
          <cell r="B1834">
            <v>252</v>
          </cell>
          <cell r="C1834">
            <v>0</v>
          </cell>
          <cell r="D1834">
            <v>27151.09999999998</v>
          </cell>
          <cell r="E1834">
            <v>0</v>
          </cell>
          <cell r="F1834">
            <v>0</v>
          </cell>
          <cell r="G1834">
            <v>0</v>
          </cell>
          <cell r="H1834">
            <v>0</v>
          </cell>
          <cell r="I1834">
            <v>0</v>
          </cell>
          <cell r="J1834">
            <v>0</v>
          </cell>
          <cell r="K1834">
            <v>300</v>
          </cell>
          <cell r="L1834">
            <v>0</v>
          </cell>
          <cell r="M1834">
            <v>300</v>
          </cell>
          <cell r="N1834">
            <v>0</v>
          </cell>
          <cell r="O1834">
            <v>0</v>
          </cell>
          <cell r="P1834">
            <v>5750</v>
          </cell>
          <cell r="Q1834">
            <v>0</v>
          </cell>
          <cell r="R1834">
            <v>0</v>
          </cell>
          <cell r="S1834">
            <v>0</v>
          </cell>
          <cell r="T1834">
            <v>0</v>
          </cell>
          <cell r="U1834">
            <v>0</v>
          </cell>
          <cell r="V1834">
            <v>11431.1</v>
          </cell>
          <cell r="W1834">
            <v>0</v>
          </cell>
          <cell r="X1834">
            <v>0</v>
          </cell>
          <cell r="Y1834">
            <v>300.00000000001819</v>
          </cell>
          <cell r="Z1834">
            <v>0</v>
          </cell>
          <cell r="AA1834">
            <v>0</v>
          </cell>
          <cell r="AB1834">
            <v>0</v>
          </cell>
          <cell r="AC1834">
            <v>0</v>
          </cell>
          <cell r="AD1834">
            <v>0</v>
          </cell>
          <cell r="AE1834">
            <v>0</v>
          </cell>
          <cell r="AF1834">
            <v>0</v>
          </cell>
          <cell r="AG1834">
            <v>0</v>
          </cell>
          <cell r="AH1834">
            <v>4400</v>
          </cell>
          <cell r="AI1834">
            <v>0</v>
          </cell>
          <cell r="AJ1834">
            <v>0</v>
          </cell>
          <cell r="AK1834">
            <v>0</v>
          </cell>
          <cell r="AL1834">
            <v>0</v>
          </cell>
          <cell r="AM1834">
            <v>0</v>
          </cell>
          <cell r="AN1834">
            <v>0</v>
          </cell>
          <cell r="AO1834">
            <v>0</v>
          </cell>
          <cell r="AP1834">
            <v>0</v>
          </cell>
          <cell r="AQ1834">
            <v>0</v>
          </cell>
          <cell r="AR1834">
            <v>0</v>
          </cell>
          <cell r="AS1834">
            <v>0</v>
          </cell>
          <cell r="AT1834">
            <v>0</v>
          </cell>
        </row>
        <row r="1835">
          <cell r="A1835">
            <v>43628</v>
          </cell>
          <cell r="B1835">
            <v>250</v>
          </cell>
          <cell r="C1835">
            <v>0</v>
          </cell>
          <cell r="D1835">
            <v>27401.09999999998</v>
          </cell>
          <cell r="E1835">
            <v>0</v>
          </cell>
          <cell r="F1835">
            <v>0</v>
          </cell>
          <cell r="G1835">
            <v>0</v>
          </cell>
          <cell r="H1835">
            <v>0</v>
          </cell>
          <cell r="I1835">
            <v>0</v>
          </cell>
          <cell r="J1835">
            <v>0</v>
          </cell>
          <cell r="K1835">
            <v>1179.5</v>
          </cell>
          <cell r="L1835">
            <v>300</v>
          </cell>
          <cell r="M1835">
            <v>1179.5</v>
          </cell>
          <cell r="N1835">
            <v>0</v>
          </cell>
          <cell r="O1835">
            <v>0</v>
          </cell>
          <cell r="P1835">
            <v>5750</v>
          </cell>
          <cell r="Q1835">
            <v>0</v>
          </cell>
          <cell r="R1835">
            <v>0</v>
          </cell>
          <cell r="S1835">
            <v>0</v>
          </cell>
          <cell r="T1835">
            <v>0</v>
          </cell>
          <cell r="U1835">
            <v>0</v>
          </cell>
          <cell r="V1835">
            <v>11431.1</v>
          </cell>
          <cell r="W1835">
            <v>0</v>
          </cell>
          <cell r="X1835">
            <v>0</v>
          </cell>
          <cell r="Y1835">
            <v>300.00000000001819</v>
          </cell>
          <cell r="Z1835">
            <v>0</v>
          </cell>
          <cell r="AA1835">
            <v>0</v>
          </cell>
          <cell r="AB1835">
            <v>0</v>
          </cell>
          <cell r="AC1835">
            <v>0</v>
          </cell>
          <cell r="AD1835">
            <v>0</v>
          </cell>
          <cell r="AE1835">
            <v>0</v>
          </cell>
          <cell r="AF1835">
            <v>0</v>
          </cell>
          <cell r="AG1835">
            <v>0</v>
          </cell>
          <cell r="AH1835">
            <v>4400</v>
          </cell>
          <cell r="AI1835">
            <v>0</v>
          </cell>
          <cell r="AJ1835">
            <v>0</v>
          </cell>
          <cell r="AK1835">
            <v>0</v>
          </cell>
          <cell r="AL1835">
            <v>0</v>
          </cell>
          <cell r="AM1835">
            <v>0</v>
          </cell>
          <cell r="AN1835">
            <v>0</v>
          </cell>
          <cell r="AO1835">
            <v>0</v>
          </cell>
          <cell r="AP1835">
            <v>0</v>
          </cell>
          <cell r="AQ1835">
            <v>0</v>
          </cell>
          <cell r="AR1835">
            <v>0</v>
          </cell>
          <cell r="AS1835">
            <v>0</v>
          </cell>
          <cell r="AT1835">
            <v>0</v>
          </cell>
        </row>
        <row r="1836">
          <cell r="A1836">
            <v>43629</v>
          </cell>
          <cell r="B1836">
            <v>75</v>
          </cell>
          <cell r="C1836">
            <v>550</v>
          </cell>
          <cell r="D1836">
            <v>26926.09999999998</v>
          </cell>
          <cell r="E1836">
            <v>0</v>
          </cell>
          <cell r="F1836">
            <v>0</v>
          </cell>
          <cell r="G1836">
            <v>0</v>
          </cell>
          <cell r="H1836">
            <v>0</v>
          </cell>
          <cell r="I1836">
            <v>0</v>
          </cell>
          <cell r="J1836">
            <v>0</v>
          </cell>
          <cell r="K1836">
            <v>633.79999999999995</v>
          </cell>
          <cell r="L1836">
            <v>1179.5</v>
          </cell>
          <cell r="M1836">
            <v>633.79999999999995</v>
          </cell>
          <cell r="N1836">
            <v>0</v>
          </cell>
          <cell r="O1836">
            <v>0</v>
          </cell>
          <cell r="P1836">
            <v>5750</v>
          </cell>
          <cell r="Q1836">
            <v>0</v>
          </cell>
          <cell r="R1836">
            <v>0</v>
          </cell>
          <cell r="S1836">
            <v>0</v>
          </cell>
          <cell r="T1836">
            <v>0</v>
          </cell>
          <cell r="U1836">
            <v>0</v>
          </cell>
          <cell r="V1836">
            <v>11431.1</v>
          </cell>
          <cell r="W1836">
            <v>0</v>
          </cell>
          <cell r="X1836">
            <v>0</v>
          </cell>
          <cell r="Y1836">
            <v>300.00000000001819</v>
          </cell>
          <cell r="Z1836">
            <v>0</v>
          </cell>
          <cell r="AA1836">
            <v>0</v>
          </cell>
          <cell r="AB1836">
            <v>0</v>
          </cell>
          <cell r="AC1836">
            <v>0</v>
          </cell>
          <cell r="AD1836">
            <v>0</v>
          </cell>
          <cell r="AE1836">
            <v>0</v>
          </cell>
          <cell r="AF1836">
            <v>0</v>
          </cell>
          <cell r="AG1836">
            <v>0</v>
          </cell>
          <cell r="AH1836">
            <v>4400</v>
          </cell>
          <cell r="AI1836">
            <v>0</v>
          </cell>
          <cell r="AJ1836">
            <v>0</v>
          </cell>
          <cell r="AK1836">
            <v>0</v>
          </cell>
          <cell r="AL1836">
            <v>0</v>
          </cell>
          <cell r="AM1836">
            <v>0</v>
          </cell>
          <cell r="AN1836">
            <v>0</v>
          </cell>
          <cell r="AO1836">
            <v>0</v>
          </cell>
          <cell r="AP1836">
            <v>0</v>
          </cell>
          <cell r="AQ1836">
            <v>0</v>
          </cell>
          <cell r="AR1836">
            <v>0</v>
          </cell>
          <cell r="AS1836">
            <v>0</v>
          </cell>
          <cell r="AT1836">
            <v>0</v>
          </cell>
        </row>
        <row r="1837">
          <cell r="A1837">
            <v>43630</v>
          </cell>
          <cell r="B1837">
            <v>0</v>
          </cell>
          <cell r="C1837">
            <v>0</v>
          </cell>
          <cell r="D1837">
            <v>26926.09999999998</v>
          </cell>
          <cell r="E1837">
            <v>0</v>
          </cell>
          <cell r="F1837">
            <v>0</v>
          </cell>
          <cell r="G1837">
            <v>0</v>
          </cell>
          <cell r="H1837">
            <v>0</v>
          </cell>
          <cell r="I1837">
            <v>0</v>
          </cell>
          <cell r="J1837">
            <v>0</v>
          </cell>
          <cell r="K1837">
            <v>1950</v>
          </cell>
          <cell r="L1837">
            <v>633.79999999999995</v>
          </cell>
          <cell r="M1837">
            <v>1950.0000000000002</v>
          </cell>
          <cell r="N1837">
            <v>0</v>
          </cell>
          <cell r="O1837">
            <v>0</v>
          </cell>
          <cell r="P1837">
            <v>5750</v>
          </cell>
          <cell r="Q1837">
            <v>0</v>
          </cell>
          <cell r="R1837">
            <v>0</v>
          </cell>
          <cell r="S1837">
            <v>0</v>
          </cell>
          <cell r="T1837">
            <v>0</v>
          </cell>
          <cell r="U1837">
            <v>150</v>
          </cell>
          <cell r="V1837">
            <v>11281.1</v>
          </cell>
          <cell r="W1837">
            <v>0</v>
          </cell>
          <cell r="X1837">
            <v>0</v>
          </cell>
          <cell r="Y1837">
            <v>300.00000000001819</v>
          </cell>
          <cell r="Z1837">
            <v>0</v>
          </cell>
          <cell r="AA1837">
            <v>0</v>
          </cell>
          <cell r="AB1837">
            <v>0</v>
          </cell>
          <cell r="AC1837">
            <v>0</v>
          </cell>
          <cell r="AD1837">
            <v>0</v>
          </cell>
          <cell r="AE1837">
            <v>0</v>
          </cell>
          <cell r="AF1837">
            <v>0</v>
          </cell>
          <cell r="AG1837">
            <v>0</v>
          </cell>
          <cell r="AH1837">
            <v>4400</v>
          </cell>
          <cell r="AI1837">
            <v>0</v>
          </cell>
          <cell r="AJ1837">
            <v>0</v>
          </cell>
          <cell r="AK1837">
            <v>0</v>
          </cell>
          <cell r="AL1837">
            <v>0</v>
          </cell>
          <cell r="AM1837">
            <v>0</v>
          </cell>
          <cell r="AN1837">
            <v>0</v>
          </cell>
          <cell r="AO1837">
            <v>0</v>
          </cell>
          <cell r="AP1837">
            <v>0</v>
          </cell>
          <cell r="AQ1837">
            <v>0</v>
          </cell>
          <cell r="AR1837">
            <v>0</v>
          </cell>
          <cell r="AS1837">
            <v>0</v>
          </cell>
          <cell r="AT1837">
            <v>0</v>
          </cell>
        </row>
        <row r="1838">
          <cell r="A1838">
            <v>43633</v>
          </cell>
          <cell r="B1838">
            <v>58</v>
          </cell>
          <cell r="C1838">
            <v>0</v>
          </cell>
          <cell r="D1838">
            <v>26984.09999999998</v>
          </cell>
          <cell r="E1838">
            <v>0</v>
          </cell>
          <cell r="F1838">
            <v>0</v>
          </cell>
          <cell r="G1838">
            <v>0</v>
          </cell>
          <cell r="H1838">
            <v>0</v>
          </cell>
          <cell r="I1838">
            <v>0</v>
          </cell>
          <cell r="J1838">
            <v>0</v>
          </cell>
          <cell r="K1838">
            <v>855.2</v>
          </cell>
          <cell r="L1838">
            <v>1950</v>
          </cell>
          <cell r="M1838">
            <v>855.20000000000027</v>
          </cell>
          <cell r="N1838">
            <v>0</v>
          </cell>
          <cell r="O1838">
            <v>200</v>
          </cell>
          <cell r="P1838">
            <v>5550</v>
          </cell>
          <cell r="Q1838">
            <v>0</v>
          </cell>
          <cell r="R1838">
            <v>0</v>
          </cell>
          <cell r="S1838">
            <v>0</v>
          </cell>
          <cell r="T1838">
            <v>0</v>
          </cell>
          <cell r="U1838">
            <v>0</v>
          </cell>
          <cell r="V1838">
            <v>11281.1</v>
          </cell>
          <cell r="W1838">
            <v>0</v>
          </cell>
          <cell r="X1838">
            <v>0</v>
          </cell>
          <cell r="Y1838">
            <v>300.00000000001819</v>
          </cell>
          <cell r="Z1838">
            <v>0</v>
          </cell>
          <cell r="AA1838">
            <v>0</v>
          </cell>
          <cell r="AB1838">
            <v>0</v>
          </cell>
          <cell r="AC1838">
            <v>0</v>
          </cell>
          <cell r="AD1838">
            <v>0</v>
          </cell>
          <cell r="AE1838">
            <v>0</v>
          </cell>
          <cell r="AF1838">
            <v>0</v>
          </cell>
          <cell r="AG1838">
            <v>0</v>
          </cell>
          <cell r="AH1838">
            <v>4400</v>
          </cell>
          <cell r="AI1838">
            <v>0</v>
          </cell>
          <cell r="AJ1838">
            <v>0</v>
          </cell>
          <cell r="AK1838">
            <v>0</v>
          </cell>
          <cell r="AL1838">
            <v>0</v>
          </cell>
          <cell r="AM1838">
            <v>0</v>
          </cell>
          <cell r="AN1838">
            <v>0</v>
          </cell>
          <cell r="AO1838">
            <v>0</v>
          </cell>
          <cell r="AP1838">
            <v>0</v>
          </cell>
          <cell r="AQ1838">
            <v>0</v>
          </cell>
          <cell r="AR1838">
            <v>0</v>
          </cell>
          <cell r="AS1838">
            <v>0</v>
          </cell>
          <cell r="AT1838">
            <v>0</v>
          </cell>
        </row>
        <row r="1839">
          <cell r="A1839">
            <v>43634</v>
          </cell>
          <cell r="B1839">
            <v>0</v>
          </cell>
          <cell r="C1839">
            <v>0</v>
          </cell>
          <cell r="D1839">
            <v>26984.09999999998</v>
          </cell>
          <cell r="E1839">
            <v>0</v>
          </cell>
          <cell r="F1839">
            <v>0</v>
          </cell>
          <cell r="G1839">
            <v>0</v>
          </cell>
          <cell r="H1839">
            <v>0</v>
          </cell>
          <cell r="I1839">
            <v>0</v>
          </cell>
          <cell r="J1839">
            <v>0</v>
          </cell>
          <cell r="K1839">
            <v>1436.5</v>
          </cell>
          <cell r="L1839">
            <v>855.2</v>
          </cell>
          <cell r="M1839">
            <v>1436.5000000000002</v>
          </cell>
          <cell r="N1839">
            <v>0</v>
          </cell>
          <cell r="O1839">
            <v>0</v>
          </cell>
          <cell r="P1839">
            <v>5550</v>
          </cell>
          <cell r="Q1839">
            <v>0</v>
          </cell>
          <cell r="R1839">
            <v>0</v>
          </cell>
          <cell r="S1839">
            <v>0</v>
          </cell>
          <cell r="T1839">
            <v>0</v>
          </cell>
          <cell r="U1839">
            <v>0</v>
          </cell>
          <cell r="V1839">
            <v>11281.1</v>
          </cell>
          <cell r="W1839">
            <v>0</v>
          </cell>
          <cell r="X1839">
            <v>0</v>
          </cell>
          <cell r="Y1839">
            <v>300.00000000001819</v>
          </cell>
          <cell r="Z1839">
            <v>0</v>
          </cell>
          <cell r="AA1839">
            <v>0</v>
          </cell>
          <cell r="AB1839">
            <v>0</v>
          </cell>
          <cell r="AC1839">
            <v>0</v>
          </cell>
          <cell r="AD1839">
            <v>0</v>
          </cell>
          <cell r="AE1839">
            <v>0</v>
          </cell>
          <cell r="AF1839">
            <v>0</v>
          </cell>
          <cell r="AG1839">
            <v>0</v>
          </cell>
          <cell r="AH1839">
            <v>4400</v>
          </cell>
          <cell r="AI1839">
            <v>0</v>
          </cell>
          <cell r="AJ1839">
            <v>0</v>
          </cell>
          <cell r="AK1839">
            <v>0</v>
          </cell>
          <cell r="AL1839">
            <v>0</v>
          </cell>
          <cell r="AM1839">
            <v>0</v>
          </cell>
          <cell r="AN1839">
            <v>0</v>
          </cell>
          <cell r="AO1839">
            <v>0</v>
          </cell>
          <cell r="AP1839">
            <v>0</v>
          </cell>
          <cell r="AQ1839">
            <v>0</v>
          </cell>
          <cell r="AR1839">
            <v>0</v>
          </cell>
          <cell r="AS1839">
            <v>0</v>
          </cell>
          <cell r="AT1839">
            <v>0</v>
          </cell>
        </row>
        <row r="1840">
          <cell r="A1840">
            <v>43635</v>
          </cell>
          <cell r="B1840">
            <v>50</v>
          </cell>
          <cell r="C1840">
            <v>0</v>
          </cell>
          <cell r="D1840">
            <v>27034.09999999998</v>
          </cell>
          <cell r="E1840">
            <v>0</v>
          </cell>
          <cell r="F1840">
            <v>0</v>
          </cell>
          <cell r="G1840">
            <v>0</v>
          </cell>
          <cell r="H1840">
            <v>0</v>
          </cell>
          <cell r="I1840">
            <v>0</v>
          </cell>
          <cell r="J1840">
            <v>0</v>
          </cell>
          <cell r="K1840">
            <v>747</v>
          </cell>
          <cell r="L1840">
            <v>1436.5</v>
          </cell>
          <cell r="M1840">
            <v>747</v>
          </cell>
          <cell r="N1840">
            <v>0</v>
          </cell>
          <cell r="O1840">
            <v>0</v>
          </cell>
          <cell r="P1840">
            <v>5550</v>
          </cell>
          <cell r="Q1840">
            <v>0</v>
          </cell>
          <cell r="R1840">
            <v>0</v>
          </cell>
          <cell r="S1840">
            <v>0</v>
          </cell>
          <cell r="T1840">
            <v>0</v>
          </cell>
          <cell r="U1840">
            <v>0</v>
          </cell>
          <cell r="V1840">
            <v>11281.1</v>
          </cell>
          <cell r="W1840">
            <v>0</v>
          </cell>
          <cell r="X1840">
            <v>0</v>
          </cell>
          <cell r="Y1840">
            <v>300.00000000001819</v>
          </cell>
          <cell r="Z1840">
            <v>0</v>
          </cell>
          <cell r="AA1840">
            <v>0</v>
          </cell>
          <cell r="AB1840">
            <v>0</v>
          </cell>
          <cell r="AC1840">
            <v>0</v>
          </cell>
          <cell r="AD1840">
            <v>0</v>
          </cell>
          <cell r="AE1840">
            <v>0</v>
          </cell>
          <cell r="AF1840">
            <v>0</v>
          </cell>
          <cell r="AG1840">
            <v>0</v>
          </cell>
          <cell r="AH1840">
            <v>4400</v>
          </cell>
          <cell r="AI1840">
            <v>0</v>
          </cell>
          <cell r="AJ1840">
            <v>0</v>
          </cell>
          <cell r="AK1840">
            <v>0</v>
          </cell>
          <cell r="AL1840">
            <v>0</v>
          </cell>
          <cell r="AM1840">
            <v>0</v>
          </cell>
          <cell r="AN1840">
            <v>0</v>
          </cell>
          <cell r="AO1840">
            <v>0</v>
          </cell>
          <cell r="AP1840">
            <v>0</v>
          </cell>
          <cell r="AQ1840">
            <v>0</v>
          </cell>
          <cell r="AR1840">
            <v>0</v>
          </cell>
          <cell r="AS1840">
            <v>0</v>
          </cell>
          <cell r="AT1840">
            <v>0</v>
          </cell>
        </row>
        <row r="1841">
          <cell r="A1841">
            <v>43636</v>
          </cell>
          <cell r="B1841">
            <v>75</v>
          </cell>
          <cell r="C1841">
            <v>0</v>
          </cell>
          <cell r="D1841">
            <v>27109.09999999998</v>
          </cell>
          <cell r="E1841">
            <v>0</v>
          </cell>
          <cell r="F1841">
            <v>0</v>
          </cell>
          <cell r="G1841">
            <v>0</v>
          </cell>
          <cell r="H1841">
            <v>0</v>
          </cell>
          <cell r="I1841">
            <v>0</v>
          </cell>
          <cell r="J1841">
            <v>0</v>
          </cell>
          <cell r="K1841">
            <v>500</v>
          </cell>
          <cell r="L1841">
            <v>747</v>
          </cell>
          <cell r="M1841">
            <v>500</v>
          </cell>
          <cell r="N1841">
            <v>0</v>
          </cell>
          <cell r="O1841">
            <v>0</v>
          </cell>
          <cell r="P1841">
            <v>5550</v>
          </cell>
          <cell r="Q1841">
            <v>0</v>
          </cell>
          <cell r="R1841">
            <v>0</v>
          </cell>
          <cell r="S1841">
            <v>0</v>
          </cell>
          <cell r="T1841">
            <v>0</v>
          </cell>
          <cell r="U1841">
            <v>0</v>
          </cell>
          <cell r="V1841">
            <v>11281.1</v>
          </cell>
          <cell r="W1841">
            <v>0</v>
          </cell>
          <cell r="X1841">
            <v>0</v>
          </cell>
          <cell r="Y1841">
            <v>300.00000000001819</v>
          </cell>
          <cell r="Z1841">
            <v>0</v>
          </cell>
          <cell r="AA1841">
            <v>0</v>
          </cell>
          <cell r="AB1841">
            <v>0</v>
          </cell>
          <cell r="AC1841">
            <v>0</v>
          </cell>
          <cell r="AD1841">
            <v>0</v>
          </cell>
          <cell r="AE1841">
            <v>0</v>
          </cell>
          <cell r="AF1841">
            <v>0</v>
          </cell>
          <cell r="AG1841">
            <v>300</v>
          </cell>
          <cell r="AH1841">
            <v>4100</v>
          </cell>
          <cell r="AI1841">
            <v>0</v>
          </cell>
          <cell r="AJ1841">
            <v>0</v>
          </cell>
          <cell r="AK1841">
            <v>0</v>
          </cell>
          <cell r="AL1841">
            <v>0</v>
          </cell>
          <cell r="AM1841">
            <v>0</v>
          </cell>
          <cell r="AN1841">
            <v>0</v>
          </cell>
          <cell r="AO1841">
            <v>0</v>
          </cell>
          <cell r="AP1841">
            <v>0</v>
          </cell>
          <cell r="AQ1841">
            <v>0</v>
          </cell>
          <cell r="AR1841">
            <v>0</v>
          </cell>
          <cell r="AS1841">
            <v>0</v>
          </cell>
          <cell r="AT1841">
            <v>0</v>
          </cell>
        </row>
        <row r="1842">
          <cell r="A1842">
            <v>43637</v>
          </cell>
          <cell r="B1842">
            <v>0</v>
          </cell>
          <cell r="C1842">
            <v>0</v>
          </cell>
          <cell r="D1842">
            <v>27109.09999999998</v>
          </cell>
          <cell r="E1842">
            <v>0</v>
          </cell>
          <cell r="F1842">
            <v>0</v>
          </cell>
          <cell r="G1842">
            <v>0</v>
          </cell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500</v>
          </cell>
          <cell r="M1842">
            <v>0</v>
          </cell>
          <cell r="N1842">
            <v>200</v>
          </cell>
          <cell r="O1842">
            <v>0</v>
          </cell>
          <cell r="P1842">
            <v>5750</v>
          </cell>
          <cell r="Q1842">
            <v>0</v>
          </cell>
          <cell r="R1842">
            <v>0</v>
          </cell>
          <cell r="S1842">
            <v>0</v>
          </cell>
          <cell r="T1842">
            <v>200</v>
          </cell>
          <cell r="U1842">
            <v>0</v>
          </cell>
          <cell r="V1842">
            <v>11481.1</v>
          </cell>
          <cell r="W1842">
            <v>0</v>
          </cell>
          <cell r="X1842">
            <v>0</v>
          </cell>
          <cell r="Y1842">
            <v>300.00000000001819</v>
          </cell>
          <cell r="Z1842">
            <v>0</v>
          </cell>
          <cell r="AA1842">
            <v>0</v>
          </cell>
          <cell r="AB1842">
            <v>0</v>
          </cell>
          <cell r="AC1842">
            <v>0</v>
          </cell>
          <cell r="AD1842">
            <v>0</v>
          </cell>
          <cell r="AE1842">
            <v>0</v>
          </cell>
          <cell r="AF1842">
            <v>0</v>
          </cell>
          <cell r="AG1842">
            <v>0</v>
          </cell>
          <cell r="AH1842">
            <v>4100</v>
          </cell>
          <cell r="AI1842">
            <v>0</v>
          </cell>
          <cell r="AJ1842">
            <v>0</v>
          </cell>
          <cell r="AK1842">
            <v>0</v>
          </cell>
          <cell r="AL1842">
            <v>0</v>
          </cell>
          <cell r="AM1842">
            <v>0</v>
          </cell>
          <cell r="AN1842">
            <v>0</v>
          </cell>
          <cell r="AO1842">
            <v>0</v>
          </cell>
          <cell r="AP1842">
            <v>0</v>
          </cell>
          <cell r="AQ1842">
            <v>0</v>
          </cell>
          <cell r="AR1842">
            <v>0</v>
          </cell>
          <cell r="AS1842">
            <v>0</v>
          </cell>
          <cell r="AT1842">
            <v>0</v>
          </cell>
        </row>
        <row r="1843">
          <cell r="A1843">
            <v>43640</v>
          </cell>
          <cell r="B1843">
            <v>56</v>
          </cell>
          <cell r="C1843">
            <v>0</v>
          </cell>
          <cell r="D1843">
            <v>27165.09999999998</v>
          </cell>
          <cell r="E1843">
            <v>0</v>
          </cell>
          <cell r="F1843">
            <v>0</v>
          </cell>
          <cell r="G1843">
            <v>0</v>
          </cell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0</v>
          </cell>
          <cell r="N1843">
            <v>150</v>
          </cell>
          <cell r="O1843">
            <v>0</v>
          </cell>
          <cell r="P1843">
            <v>5900</v>
          </cell>
          <cell r="Q1843">
            <v>0</v>
          </cell>
          <cell r="R1843">
            <v>0</v>
          </cell>
          <cell r="S1843">
            <v>0</v>
          </cell>
          <cell r="T1843">
            <v>150</v>
          </cell>
          <cell r="U1843">
            <v>131</v>
          </cell>
          <cell r="V1843">
            <v>11500.1</v>
          </cell>
          <cell r="W1843">
            <v>0</v>
          </cell>
          <cell r="X1843">
            <v>0</v>
          </cell>
          <cell r="Y1843">
            <v>300.00000000001819</v>
          </cell>
          <cell r="Z1843">
            <v>0</v>
          </cell>
          <cell r="AA1843">
            <v>0</v>
          </cell>
          <cell r="AB1843">
            <v>0</v>
          </cell>
          <cell r="AC1843">
            <v>0</v>
          </cell>
          <cell r="AD1843">
            <v>0</v>
          </cell>
          <cell r="AE1843">
            <v>0</v>
          </cell>
          <cell r="AF1843">
            <v>0</v>
          </cell>
          <cell r="AG1843">
            <v>0</v>
          </cell>
          <cell r="AH1843">
            <v>4100</v>
          </cell>
          <cell r="AI1843">
            <v>0</v>
          </cell>
          <cell r="AJ1843">
            <v>0</v>
          </cell>
          <cell r="AK1843">
            <v>0</v>
          </cell>
          <cell r="AL1843">
            <v>0</v>
          </cell>
          <cell r="AM1843">
            <v>0</v>
          </cell>
          <cell r="AN1843">
            <v>0</v>
          </cell>
          <cell r="AO1843">
            <v>0</v>
          </cell>
          <cell r="AP1843">
            <v>0</v>
          </cell>
          <cell r="AQ1843">
            <v>0</v>
          </cell>
          <cell r="AR1843">
            <v>0</v>
          </cell>
          <cell r="AS1843">
            <v>0</v>
          </cell>
          <cell r="AT1843">
            <v>0</v>
          </cell>
        </row>
        <row r="1844">
          <cell r="A1844">
            <v>43641</v>
          </cell>
          <cell r="B1844">
            <v>0</v>
          </cell>
          <cell r="C1844">
            <v>0</v>
          </cell>
          <cell r="D1844">
            <v>27165.09999999998</v>
          </cell>
          <cell r="E1844">
            <v>0</v>
          </cell>
          <cell r="F1844">
            <v>0</v>
          </cell>
          <cell r="G1844">
            <v>0</v>
          </cell>
          <cell r="H1844">
            <v>0</v>
          </cell>
          <cell r="I1844">
            <v>0</v>
          </cell>
          <cell r="J1844">
            <v>0</v>
          </cell>
          <cell r="K1844">
            <v>0</v>
          </cell>
          <cell r="L1844">
            <v>0</v>
          </cell>
          <cell r="M1844">
            <v>0</v>
          </cell>
          <cell r="N1844">
            <v>0</v>
          </cell>
          <cell r="O1844">
            <v>0</v>
          </cell>
          <cell r="P1844">
            <v>5900</v>
          </cell>
          <cell r="Q1844">
            <v>0</v>
          </cell>
          <cell r="R1844">
            <v>0</v>
          </cell>
          <cell r="S1844">
            <v>0</v>
          </cell>
          <cell r="T1844">
            <v>0</v>
          </cell>
          <cell r="U1844">
            <v>0</v>
          </cell>
          <cell r="V1844">
            <v>11500.1</v>
          </cell>
          <cell r="W1844">
            <v>0</v>
          </cell>
          <cell r="X1844">
            <v>0</v>
          </cell>
          <cell r="Y1844">
            <v>300.00000000001819</v>
          </cell>
          <cell r="Z1844">
            <v>0</v>
          </cell>
          <cell r="AA1844">
            <v>0</v>
          </cell>
          <cell r="AB1844">
            <v>0</v>
          </cell>
          <cell r="AC1844">
            <v>0</v>
          </cell>
          <cell r="AD1844">
            <v>0</v>
          </cell>
          <cell r="AE1844">
            <v>0</v>
          </cell>
          <cell r="AF1844">
            <v>0</v>
          </cell>
          <cell r="AG1844">
            <v>0</v>
          </cell>
          <cell r="AH1844">
            <v>4100</v>
          </cell>
          <cell r="AI1844">
            <v>0</v>
          </cell>
          <cell r="AJ1844">
            <v>0</v>
          </cell>
          <cell r="AK1844">
            <v>0</v>
          </cell>
          <cell r="AL1844">
            <v>0</v>
          </cell>
          <cell r="AM1844">
            <v>0</v>
          </cell>
          <cell r="AN1844">
            <v>0</v>
          </cell>
          <cell r="AO1844">
            <v>0</v>
          </cell>
          <cell r="AP1844">
            <v>0</v>
          </cell>
          <cell r="AQ1844">
            <v>0</v>
          </cell>
          <cell r="AR1844">
            <v>0</v>
          </cell>
          <cell r="AS1844">
            <v>0</v>
          </cell>
          <cell r="AT1844">
            <v>0</v>
          </cell>
        </row>
        <row r="1845">
          <cell r="A1845">
            <v>43642</v>
          </cell>
          <cell r="B1845">
            <v>50</v>
          </cell>
          <cell r="C1845">
            <v>0</v>
          </cell>
          <cell r="D1845">
            <v>27215.09999999998</v>
          </cell>
          <cell r="E1845">
            <v>0</v>
          </cell>
          <cell r="F1845">
            <v>0</v>
          </cell>
          <cell r="G1845">
            <v>0</v>
          </cell>
          <cell r="H1845">
            <v>0</v>
          </cell>
          <cell r="I1845">
            <v>0</v>
          </cell>
          <cell r="J1845">
            <v>0</v>
          </cell>
          <cell r="K1845">
            <v>0</v>
          </cell>
          <cell r="L1845">
            <v>0</v>
          </cell>
          <cell r="M1845">
            <v>0</v>
          </cell>
          <cell r="N1845">
            <v>0</v>
          </cell>
          <cell r="O1845">
            <v>0</v>
          </cell>
          <cell r="P1845">
            <v>5900</v>
          </cell>
          <cell r="Q1845">
            <v>0</v>
          </cell>
          <cell r="R1845">
            <v>0</v>
          </cell>
          <cell r="S1845">
            <v>0</v>
          </cell>
          <cell r="T1845">
            <v>0</v>
          </cell>
          <cell r="U1845">
            <v>200</v>
          </cell>
          <cell r="V1845">
            <v>11300.1</v>
          </cell>
          <cell r="W1845">
            <v>0</v>
          </cell>
          <cell r="X1845">
            <v>0</v>
          </cell>
          <cell r="Y1845">
            <v>300.00000000001819</v>
          </cell>
          <cell r="Z1845">
            <v>0</v>
          </cell>
          <cell r="AA1845">
            <v>0</v>
          </cell>
          <cell r="AB1845">
            <v>0</v>
          </cell>
          <cell r="AC1845">
            <v>0</v>
          </cell>
          <cell r="AD1845">
            <v>0</v>
          </cell>
          <cell r="AE1845">
            <v>0</v>
          </cell>
          <cell r="AF1845">
            <v>300</v>
          </cell>
          <cell r="AG1845">
            <v>300</v>
          </cell>
          <cell r="AH1845">
            <v>4100</v>
          </cell>
          <cell r="AI1845">
            <v>0</v>
          </cell>
          <cell r="AJ1845">
            <v>0</v>
          </cell>
          <cell r="AK1845">
            <v>0</v>
          </cell>
          <cell r="AL1845">
            <v>0</v>
          </cell>
          <cell r="AM1845">
            <v>0</v>
          </cell>
          <cell r="AN1845">
            <v>0</v>
          </cell>
          <cell r="AO1845">
            <v>0</v>
          </cell>
          <cell r="AP1845">
            <v>0</v>
          </cell>
          <cell r="AQ1845">
            <v>0</v>
          </cell>
          <cell r="AR1845">
            <v>0</v>
          </cell>
          <cell r="AS1845">
            <v>0</v>
          </cell>
          <cell r="AT1845">
            <v>0</v>
          </cell>
        </row>
        <row r="1846">
          <cell r="A1846">
            <v>43643</v>
          </cell>
          <cell r="B1846">
            <v>50</v>
          </cell>
          <cell r="C1846">
            <v>0</v>
          </cell>
          <cell r="D1846">
            <v>27265.09999999998</v>
          </cell>
          <cell r="E1846">
            <v>0</v>
          </cell>
          <cell r="F1846">
            <v>0</v>
          </cell>
          <cell r="G1846">
            <v>0</v>
          </cell>
          <cell r="H1846">
            <v>0</v>
          </cell>
          <cell r="I1846">
            <v>0</v>
          </cell>
          <cell r="J1846">
            <v>0</v>
          </cell>
          <cell r="K1846">
            <v>0</v>
          </cell>
          <cell r="L1846">
            <v>0</v>
          </cell>
          <cell r="M1846">
            <v>0</v>
          </cell>
          <cell r="N1846">
            <v>0</v>
          </cell>
          <cell r="O1846">
            <v>0</v>
          </cell>
          <cell r="P1846">
            <v>5900</v>
          </cell>
          <cell r="Q1846">
            <v>0</v>
          </cell>
          <cell r="R1846">
            <v>0</v>
          </cell>
          <cell r="S1846">
            <v>0</v>
          </cell>
          <cell r="T1846">
            <v>0</v>
          </cell>
          <cell r="U1846">
            <v>0</v>
          </cell>
          <cell r="V1846">
            <v>11300.1</v>
          </cell>
          <cell r="W1846">
            <v>0</v>
          </cell>
          <cell r="X1846">
            <v>0</v>
          </cell>
          <cell r="Y1846">
            <v>300.00000000001819</v>
          </cell>
          <cell r="Z1846">
            <v>0</v>
          </cell>
          <cell r="AA1846">
            <v>0</v>
          </cell>
          <cell r="AB1846">
            <v>0</v>
          </cell>
          <cell r="AC1846">
            <v>0</v>
          </cell>
          <cell r="AD1846">
            <v>0</v>
          </cell>
          <cell r="AE1846">
            <v>0</v>
          </cell>
          <cell r="AF1846">
            <v>300</v>
          </cell>
          <cell r="AG1846">
            <v>300</v>
          </cell>
          <cell r="AH1846">
            <v>4100</v>
          </cell>
          <cell r="AI1846">
            <v>0</v>
          </cell>
          <cell r="AJ1846">
            <v>0</v>
          </cell>
          <cell r="AK1846">
            <v>0</v>
          </cell>
          <cell r="AL1846">
            <v>0</v>
          </cell>
          <cell r="AM1846">
            <v>0</v>
          </cell>
          <cell r="AN1846">
            <v>0</v>
          </cell>
          <cell r="AO1846">
            <v>0</v>
          </cell>
          <cell r="AP1846">
            <v>0</v>
          </cell>
          <cell r="AQ1846">
            <v>0</v>
          </cell>
          <cell r="AR1846">
            <v>0</v>
          </cell>
          <cell r="AS1846">
            <v>0</v>
          </cell>
          <cell r="AT1846">
            <v>0</v>
          </cell>
        </row>
        <row r="1847">
          <cell r="A1847">
            <v>43644</v>
          </cell>
          <cell r="B1847">
            <v>0</v>
          </cell>
          <cell r="C1847">
            <v>0</v>
          </cell>
          <cell r="D1847">
            <v>27265.09999999998</v>
          </cell>
          <cell r="E1847">
            <v>0</v>
          </cell>
          <cell r="F1847">
            <v>0</v>
          </cell>
          <cell r="G1847">
            <v>0</v>
          </cell>
          <cell r="H1847">
            <v>0</v>
          </cell>
          <cell r="I1847">
            <v>0</v>
          </cell>
          <cell r="J1847">
            <v>0</v>
          </cell>
          <cell r="K1847">
            <v>0</v>
          </cell>
          <cell r="L1847">
            <v>0</v>
          </cell>
          <cell r="M1847">
            <v>0</v>
          </cell>
          <cell r="N1847">
            <v>2675</v>
          </cell>
          <cell r="O1847">
            <v>0</v>
          </cell>
          <cell r="P1847">
            <v>8575</v>
          </cell>
          <cell r="Q1847">
            <v>0</v>
          </cell>
          <cell r="R1847">
            <v>0</v>
          </cell>
          <cell r="S1847">
            <v>0</v>
          </cell>
          <cell r="T1847">
            <v>300</v>
          </cell>
          <cell r="U1847">
            <v>150</v>
          </cell>
          <cell r="V1847">
            <v>11450.1</v>
          </cell>
          <cell r="W1847">
            <v>0</v>
          </cell>
          <cell r="X1847">
            <v>0</v>
          </cell>
          <cell r="Y1847">
            <v>300.00000000001819</v>
          </cell>
          <cell r="Z1847">
            <v>0</v>
          </cell>
          <cell r="AA1847">
            <v>0</v>
          </cell>
          <cell r="AB1847">
            <v>0</v>
          </cell>
          <cell r="AC1847">
            <v>0</v>
          </cell>
          <cell r="AD1847">
            <v>0</v>
          </cell>
          <cell r="AE1847">
            <v>0</v>
          </cell>
          <cell r="AF1847">
            <v>500.1</v>
          </cell>
          <cell r="AG1847">
            <v>500</v>
          </cell>
          <cell r="AH1847">
            <v>4100.1000000000004</v>
          </cell>
          <cell r="AI1847">
            <v>0</v>
          </cell>
          <cell r="AJ1847">
            <v>0</v>
          </cell>
          <cell r="AK1847">
            <v>0</v>
          </cell>
          <cell r="AL1847">
            <v>0</v>
          </cell>
          <cell r="AM1847">
            <v>0</v>
          </cell>
          <cell r="AN1847">
            <v>0</v>
          </cell>
          <cell r="AO1847">
            <v>0</v>
          </cell>
          <cell r="AP1847">
            <v>0</v>
          </cell>
          <cell r="AQ1847">
            <v>0</v>
          </cell>
          <cell r="AR1847">
            <v>0</v>
          </cell>
          <cell r="AS1847">
            <v>0</v>
          </cell>
          <cell r="AT1847">
            <v>0</v>
          </cell>
        </row>
        <row r="1848">
          <cell r="A1848">
            <v>43647</v>
          </cell>
          <cell r="B1848">
            <v>75</v>
          </cell>
          <cell r="C1848">
            <v>0</v>
          </cell>
          <cell r="D1848">
            <v>27340.09999999998</v>
          </cell>
          <cell r="E1848">
            <v>0</v>
          </cell>
          <cell r="F1848">
            <v>0</v>
          </cell>
          <cell r="G1848">
            <v>0</v>
          </cell>
          <cell r="H1848">
            <v>0</v>
          </cell>
          <cell r="I1848">
            <v>0</v>
          </cell>
          <cell r="J1848">
            <v>0</v>
          </cell>
          <cell r="K1848">
            <v>0</v>
          </cell>
          <cell r="L1848">
            <v>0</v>
          </cell>
          <cell r="M1848">
            <v>0</v>
          </cell>
          <cell r="N1848">
            <v>3721.1</v>
          </cell>
          <cell r="O1848">
            <v>2525</v>
          </cell>
          <cell r="P1848">
            <v>9771.1</v>
          </cell>
          <cell r="Q1848">
            <v>0</v>
          </cell>
          <cell r="R1848">
            <v>0</v>
          </cell>
          <cell r="S1848">
            <v>0</v>
          </cell>
          <cell r="T1848">
            <v>300</v>
          </cell>
          <cell r="U1848">
            <v>0</v>
          </cell>
          <cell r="V1848">
            <v>11750.1</v>
          </cell>
          <cell r="W1848">
            <v>0</v>
          </cell>
          <cell r="X1848">
            <v>0</v>
          </cell>
          <cell r="Y1848">
            <v>300.00000000001819</v>
          </cell>
          <cell r="Z1848">
            <v>0</v>
          </cell>
          <cell r="AA1848">
            <v>0</v>
          </cell>
          <cell r="AB1848">
            <v>0</v>
          </cell>
          <cell r="AC1848">
            <v>0</v>
          </cell>
          <cell r="AD1848">
            <v>0</v>
          </cell>
          <cell r="AE1848">
            <v>0</v>
          </cell>
          <cell r="AF1848">
            <v>0</v>
          </cell>
          <cell r="AG1848">
            <v>0</v>
          </cell>
          <cell r="AH1848">
            <v>4100.1000000000004</v>
          </cell>
          <cell r="AI1848">
            <v>0</v>
          </cell>
          <cell r="AJ1848">
            <v>0</v>
          </cell>
          <cell r="AK1848">
            <v>0</v>
          </cell>
          <cell r="AL1848">
            <v>0</v>
          </cell>
          <cell r="AM1848">
            <v>0</v>
          </cell>
          <cell r="AN1848">
            <v>0</v>
          </cell>
          <cell r="AO1848">
            <v>0</v>
          </cell>
          <cell r="AP1848">
            <v>0</v>
          </cell>
          <cell r="AQ1848">
            <v>0</v>
          </cell>
          <cell r="AR1848">
            <v>0</v>
          </cell>
          <cell r="AS1848">
            <v>0</v>
          </cell>
          <cell r="AT1848">
            <v>0</v>
          </cell>
        </row>
        <row r="1849">
          <cell r="A1849">
            <v>43648</v>
          </cell>
          <cell r="B1849">
            <v>0</v>
          </cell>
          <cell r="C1849">
            <v>2056.1999999999998</v>
          </cell>
          <cell r="D1849">
            <v>25283.89999999998</v>
          </cell>
          <cell r="E1849">
            <v>0</v>
          </cell>
          <cell r="F1849">
            <v>0</v>
          </cell>
          <cell r="G1849">
            <v>0</v>
          </cell>
          <cell r="H1849">
            <v>0</v>
          </cell>
          <cell r="I1849">
            <v>0</v>
          </cell>
          <cell r="J1849">
            <v>0</v>
          </cell>
          <cell r="K1849">
            <v>0</v>
          </cell>
          <cell r="L1849">
            <v>0</v>
          </cell>
          <cell r="M1849">
            <v>0</v>
          </cell>
          <cell r="N1849">
            <v>1900</v>
          </cell>
          <cell r="O1849">
            <v>3721.1</v>
          </cell>
          <cell r="P1849">
            <v>7950</v>
          </cell>
          <cell r="Q1849">
            <v>0</v>
          </cell>
          <cell r="R1849">
            <v>0</v>
          </cell>
          <cell r="S1849">
            <v>0</v>
          </cell>
          <cell r="T1849">
            <v>300</v>
          </cell>
          <cell r="U1849">
            <v>300</v>
          </cell>
          <cell r="V1849">
            <v>11750.1</v>
          </cell>
          <cell r="W1849">
            <v>0</v>
          </cell>
          <cell r="X1849">
            <v>0</v>
          </cell>
          <cell r="Y1849">
            <v>300.00000000001819</v>
          </cell>
          <cell r="Z1849">
            <v>0</v>
          </cell>
          <cell r="AA1849">
            <v>0</v>
          </cell>
          <cell r="AB1849">
            <v>0</v>
          </cell>
          <cell r="AC1849">
            <v>0</v>
          </cell>
          <cell r="AD1849">
            <v>0</v>
          </cell>
          <cell r="AE1849">
            <v>0</v>
          </cell>
          <cell r="AF1849">
            <v>0</v>
          </cell>
          <cell r="AG1849">
            <v>0</v>
          </cell>
          <cell r="AH1849">
            <v>4100.1000000000004</v>
          </cell>
          <cell r="AI1849">
            <v>0</v>
          </cell>
          <cell r="AJ1849">
            <v>0</v>
          </cell>
          <cell r="AK1849">
            <v>0</v>
          </cell>
          <cell r="AL1849">
            <v>0</v>
          </cell>
          <cell r="AM1849">
            <v>0</v>
          </cell>
          <cell r="AN1849">
            <v>0</v>
          </cell>
          <cell r="AO1849">
            <v>0</v>
          </cell>
          <cell r="AP1849">
            <v>0</v>
          </cell>
          <cell r="AQ1849">
            <v>0</v>
          </cell>
          <cell r="AR1849">
            <v>0</v>
          </cell>
          <cell r="AS1849">
            <v>0</v>
          </cell>
          <cell r="AT1849">
            <v>0</v>
          </cell>
        </row>
        <row r="1850">
          <cell r="A1850">
            <v>43649</v>
          </cell>
          <cell r="B1850">
            <v>100</v>
          </cell>
          <cell r="C1850">
            <v>0</v>
          </cell>
          <cell r="D1850">
            <v>25383.89999999998</v>
          </cell>
          <cell r="E1850">
            <v>0</v>
          </cell>
          <cell r="F1850">
            <v>0</v>
          </cell>
          <cell r="G1850">
            <v>0</v>
          </cell>
          <cell r="H1850">
            <v>0</v>
          </cell>
          <cell r="I1850">
            <v>0</v>
          </cell>
          <cell r="J1850">
            <v>0</v>
          </cell>
          <cell r="K1850">
            <v>0</v>
          </cell>
          <cell r="L1850">
            <v>0</v>
          </cell>
          <cell r="M1850">
            <v>0</v>
          </cell>
          <cell r="N1850">
            <v>3500</v>
          </cell>
          <cell r="O1850">
            <v>1900</v>
          </cell>
          <cell r="P1850">
            <v>9550</v>
          </cell>
          <cell r="Q1850">
            <v>0</v>
          </cell>
          <cell r="R1850">
            <v>0</v>
          </cell>
          <cell r="S1850">
            <v>0</v>
          </cell>
          <cell r="T1850">
            <v>0</v>
          </cell>
          <cell r="U1850">
            <v>300</v>
          </cell>
          <cell r="V1850">
            <v>11450.1</v>
          </cell>
          <cell r="W1850">
            <v>0</v>
          </cell>
          <cell r="X1850">
            <v>0</v>
          </cell>
          <cell r="Y1850">
            <v>300.00000000001819</v>
          </cell>
          <cell r="Z1850">
            <v>0</v>
          </cell>
          <cell r="AA1850">
            <v>0</v>
          </cell>
          <cell r="AB1850">
            <v>0</v>
          </cell>
          <cell r="AC1850">
            <v>0</v>
          </cell>
          <cell r="AD1850">
            <v>0</v>
          </cell>
          <cell r="AE1850">
            <v>0</v>
          </cell>
          <cell r="AF1850">
            <v>0</v>
          </cell>
          <cell r="AG1850">
            <v>0</v>
          </cell>
          <cell r="AH1850">
            <v>4100.1000000000004</v>
          </cell>
          <cell r="AI1850">
            <v>0</v>
          </cell>
          <cell r="AJ1850">
            <v>0</v>
          </cell>
          <cell r="AK1850">
            <v>0</v>
          </cell>
          <cell r="AL1850">
            <v>0</v>
          </cell>
          <cell r="AM1850">
            <v>0</v>
          </cell>
          <cell r="AN1850">
            <v>0</v>
          </cell>
          <cell r="AO1850">
            <v>0</v>
          </cell>
          <cell r="AP1850">
            <v>0</v>
          </cell>
          <cell r="AQ1850">
            <v>0</v>
          </cell>
          <cell r="AR1850">
            <v>0</v>
          </cell>
          <cell r="AS1850">
            <v>0</v>
          </cell>
          <cell r="AT1850">
            <v>0</v>
          </cell>
        </row>
        <row r="1851">
          <cell r="A1851">
            <v>43650</v>
          </cell>
          <cell r="B1851">
            <v>100</v>
          </cell>
          <cell r="C1851">
            <v>0</v>
          </cell>
          <cell r="D1851">
            <v>25483.89999999998</v>
          </cell>
          <cell r="E1851">
            <v>0</v>
          </cell>
          <cell r="F1851">
            <v>0</v>
          </cell>
          <cell r="G1851">
            <v>0</v>
          </cell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  <cell r="M1851">
            <v>0</v>
          </cell>
          <cell r="N1851">
            <v>1500</v>
          </cell>
          <cell r="O1851">
            <v>3000</v>
          </cell>
          <cell r="P1851">
            <v>8050</v>
          </cell>
          <cell r="Q1851">
            <v>0</v>
          </cell>
          <cell r="R1851">
            <v>0</v>
          </cell>
          <cell r="S1851">
            <v>0</v>
          </cell>
          <cell r="T1851">
            <v>300</v>
          </cell>
          <cell r="U1851">
            <v>0</v>
          </cell>
          <cell r="V1851">
            <v>11750.1</v>
          </cell>
          <cell r="W1851">
            <v>0</v>
          </cell>
          <cell r="X1851">
            <v>0</v>
          </cell>
          <cell r="Y1851">
            <v>300.00000000001819</v>
          </cell>
          <cell r="Z1851">
            <v>0</v>
          </cell>
          <cell r="AA1851">
            <v>0</v>
          </cell>
          <cell r="AB1851">
            <v>0</v>
          </cell>
          <cell r="AC1851">
            <v>0</v>
          </cell>
          <cell r="AD1851">
            <v>0</v>
          </cell>
          <cell r="AE1851">
            <v>0</v>
          </cell>
          <cell r="AF1851">
            <v>0</v>
          </cell>
          <cell r="AG1851">
            <v>0</v>
          </cell>
          <cell r="AH1851">
            <v>4100.1000000000004</v>
          </cell>
          <cell r="AI1851">
            <v>0</v>
          </cell>
          <cell r="AJ1851">
            <v>0</v>
          </cell>
          <cell r="AK1851">
            <v>0</v>
          </cell>
          <cell r="AL1851">
            <v>0</v>
          </cell>
          <cell r="AM1851">
            <v>0</v>
          </cell>
          <cell r="AN1851">
            <v>0</v>
          </cell>
          <cell r="AO1851">
            <v>0</v>
          </cell>
          <cell r="AP1851">
            <v>0</v>
          </cell>
          <cell r="AQ1851">
            <v>0</v>
          </cell>
          <cell r="AR1851">
            <v>0</v>
          </cell>
          <cell r="AS1851">
            <v>0</v>
          </cell>
          <cell r="AT1851">
            <v>0</v>
          </cell>
        </row>
        <row r="1852">
          <cell r="A1852">
            <v>43651</v>
          </cell>
          <cell r="B1852">
            <v>0</v>
          </cell>
          <cell r="C1852">
            <v>0</v>
          </cell>
          <cell r="D1852">
            <v>25483.89999999998</v>
          </cell>
          <cell r="E1852">
            <v>0</v>
          </cell>
          <cell r="F1852">
            <v>0</v>
          </cell>
          <cell r="G1852">
            <v>0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1150</v>
          </cell>
          <cell r="P1852">
            <v>6900</v>
          </cell>
          <cell r="Q1852">
            <v>0</v>
          </cell>
          <cell r="R1852">
            <v>0</v>
          </cell>
          <cell r="S1852">
            <v>0</v>
          </cell>
          <cell r="T1852">
            <v>0</v>
          </cell>
          <cell r="U1852">
            <v>0</v>
          </cell>
          <cell r="V1852">
            <v>11750.1</v>
          </cell>
          <cell r="W1852">
            <v>0</v>
          </cell>
          <cell r="X1852">
            <v>0</v>
          </cell>
          <cell r="Y1852">
            <v>300.00000000001819</v>
          </cell>
          <cell r="Z1852">
            <v>0</v>
          </cell>
          <cell r="AA1852">
            <v>0</v>
          </cell>
          <cell r="AB1852">
            <v>0</v>
          </cell>
          <cell r="AC1852">
            <v>0</v>
          </cell>
          <cell r="AD1852">
            <v>0</v>
          </cell>
          <cell r="AE1852">
            <v>0</v>
          </cell>
          <cell r="AF1852">
            <v>0</v>
          </cell>
          <cell r="AG1852">
            <v>0</v>
          </cell>
          <cell r="AH1852">
            <v>4100.1000000000004</v>
          </cell>
          <cell r="AI1852">
            <v>0</v>
          </cell>
          <cell r="AJ1852">
            <v>0</v>
          </cell>
          <cell r="AK1852">
            <v>0</v>
          </cell>
          <cell r="AL1852">
            <v>0</v>
          </cell>
          <cell r="AM1852">
            <v>0</v>
          </cell>
          <cell r="AN1852">
            <v>0</v>
          </cell>
          <cell r="AO1852">
            <v>0</v>
          </cell>
          <cell r="AP1852">
            <v>0</v>
          </cell>
          <cell r="AQ1852">
            <v>0</v>
          </cell>
          <cell r="AR1852">
            <v>0</v>
          </cell>
          <cell r="AS1852">
            <v>0</v>
          </cell>
          <cell r="AT1852">
            <v>0</v>
          </cell>
        </row>
        <row r="1853">
          <cell r="A1853">
            <v>43654</v>
          </cell>
          <cell r="B1853">
            <v>550</v>
          </cell>
          <cell r="C1853">
            <v>0</v>
          </cell>
          <cell r="D1853">
            <v>26033.89999999998</v>
          </cell>
          <cell r="E1853">
            <v>0</v>
          </cell>
          <cell r="F1853">
            <v>0</v>
          </cell>
          <cell r="G1853">
            <v>0</v>
          </cell>
          <cell r="H1853">
            <v>0</v>
          </cell>
          <cell r="I1853">
            <v>0</v>
          </cell>
          <cell r="J1853">
            <v>0</v>
          </cell>
          <cell r="K1853">
            <v>200</v>
          </cell>
          <cell r="L1853">
            <v>0</v>
          </cell>
          <cell r="M1853">
            <v>200</v>
          </cell>
          <cell r="N1853">
            <v>0</v>
          </cell>
          <cell r="O1853">
            <v>200</v>
          </cell>
          <cell r="P1853">
            <v>6700</v>
          </cell>
          <cell r="Q1853">
            <v>0</v>
          </cell>
          <cell r="R1853">
            <v>0</v>
          </cell>
          <cell r="S1853">
            <v>0</v>
          </cell>
          <cell r="T1853">
            <v>0</v>
          </cell>
          <cell r="U1853">
            <v>0</v>
          </cell>
          <cell r="V1853">
            <v>11750.1</v>
          </cell>
          <cell r="W1853">
            <v>0</v>
          </cell>
          <cell r="X1853">
            <v>0</v>
          </cell>
          <cell r="Y1853">
            <v>300.00000000001819</v>
          </cell>
          <cell r="Z1853">
            <v>0</v>
          </cell>
          <cell r="AA1853">
            <v>0</v>
          </cell>
          <cell r="AB1853">
            <v>0</v>
          </cell>
          <cell r="AC1853">
            <v>0</v>
          </cell>
          <cell r="AD1853">
            <v>0</v>
          </cell>
          <cell r="AE1853">
            <v>0</v>
          </cell>
          <cell r="AF1853">
            <v>0</v>
          </cell>
          <cell r="AG1853">
            <v>0</v>
          </cell>
          <cell r="AH1853">
            <v>4100.1000000000004</v>
          </cell>
          <cell r="AI1853">
            <v>0</v>
          </cell>
          <cell r="AJ1853">
            <v>0</v>
          </cell>
          <cell r="AK1853">
            <v>0</v>
          </cell>
          <cell r="AL1853">
            <v>0</v>
          </cell>
          <cell r="AM1853">
            <v>0</v>
          </cell>
          <cell r="AN1853">
            <v>0</v>
          </cell>
          <cell r="AO1853">
            <v>0</v>
          </cell>
          <cell r="AP1853">
            <v>0</v>
          </cell>
          <cell r="AQ1853">
            <v>0</v>
          </cell>
          <cell r="AR1853">
            <v>0</v>
          </cell>
          <cell r="AS1853">
            <v>0</v>
          </cell>
          <cell r="AT1853">
            <v>0</v>
          </cell>
        </row>
        <row r="1854">
          <cell r="A1854">
            <v>43655</v>
          </cell>
          <cell r="B1854">
            <v>400</v>
          </cell>
          <cell r="C1854">
            <v>0</v>
          </cell>
          <cell r="D1854">
            <v>26433.89999999998</v>
          </cell>
          <cell r="E1854">
            <v>0</v>
          </cell>
          <cell r="F1854">
            <v>0</v>
          </cell>
          <cell r="G1854">
            <v>0</v>
          </cell>
          <cell r="H1854">
            <v>0</v>
          </cell>
          <cell r="I1854">
            <v>0</v>
          </cell>
          <cell r="J1854">
            <v>0</v>
          </cell>
          <cell r="K1854">
            <v>699.9</v>
          </cell>
          <cell r="L1854">
            <v>200</v>
          </cell>
          <cell r="M1854">
            <v>699.9</v>
          </cell>
          <cell r="N1854">
            <v>0</v>
          </cell>
          <cell r="O1854">
            <v>0</v>
          </cell>
          <cell r="P1854">
            <v>6700</v>
          </cell>
          <cell r="Q1854">
            <v>0</v>
          </cell>
          <cell r="R1854">
            <v>0</v>
          </cell>
          <cell r="S1854">
            <v>0</v>
          </cell>
          <cell r="T1854">
            <v>0</v>
          </cell>
          <cell r="U1854">
            <v>0</v>
          </cell>
          <cell r="V1854">
            <v>11750.1</v>
          </cell>
          <cell r="W1854">
            <v>0</v>
          </cell>
          <cell r="X1854">
            <v>0</v>
          </cell>
          <cell r="Y1854">
            <v>300.00000000001819</v>
          </cell>
          <cell r="Z1854">
            <v>0</v>
          </cell>
          <cell r="AA1854">
            <v>0</v>
          </cell>
          <cell r="AB1854">
            <v>0</v>
          </cell>
          <cell r="AC1854">
            <v>0</v>
          </cell>
          <cell r="AD1854">
            <v>0</v>
          </cell>
          <cell r="AE1854">
            <v>0</v>
          </cell>
          <cell r="AF1854">
            <v>0</v>
          </cell>
          <cell r="AG1854">
            <v>0</v>
          </cell>
          <cell r="AH1854">
            <v>4100.1000000000004</v>
          </cell>
          <cell r="AI1854">
            <v>0</v>
          </cell>
          <cell r="AJ1854">
            <v>0</v>
          </cell>
          <cell r="AK1854">
            <v>0</v>
          </cell>
          <cell r="AL1854">
            <v>0</v>
          </cell>
          <cell r="AM1854">
            <v>0</v>
          </cell>
          <cell r="AN1854">
            <v>0</v>
          </cell>
          <cell r="AO1854">
            <v>0</v>
          </cell>
          <cell r="AP1854">
            <v>0</v>
          </cell>
          <cell r="AQ1854">
            <v>0</v>
          </cell>
          <cell r="AR1854">
            <v>0</v>
          </cell>
          <cell r="AS1854">
            <v>0</v>
          </cell>
          <cell r="AT1854">
            <v>0</v>
          </cell>
        </row>
        <row r="1855">
          <cell r="A1855">
            <v>43656</v>
          </cell>
          <cell r="B1855">
            <v>100</v>
          </cell>
          <cell r="C1855">
            <v>0</v>
          </cell>
          <cell r="D1855">
            <v>26533.89999999998</v>
          </cell>
          <cell r="E1855">
            <v>0</v>
          </cell>
          <cell r="F1855">
            <v>0</v>
          </cell>
          <cell r="G1855">
            <v>0</v>
          </cell>
          <cell r="H1855">
            <v>0</v>
          </cell>
          <cell r="I1855">
            <v>0</v>
          </cell>
          <cell r="J1855">
            <v>0</v>
          </cell>
          <cell r="K1855">
            <v>500</v>
          </cell>
          <cell r="L1855">
            <v>699.9</v>
          </cell>
          <cell r="M1855">
            <v>500.00000000000011</v>
          </cell>
          <cell r="N1855">
            <v>0</v>
          </cell>
          <cell r="O1855">
            <v>500</v>
          </cell>
          <cell r="P1855">
            <v>6200</v>
          </cell>
          <cell r="Q1855">
            <v>0</v>
          </cell>
          <cell r="R1855">
            <v>0</v>
          </cell>
          <cell r="S1855">
            <v>0</v>
          </cell>
          <cell r="T1855">
            <v>0</v>
          </cell>
          <cell r="U1855">
            <v>0</v>
          </cell>
          <cell r="V1855">
            <v>11750.1</v>
          </cell>
          <cell r="W1855">
            <v>0</v>
          </cell>
          <cell r="X1855">
            <v>0</v>
          </cell>
          <cell r="Y1855">
            <v>300.00000000001819</v>
          </cell>
          <cell r="Z1855">
            <v>0</v>
          </cell>
          <cell r="AA1855">
            <v>0</v>
          </cell>
          <cell r="AB1855">
            <v>0</v>
          </cell>
          <cell r="AC1855">
            <v>0</v>
          </cell>
          <cell r="AD1855">
            <v>0</v>
          </cell>
          <cell r="AE1855">
            <v>0</v>
          </cell>
          <cell r="AF1855">
            <v>0</v>
          </cell>
          <cell r="AG1855">
            <v>0</v>
          </cell>
          <cell r="AH1855">
            <v>4100.1000000000004</v>
          </cell>
          <cell r="AI1855">
            <v>0</v>
          </cell>
          <cell r="AJ1855">
            <v>0</v>
          </cell>
          <cell r="AK1855">
            <v>0</v>
          </cell>
          <cell r="AL1855">
            <v>0</v>
          </cell>
          <cell r="AM1855">
            <v>0</v>
          </cell>
          <cell r="AN1855">
            <v>0</v>
          </cell>
          <cell r="AO1855">
            <v>0</v>
          </cell>
          <cell r="AP1855">
            <v>0</v>
          </cell>
          <cell r="AQ1855">
            <v>0</v>
          </cell>
          <cell r="AR1855">
            <v>0</v>
          </cell>
          <cell r="AS1855">
            <v>0</v>
          </cell>
          <cell r="AT1855">
            <v>0</v>
          </cell>
        </row>
        <row r="1856">
          <cell r="A1856">
            <v>43657</v>
          </cell>
          <cell r="B1856">
            <v>80.5</v>
          </cell>
          <cell r="C1856">
            <v>1095</v>
          </cell>
          <cell r="D1856">
            <v>25519.39999999998</v>
          </cell>
          <cell r="E1856">
            <v>0</v>
          </cell>
          <cell r="F1856">
            <v>0</v>
          </cell>
          <cell r="G1856">
            <v>0</v>
          </cell>
          <cell r="H1856">
            <v>0</v>
          </cell>
          <cell r="I1856">
            <v>0</v>
          </cell>
          <cell r="J1856">
            <v>0</v>
          </cell>
          <cell r="K1856">
            <v>1350</v>
          </cell>
          <cell r="L1856">
            <v>500</v>
          </cell>
          <cell r="M1856">
            <v>1350</v>
          </cell>
          <cell r="N1856">
            <v>0</v>
          </cell>
          <cell r="O1856">
            <v>500</v>
          </cell>
          <cell r="P1856">
            <v>5700</v>
          </cell>
          <cell r="Q1856">
            <v>0</v>
          </cell>
          <cell r="R1856">
            <v>0</v>
          </cell>
          <cell r="S1856">
            <v>0</v>
          </cell>
          <cell r="T1856">
            <v>0</v>
          </cell>
          <cell r="U1856">
            <v>0</v>
          </cell>
          <cell r="V1856">
            <v>11750.1</v>
          </cell>
          <cell r="W1856">
            <v>0</v>
          </cell>
          <cell r="X1856">
            <v>0</v>
          </cell>
          <cell r="Y1856">
            <v>300.00000000001819</v>
          </cell>
          <cell r="Z1856">
            <v>0</v>
          </cell>
          <cell r="AA1856">
            <v>0</v>
          </cell>
          <cell r="AB1856">
            <v>0</v>
          </cell>
          <cell r="AC1856">
            <v>0</v>
          </cell>
          <cell r="AD1856">
            <v>0</v>
          </cell>
          <cell r="AE1856">
            <v>0</v>
          </cell>
          <cell r="AF1856">
            <v>0</v>
          </cell>
          <cell r="AG1856">
            <v>0</v>
          </cell>
          <cell r="AH1856">
            <v>4100.1000000000004</v>
          </cell>
          <cell r="AI1856">
            <v>0</v>
          </cell>
          <cell r="AJ1856">
            <v>0</v>
          </cell>
          <cell r="AK1856">
            <v>0</v>
          </cell>
          <cell r="AL1856">
            <v>0</v>
          </cell>
          <cell r="AM1856">
            <v>0</v>
          </cell>
          <cell r="AN1856">
            <v>0</v>
          </cell>
          <cell r="AO1856">
            <v>0</v>
          </cell>
          <cell r="AP1856">
            <v>0</v>
          </cell>
          <cell r="AQ1856">
            <v>0</v>
          </cell>
          <cell r="AR1856">
            <v>0</v>
          </cell>
          <cell r="AS1856">
            <v>0</v>
          </cell>
          <cell r="AT1856">
            <v>0</v>
          </cell>
        </row>
        <row r="1857">
          <cell r="A1857">
            <v>43658</v>
          </cell>
          <cell r="B1857">
            <v>375</v>
          </cell>
          <cell r="C1857">
            <v>0</v>
          </cell>
          <cell r="D1857">
            <v>25894.39999999998</v>
          </cell>
          <cell r="E1857">
            <v>0</v>
          </cell>
          <cell r="F1857">
            <v>0</v>
          </cell>
          <cell r="G1857">
            <v>0</v>
          </cell>
          <cell r="H1857">
            <v>0</v>
          </cell>
          <cell r="I1857">
            <v>0</v>
          </cell>
          <cell r="J1857">
            <v>0</v>
          </cell>
          <cell r="K1857">
            <v>400</v>
          </cell>
          <cell r="L1857">
            <v>1350</v>
          </cell>
          <cell r="M1857">
            <v>400</v>
          </cell>
          <cell r="N1857">
            <v>0</v>
          </cell>
          <cell r="O1857">
            <v>0</v>
          </cell>
          <cell r="P1857">
            <v>5700</v>
          </cell>
          <cell r="Q1857">
            <v>0</v>
          </cell>
          <cell r="R1857">
            <v>0</v>
          </cell>
          <cell r="S1857">
            <v>0</v>
          </cell>
          <cell r="T1857">
            <v>0</v>
          </cell>
          <cell r="U1857">
            <v>0</v>
          </cell>
          <cell r="V1857">
            <v>11750.1</v>
          </cell>
          <cell r="W1857">
            <v>0</v>
          </cell>
          <cell r="X1857">
            <v>0</v>
          </cell>
          <cell r="Y1857">
            <v>300.00000000001819</v>
          </cell>
          <cell r="Z1857">
            <v>0</v>
          </cell>
          <cell r="AA1857">
            <v>0</v>
          </cell>
          <cell r="AB1857">
            <v>0</v>
          </cell>
          <cell r="AC1857">
            <v>0</v>
          </cell>
          <cell r="AD1857">
            <v>0</v>
          </cell>
          <cell r="AE1857">
            <v>0</v>
          </cell>
          <cell r="AF1857">
            <v>0</v>
          </cell>
          <cell r="AG1857">
            <v>0</v>
          </cell>
          <cell r="AH1857">
            <v>4100.1000000000004</v>
          </cell>
          <cell r="AI1857">
            <v>0</v>
          </cell>
          <cell r="AJ1857">
            <v>0</v>
          </cell>
          <cell r="AK1857">
            <v>0</v>
          </cell>
          <cell r="AL1857">
            <v>0</v>
          </cell>
          <cell r="AM1857">
            <v>0</v>
          </cell>
          <cell r="AN1857">
            <v>0</v>
          </cell>
          <cell r="AO1857">
            <v>0</v>
          </cell>
          <cell r="AP1857">
            <v>0</v>
          </cell>
          <cell r="AQ1857">
            <v>0</v>
          </cell>
          <cell r="AR1857">
            <v>0</v>
          </cell>
          <cell r="AS1857">
            <v>0</v>
          </cell>
          <cell r="AT1857">
            <v>0</v>
          </cell>
        </row>
        <row r="1858">
          <cell r="A1858">
            <v>43661</v>
          </cell>
          <cell r="B1858">
            <v>325</v>
          </cell>
          <cell r="C1858">
            <v>0</v>
          </cell>
          <cell r="D1858">
            <v>26219.39999999998</v>
          </cell>
          <cell r="E1858">
            <v>0</v>
          </cell>
          <cell r="F1858">
            <v>0</v>
          </cell>
          <cell r="G1858">
            <v>0</v>
          </cell>
          <cell r="H1858">
            <v>0</v>
          </cell>
          <cell r="I1858">
            <v>0</v>
          </cell>
          <cell r="J1858">
            <v>0</v>
          </cell>
          <cell r="K1858">
            <v>650</v>
          </cell>
          <cell r="L1858">
            <v>400</v>
          </cell>
          <cell r="M1858">
            <v>650</v>
          </cell>
          <cell r="N1858">
            <v>0</v>
          </cell>
          <cell r="O1858">
            <v>0</v>
          </cell>
          <cell r="P1858">
            <v>5700</v>
          </cell>
          <cell r="Q1858">
            <v>0</v>
          </cell>
          <cell r="R1858">
            <v>0</v>
          </cell>
          <cell r="S1858">
            <v>0</v>
          </cell>
          <cell r="T1858">
            <v>0</v>
          </cell>
          <cell r="U1858">
            <v>0</v>
          </cell>
          <cell r="V1858">
            <v>11750.1</v>
          </cell>
          <cell r="W1858">
            <v>0</v>
          </cell>
          <cell r="X1858">
            <v>0</v>
          </cell>
          <cell r="Y1858">
            <v>300.00000000001819</v>
          </cell>
          <cell r="Z1858">
            <v>0</v>
          </cell>
          <cell r="AA1858">
            <v>0</v>
          </cell>
          <cell r="AB1858">
            <v>0</v>
          </cell>
          <cell r="AC1858">
            <v>0</v>
          </cell>
          <cell r="AD1858">
            <v>0</v>
          </cell>
          <cell r="AE1858">
            <v>0</v>
          </cell>
          <cell r="AF1858">
            <v>0</v>
          </cell>
          <cell r="AG1858">
            <v>0</v>
          </cell>
          <cell r="AH1858">
            <v>4100.1000000000004</v>
          </cell>
          <cell r="AI1858">
            <v>0</v>
          </cell>
          <cell r="AJ1858">
            <v>0</v>
          </cell>
          <cell r="AK1858">
            <v>0</v>
          </cell>
          <cell r="AL1858">
            <v>0</v>
          </cell>
          <cell r="AM1858">
            <v>0</v>
          </cell>
          <cell r="AN1858">
            <v>0</v>
          </cell>
          <cell r="AO1858">
            <v>0</v>
          </cell>
          <cell r="AP1858">
            <v>0</v>
          </cell>
          <cell r="AQ1858">
            <v>0</v>
          </cell>
          <cell r="AR1858">
            <v>0</v>
          </cell>
          <cell r="AS1858">
            <v>0</v>
          </cell>
          <cell r="AT1858">
            <v>0</v>
          </cell>
        </row>
        <row r="1859">
          <cell r="A1859">
            <v>43662</v>
          </cell>
          <cell r="B1859">
            <v>0</v>
          </cell>
          <cell r="C1859">
            <v>0</v>
          </cell>
          <cell r="D1859">
            <v>26219.39999999998</v>
          </cell>
          <cell r="E1859">
            <v>0</v>
          </cell>
          <cell r="F1859">
            <v>0</v>
          </cell>
          <cell r="G1859">
            <v>0</v>
          </cell>
          <cell r="H1859">
            <v>0</v>
          </cell>
          <cell r="I1859">
            <v>0</v>
          </cell>
          <cell r="J1859">
            <v>0</v>
          </cell>
          <cell r="K1859">
            <v>1200</v>
          </cell>
          <cell r="L1859">
            <v>650</v>
          </cell>
          <cell r="M1859">
            <v>1200</v>
          </cell>
          <cell r="N1859">
            <v>0</v>
          </cell>
          <cell r="O1859">
            <v>0</v>
          </cell>
          <cell r="P1859">
            <v>5700</v>
          </cell>
          <cell r="Q1859">
            <v>0</v>
          </cell>
          <cell r="R1859">
            <v>0</v>
          </cell>
          <cell r="S1859">
            <v>0</v>
          </cell>
          <cell r="T1859">
            <v>0</v>
          </cell>
          <cell r="U1859">
            <v>0</v>
          </cell>
          <cell r="V1859">
            <v>11750.1</v>
          </cell>
          <cell r="W1859">
            <v>0</v>
          </cell>
          <cell r="X1859">
            <v>0</v>
          </cell>
          <cell r="Y1859">
            <v>300.00000000001819</v>
          </cell>
          <cell r="Z1859">
            <v>0</v>
          </cell>
          <cell r="AA1859">
            <v>0</v>
          </cell>
          <cell r="AB1859">
            <v>0</v>
          </cell>
          <cell r="AC1859">
            <v>0</v>
          </cell>
          <cell r="AD1859">
            <v>0</v>
          </cell>
          <cell r="AE1859">
            <v>0</v>
          </cell>
          <cell r="AF1859">
            <v>0</v>
          </cell>
          <cell r="AG1859">
            <v>0</v>
          </cell>
          <cell r="AH1859">
            <v>4100.1000000000004</v>
          </cell>
          <cell r="AI1859">
            <v>0</v>
          </cell>
          <cell r="AJ1859">
            <v>0</v>
          </cell>
          <cell r="AK1859">
            <v>0</v>
          </cell>
          <cell r="AL1859">
            <v>0</v>
          </cell>
          <cell r="AM1859">
            <v>0</v>
          </cell>
          <cell r="AN1859">
            <v>0</v>
          </cell>
          <cell r="AO1859">
            <v>0</v>
          </cell>
          <cell r="AP1859">
            <v>0</v>
          </cell>
          <cell r="AQ1859">
            <v>0</v>
          </cell>
          <cell r="AR1859">
            <v>0</v>
          </cell>
          <cell r="AS1859">
            <v>0</v>
          </cell>
          <cell r="AT1859">
            <v>0</v>
          </cell>
        </row>
        <row r="1860">
          <cell r="A1860">
            <v>43663</v>
          </cell>
          <cell r="B1860">
            <v>75</v>
          </cell>
          <cell r="C1860">
            <v>0</v>
          </cell>
          <cell r="D1860">
            <v>26294.39999999998</v>
          </cell>
          <cell r="E1860">
            <v>0</v>
          </cell>
          <cell r="F1860">
            <v>0</v>
          </cell>
          <cell r="G1860">
            <v>0</v>
          </cell>
          <cell r="H1860">
            <v>0</v>
          </cell>
          <cell r="I1860">
            <v>0</v>
          </cell>
          <cell r="J1860">
            <v>0</v>
          </cell>
          <cell r="K1860">
            <v>1000.1</v>
          </cell>
          <cell r="L1860">
            <v>1200</v>
          </cell>
          <cell r="M1860">
            <v>1000.0999999999999</v>
          </cell>
          <cell r="N1860">
            <v>0</v>
          </cell>
          <cell r="O1860">
            <v>0</v>
          </cell>
          <cell r="P1860">
            <v>5700</v>
          </cell>
          <cell r="Q1860">
            <v>0</v>
          </cell>
          <cell r="R1860">
            <v>0</v>
          </cell>
          <cell r="S1860">
            <v>0</v>
          </cell>
          <cell r="T1860">
            <v>0</v>
          </cell>
          <cell r="U1860">
            <v>0</v>
          </cell>
          <cell r="V1860">
            <v>11750.1</v>
          </cell>
          <cell r="W1860">
            <v>0</v>
          </cell>
          <cell r="X1860">
            <v>0</v>
          </cell>
          <cell r="Y1860">
            <v>300.00000000001819</v>
          </cell>
          <cell r="Z1860">
            <v>0</v>
          </cell>
          <cell r="AA1860">
            <v>0</v>
          </cell>
          <cell r="AB1860">
            <v>0</v>
          </cell>
          <cell r="AC1860">
            <v>0</v>
          </cell>
          <cell r="AD1860">
            <v>0</v>
          </cell>
          <cell r="AE1860">
            <v>0</v>
          </cell>
          <cell r="AF1860">
            <v>0</v>
          </cell>
          <cell r="AG1860">
            <v>0</v>
          </cell>
          <cell r="AH1860">
            <v>4100.1000000000004</v>
          </cell>
          <cell r="AI1860">
            <v>0</v>
          </cell>
          <cell r="AJ1860">
            <v>0</v>
          </cell>
          <cell r="AK1860">
            <v>0</v>
          </cell>
          <cell r="AL1860">
            <v>0</v>
          </cell>
          <cell r="AM1860">
            <v>0</v>
          </cell>
          <cell r="AN1860">
            <v>0</v>
          </cell>
          <cell r="AO1860">
            <v>0</v>
          </cell>
          <cell r="AP1860">
            <v>0</v>
          </cell>
          <cell r="AQ1860">
            <v>0</v>
          </cell>
          <cell r="AR1860">
            <v>0</v>
          </cell>
          <cell r="AS1860">
            <v>0</v>
          </cell>
          <cell r="AT1860">
            <v>0</v>
          </cell>
        </row>
        <row r="1861">
          <cell r="A1861">
            <v>43664</v>
          </cell>
          <cell r="B1861">
            <v>75</v>
          </cell>
          <cell r="C1861">
            <v>0</v>
          </cell>
          <cell r="D1861">
            <v>26369.39999999998</v>
          </cell>
          <cell r="E1861">
            <v>0</v>
          </cell>
          <cell r="F1861">
            <v>0</v>
          </cell>
          <cell r="G1861">
            <v>0</v>
          </cell>
          <cell r="H1861">
            <v>0</v>
          </cell>
          <cell r="I1861">
            <v>0</v>
          </cell>
          <cell r="J1861">
            <v>0</v>
          </cell>
          <cell r="K1861">
            <v>300</v>
          </cell>
          <cell r="L1861">
            <v>1000.1</v>
          </cell>
          <cell r="M1861">
            <v>299.99999999999989</v>
          </cell>
          <cell r="N1861">
            <v>0</v>
          </cell>
          <cell r="O1861">
            <v>0</v>
          </cell>
          <cell r="P1861">
            <v>5700</v>
          </cell>
          <cell r="Q1861">
            <v>0</v>
          </cell>
          <cell r="R1861">
            <v>0</v>
          </cell>
          <cell r="S1861">
            <v>0</v>
          </cell>
          <cell r="T1861">
            <v>0</v>
          </cell>
          <cell r="U1861">
            <v>0</v>
          </cell>
          <cell r="V1861">
            <v>11750.1</v>
          </cell>
          <cell r="W1861">
            <v>0</v>
          </cell>
          <cell r="X1861">
            <v>0</v>
          </cell>
          <cell r="Y1861">
            <v>300.00000000001819</v>
          </cell>
          <cell r="Z1861">
            <v>0</v>
          </cell>
          <cell r="AA1861">
            <v>0</v>
          </cell>
          <cell r="AB1861">
            <v>0</v>
          </cell>
          <cell r="AC1861">
            <v>0</v>
          </cell>
          <cell r="AD1861">
            <v>0</v>
          </cell>
          <cell r="AE1861">
            <v>0</v>
          </cell>
          <cell r="AF1861">
            <v>0</v>
          </cell>
          <cell r="AG1861">
            <v>0</v>
          </cell>
          <cell r="AH1861">
            <v>4100.1000000000004</v>
          </cell>
          <cell r="AI1861">
            <v>0</v>
          </cell>
          <cell r="AJ1861">
            <v>0</v>
          </cell>
          <cell r="AK1861">
            <v>0</v>
          </cell>
          <cell r="AL1861">
            <v>0</v>
          </cell>
          <cell r="AM1861">
            <v>0</v>
          </cell>
          <cell r="AN1861">
            <v>0</v>
          </cell>
          <cell r="AO1861">
            <v>0</v>
          </cell>
          <cell r="AP1861">
            <v>0</v>
          </cell>
          <cell r="AQ1861">
            <v>0</v>
          </cell>
          <cell r="AR1861">
            <v>0</v>
          </cell>
          <cell r="AS1861">
            <v>0</v>
          </cell>
          <cell r="AT1861">
            <v>0</v>
          </cell>
        </row>
        <row r="1862">
          <cell r="A1862">
            <v>43665</v>
          </cell>
          <cell r="B1862">
            <v>0</v>
          </cell>
          <cell r="C1862">
            <v>0</v>
          </cell>
          <cell r="D1862">
            <v>26369.39999999998</v>
          </cell>
          <cell r="E1862">
            <v>0</v>
          </cell>
          <cell r="F1862">
            <v>0</v>
          </cell>
          <cell r="G1862">
            <v>0</v>
          </cell>
          <cell r="H1862">
            <v>0</v>
          </cell>
          <cell r="I1862">
            <v>0</v>
          </cell>
          <cell r="J1862">
            <v>0</v>
          </cell>
          <cell r="K1862">
            <v>0</v>
          </cell>
          <cell r="L1862">
            <v>300</v>
          </cell>
          <cell r="M1862">
            <v>0</v>
          </cell>
          <cell r="N1862">
            <v>500</v>
          </cell>
          <cell r="O1862">
            <v>0</v>
          </cell>
          <cell r="P1862">
            <v>6200</v>
          </cell>
          <cell r="Q1862">
            <v>0</v>
          </cell>
          <cell r="R1862">
            <v>0</v>
          </cell>
          <cell r="S1862">
            <v>0</v>
          </cell>
          <cell r="T1862">
            <v>0</v>
          </cell>
          <cell r="U1862">
            <v>0</v>
          </cell>
          <cell r="V1862">
            <v>11750.1</v>
          </cell>
          <cell r="W1862">
            <v>0</v>
          </cell>
          <cell r="X1862">
            <v>0</v>
          </cell>
          <cell r="Y1862">
            <v>300.00000000001819</v>
          </cell>
          <cell r="Z1862">
            <v>0</v>
          </cell>
          <cell r="AA1862">
            <v>0</v>
          </cell>
          <cell r="AB1862">
            <v>0</v>
          </cell>
          <cell r="AC1862">
            <v>0</v>
          </cell>
          <cell r="AD1862">
            <v>0</v>
          </cell>
          <cell r="AE1862">
            <v>0</v>
          </cell>
          <cell r="AF1862">
            <v>0</v>
          </cell>
          <cell r="AG1862">
            <v>0</v>
          </cell>
          <cell r="AH1862">
            <v>4100.1000000000004</v>
          </cell>
          <cell r="AI1862">
            <v>0</v>
          </cell>
          <cell r="AJ1862">
            <v>0</v>
          </cell>
          <cell r="AK1862">
            <v>0</v>
          </cell>
          <cell r="AL1862">
            <v>0</v>
          </cell>
          <cell r="AM1862">
            <v>0</v>
          </cell>
          <cell r="AN1862">
            <v>0</v>
          </cell>
          <cell r="AO1862">
            <v>0</v>
          </cell>
          <cell r="AP1862">
            <v>0</v>
          </cell>
          <cell r="AQ1862">
            <v>0</v>
          </cell>
          <cell r="AR1862">
            <v>0</v>
          </cell>
          <cell r="AS1862">
            <v>0</v>
          </cell>
          <cell r="AT1862">
            <v>0</v>
          </cell>
        </row>
        <row r="1863">
          <cell r="A1863">
            <v>43668</v>
          </cell>
          <cell r="B1863">
            <v>75</v>
          </cell>
          <cell r="C1863">
            <v>0</v>
          </cell>
          <cell r="D1863">
            <v>26444.39999999998</v>
          </cell>
          <cell r="E1863">
            <v>0</v>
          </cell>
          <cell r="F1863">
            <v>0</v>
          </cell>
          <cell r="G1863">
            <v>0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0</v>
          </cell>
          <cell r="N1863">
            <v>1200</v>
          </cell>
          <cell r="O1863">
            <v>500</v>
          </cell>
          <cell r="P1863">
            <v>6900</v>
          </cell>
          <cell r="Q1863">
            <v>0</v>
          </cell>
          <cell r="R1863">
            <v>0</v>
          </cell>
          <cell r="S1863">
            <v>0</v>
          </cell>
          <cell r="T1863">
            <v>0</v>
          </cell>
          <cell r="U1863">
            <v>0</v>
          </cell>
          <cell r="V1863">
            <v>11750.1</v>
          </cell>
          <cell r="W1863">
            <v>0</v>
          </cell>
          <cell r="X1863">
            <v>300</v>
          </cell>
          <cell r="Y1863">
            <v>1.8189894035458565E-11</v>
          </cell>
          <cell r="Z1863">
            <v>0</v>
          </cell>
          <cell r="AA1863">
            <v>0</v>
          </cell>
          <cell r="AB1863">
            <v>0</v>
          </cell>
          <cell r="AC1863">
            <v>0</v>
          </cell>
          <cell r="AD1863">
            <v>0</v>
          </cell>
          <cell r="AE1863">
            <v>0</v>
          </cell>
          <cell r="AF1863">
            <v>0</v>
          </cell>
          <cell r="AG1863">
            <v>0</v>
          </cell>
          <cell r="AH1863">
            <v>4100.1000000000004</v>
          </cell>
          <cell r="AI1863">
            <v>0</v>
          </cell>
          <cell r="AJ1863">
            <v>0</v>
          </cell>
          <cell r="AK1863">
            <v>0</v>
          </cell>
          <cell r="AL1863">
            <v>0</v>
          </cell>
          <cell r="AM1863">
            <v>0</v>
          </cell>
          <cell r="AN1863">
            <v>0</v>
          </cell>
          <cell r="AO1863">
            <v>0</v>
          </cell>
          <cell r="AP1863">
            <v>0</v>
          </cell>
          <cell r="AQ1863">
            <v>0</v>
          </cell>
          <cell r="AR1863">
            <v>0</v>
          </cell>
          <cell r="AS1863">
            <v>0</v>
          </cell>
          <cell r="AT1863">
            <v>0</v>
          </cell>
        </row>
        <row r="1864">
          <cell r="A1864">
            <v>43669</v>
          </cell>
          <cell r="B1864">
            <v>0</v>
          </cell>
          <cell r="C1864">
            <v>0</v>
          </cell>
          <cell r="D1864">
            <v>26444.39999999998</v>
          </cell>
          <cell r="E1864">
            <v>0</v>
          </cell>
          <cell r="F1864">
            <v>0</v>
          </cell>
          <cell r="G1864">
            <v>0</v>
          </cell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  <cell r="M1864">
            <v>0</v>
          </cell>
          <cell r="N1864">
            <v>800</v>
          </cell>
          <cell r="O1864">
            <v>600</v>
          </cell>
          <cell r="P1864">
            <v>7100</v>
          </cell>
          <cell r="Q1864">
            <v>0</v>
          </cell>
          <cell r="R1864">
            <v>0</v>
          </cell>
          <cell r="S1864">
            <v>0</v>
          </cell>
          <cell r="T1864">
            <v>0</v>
          </cell>
          <cell r="U1864">
            <v>0</v>
          </cell>
          <cell r="V1864">
            <v>11750.1</v>
          </cell>
          <cell r="W1864">
            <v>0</v>
          </cell>
          <cell r="X1864">
            <v>0</v>
          </cell>
          <cell r="Y1864">
            <v>1.8189894035458565E-11</v>
          </cell>
          <cell r="Z1864">
            <v>0</v>
          </cell>
          <cell r="AA1864">
            <v>0</v>
          </cell>
          <cell r="AB1864">
            <v>0</v>
          </cell>
          <cell r="AC1864">
            <v>0</v>
          </cell>
          <cell r="AD1864">
            <v>0</v>
          </cell>
          <cell r="AE1864">
            <v>0</v>
          </cell>
          <cell r="AF1864">
            <v>0</v>
          </cell>
          <cell r="AG1864">
            <v>0</v>
          </cell>
          <cell r="AH1864">
            <v>4100.1000000000004</v>
          </cell>
          <cell r="AI1864">
            <v>0</v>
          </cell>
          <cell r="AJ1864">
            <v>0</v>
          </cell>
          <cell r="AK1864">
            <v>0</v>
          </cell>
          <cell r="AL1864">
            <v>0</v>
          </cell>
          <cell r="AM1864">
            <v>0</v>
          </cell>
          <cell r="AN1864">
            <v>0</v>
          </cell>
          <cell r="AO1864">
            <v>0</v>
          </cell>
          <cell r="AP1864">
            <v>0</v>
          </cell>
          <cell r="AQ1864">
            <v>0</v>
          </cell>
          <cell r="AR1864">
            <v>0</v>
          </cell>
          <cell r="AS1864">
            <v>0</v>
          </cell>
          <cell r="AT1864">
            <v>0</v>
          </cell>
        </row>
        <row r="1865">
          <cell r="A1865">
            <v>43670</v>
          </cell>
          <cell r="B1865">
            <v>75</v>
          </cell>
          <cell r="C1865">
            <v>0</v>
          </cell>
          <cell r="D1865">
            <v>26519.39999999998</v>
          </cell>
          <cell r="E1865">
            <v>0</v>
          </cell>
          <cell r="F1865">
            <v>0</v>
          </cell>
          <cell r="G1865">
            <v>0</v>
          </cell>
          <cell r="H1865">
            <v>0</v>
          </cell>
          <cell r="I1865">
            <v>0</v>
          </cell>
          <cell r="J1865">
            <v>0</v>
          </cell>
          <cell r="K1865">
            <v>0</v>
          </cell>
          <cell r="L1865">
            <v>0</v>
          </cell>
          <cell r="M1865">
            <v>0</v>
          </cell>
          <cell r="N1865">
            <v>360</v>
          </cell>
          <cell r="O1865">
            <v>400</v>
          </cell>
          <cell r="P1865">
            <v>7060</v>
          </cell>
          <cell r="Q1865">
            <v>0</v>
          </cell>
          <cell r="R1865">
            <v>0</v>
          </cell>
          <cell r="S1865">
            <v>0</v>
          </cell>
          <cell r="T1865">
            <v>0</v>
          </cell>
          <cell r="U1865">
            <v>0</v>
          </cell>
          <cell r="V1865">
            <v>11750.1</v>
          </cell>
          <cell r="W1865">
            <v>0</v>
          </cell>
          <cell r="X1865">
            <v>0</v>
          </cell>
          <cell r="Y1865">
            <v>1.8189894035458565E-11</v>
          </cell>
          <cell r="Z1865">
            <v>0</v>
          </cell>
          <cell r="AA1865">
            <v>0</v>
          </cell>
          <cell r="AB1865">
            <v>0</v>
          </cell>
          <cell r="AC1865">
            <v>0</v>
          </cell>
          <cell r="AD1865">
            <v>0</v>
          </cell>
          <cell r="AE1865">
            <v>0</v>
          </cell>
          <cell r="AF1865">
            <v>0</v>
          </cell>
          <cell r="AG1865">
            <v>0</v>
          </cell>
          <cell r="AH1865">
            <v>4100.1000000000004</v>
          </cell>
          <cell r="AI1865">
            <v>0</v>
          </cell>
          <cell r="AJ1865">
            <v>0</v>
          </cell>
          <cell r="AK1865">
            <v>0</v>
          </cell>
          <cell r="AL1865">
            <v>0</v>
          </cell>
          <cell r="AM1865">
            <v>0</v>
          </cell>
          <cell r="AN1865">
            <v>0</v>
          </cell>
          <cell r="AO1865">
            <v>0</v>
          </cell>
          <cell r="AP1865">
            <v>0</v>
          </cell>
          <cell r="AQ1865">
            <v>0</v>
          </cell>
          <cell r="AR1865">
            <v>0</v>
          </cell>
          <cell r="AS1865">
            <v>0</v>
          </cell>
          <cell r="AT1865">
            <v>0</v>
          </cell>
        </row>
        <row r="1866">
          <cell r="A1866">
            <v>43671</v>
          </cell>
          <cell r="B1866">
            <v>75</v>
          </cell>
          <cell r="C1866">
            <v>0</v>
          </cell>
          <cell r="D1866">
            <v>26594.39999999998</v>
          </cell>
          <cell r="E1866">
            <v>0</v>
          </cell>
          <cell r="F1866">
            <v>0</v>
          </cell>
          <cell r="G1866">
            <v>0</v>
          </cell>
          <cell r="H1866">
            <v>0</v>
          </cell>
          <cell r="I1866">
            <v>0</v>
          </cell>
          <cell r="J1866">
            <v>0</v>
          </cell>
          <cell r="K1866">
            <v>0</v>
          </cell>
          <cell r="L1866">
            <v>0</v>
          </cell>
          <cell r="M1866">
            <v>0</v>
          </cell>
          <cell r="N1866">
            <v>200</v>
          </cell>
          <cell r="O1866">
            <v>200</v>
          </cell>
          <cell r="P1866">
            <v>7060</v>
          </cell>
          <cell r="Q1866">
            <v>0</v>
          </cell>
          <cell r="R1866">
            <v>0</v>
          </cell>
          <cell r="S1866">
            <v>0</v>
          </cell>
          <cell r="T1866">
            <v>0</v>
          </cell>
          <cell r="U1866">
            <v>0</v>
          </cell>
          <cell r="V1866">
            <v>11750.1</v>
          </cell>
          <cell r="W1866">
            <v>0</v>
          </cell>
          <cell r="X1866">
            <v>0</v>
          </cell>
          <cell r="Y1866">
            <v>1.8189894035458565E-11</v>
          </cell>
          <cell r="Z1866">
            <v>0</v>
          </cell>
          <cell r="AA1866">
            <v>0</v>
          </cell>
          <cell r="AB1866">
            <v>0</v>
          </cell>
          <cell r="AC1866">
            <v>0</v>
          </cell>
          <cell r="AD1866">
            <v>0</v>
          </cell>
          <cell r="AE1866">
            <v>0</v>
          </cell>
          <cell r="AF1866">
            <v>0</v>
          </cell>
          <cell r="AG1866">
            <v>0</v>
          </cell>
          <cell r="AH1866">
            <v>4100.1000000000004</v>
          </cell>
          <cell r="AI1866">
            <v>0</v>
          </cell>
          <cell r="AJ1866">
            <v>0</v>
          </cell>
          <cell r="AK1866">
            <v>0</v>
          </cell>
          <cell r="AL1866">
            <v>0</v>
          </cell>
          <cell r="AM1866">
            <v>0</v>
          </cell>
          <cell r="AN1866">
            <v>0</v>
          </cell>
          <cell r="AO1866">
            <v>0</v>
          </cell>
          <cell r="AP1866">
            <v>0</v>
          </cell>
          <cell r="AQ1866">
            <v>0</v>
          </cell>
          <cell r="AR1866">
            <v>0</v>
          </cell>
          <cell r="AS1866">
            <v>0</v>
          </cell>
          <cell r="AT1866">
            <v>0</v>
          </cell>
        </row>
        <row r="1867">
          <cell r="A1867">
            <v>43672</v>
          </cell>
          <cell r="B1867">
            <v>0</v>
          </cell>
          <cell r="C1867">
            <v>0</v>
          </cell>
          <cell r="D1867">
            <v>26594.39999999998</v>
          </cell>
          <cell r="E1867">
            <v>0</v>
          </cell>
          <cell r="F1867">
            <v>0</v>
          </cell>
          <cell r="G1867">
            <v>0</v>
          </cell>
          <cell r="H1867">
            <v>0</v>
          </cell>
          <cell r="I1867">
            <v>0</v>
          </cell>
          <cell r="J1867">
            <v>0</v>
          </cell>
          <cell r="K1867">
            <v>0</v>
          </cell>
          <cell r="L1867">
            <v>0</v>
          </cell>
          <cell r="M1867">
            <v>0</v>
          </cell>
          <cell r="N1867">
            <v>250</v>
          </cell>
          <cell r="O1867">
            <v>200</v>
          </cell>
          <cell r="P1867">
            <v>7110</v>
          </cell>
          <cell r="Q1867">
            <v>0</v>
          </cell>
          <cell r="R1867">
            <v>0</v>
          </cell>
          <cell r="S1867">
            <v>0</v>
          </cell>
          <cell r="T1867">
            <v>0</v>
          </cell>
          <cell r="U1867">
            <v>0</v>
          </cell>
          <cell r="V1867">
            <v>11750.1</v>
          </cell>
          <cell r="W1867">
            <v>0</v>
          </cell>
          <cell r="X1867">
            <v>0</v>
          </cell>
          <cell r="Y1867">
            <v>1.8189894035458565E-11</v>
          </cell>
          <cell r="Z1867">
            <v>0</v>
          </cell>
          <cell r="AA1867">
            <v>0</v>
          </cell>
          <cell r="AB1867">
            <v>0</v>
          </cell>
          <cell r="AC1867">
            <v>0</v>
          </cell>
          <cell r="AD1867">
            <v>0</v>
          </cell>
          <cell r="AE1867">
            <v>0</v>
          </cell>
          <cell r="AF1867">
            <v>0</v>
          </cell>
          <cell r="AG1867">
            <v>0</v>
          </cell>
          <cell r="AH1867">
            <v>4100.1000000000004</v>
          </cell>
          <cell r="AI1867">
            <v>0</v>
          </cell>
          <cell r="AJ1867">
            <v>0</v>
          </cell>
          <cell r="AK1867">
            <v>0</v>
          </cell>
          <cell r="AL1867">
            <v>0</v>
          </cell>
          <cell r="AM1867">
            <v>0</v>
          </cell>
          <cell r="AN1867">
            <v>0</v>
          </cell>
          <cell r="AO1867">
            <v>0</v>
          </cell>
          <cell r="AP1867">
            <v>0</v>
          </cell>
          <cell r="AQ1867">
            <v>0</v>
          </cell>
          <cell r="AR1867">
            <v>0</v>
          </cell>
          <cell r="AS1867">
            <v>0</v>
          </cell>
          <cell r="AT1867">
            <v>0</v>
          </cell>
        </row>
        <row r="1868">
          <cell r="A1868">
            <v>43675</v>
          </cell>
          <cell r="B1868">
            <v>0</v>
          </cell>
          <cell r="C1868">
            <v>0</v>
          </cell>
          <cell r="D1868">
            <v>26594.39999999998</v>
          </cell>
          <cell r="E1868">
            <v>0</v>
          </cell>
          <cell r="F1868">
            <v>0</v>
          </cell>
          <cell r="G1868">
            <v>0</v>
          </cell>
          <cell r="H1868">
            <v>0</v>
          </cell>
          <cell r="I1868">
            <v>0</v>
          </cell>
          <cell r="J1868">
            <v>0</v>
          </cell>
          <cell r="K1868">
            <v>0</v>
          </cell>
          <cell r="L1868">
            <v>0</v>
          </cell>
          <cell r="M1868">
            <v>0</v>
          </cell>
          <cell r="N1868">
            <v>0</v>
          </cell>
          <cell r="O1868">
            <v>0</v>
          </cell>
          <cell r="P1868">
            <v>7110</v>
          </cell>
          <cell r="Q1868">
            <v>0</v>
          </cell>
          <cell r="R1868">
            <v>0</v>
          </cell>
          <cell r="S1868">
            <v>0</v>
          </cell>
          <cell r="T1868">
            <v>0</v>
          </cell>
          <cell r="U1868">
            <v>0</v>
          </cell>
          <cell r="V1868">
            <v>11750.1</v>
          </cell>
          <cell r="W1868">
            <v>0</v>
          </cell>
          <cell r="X1868">
            <v>0</v>
          </cell>
          <cell r="Y1868">
            <v>1.8189894035458565E-11</v>
          </cell>
          <cell r="Z1868">
            <v>0</v>
          </cell>
          <cell r="AA1868">
            <v>0</v>
          </cell>
          <cell r="AB1868">
            <v>0</v>
          </cell>
          <cell r="AC1868">
            <v>0</v>
          </cell>
          <cell r="AD1868">
            <v>0</v>
          </cell>
          <cell r="AE1868">
            <v>0</v>
          </cell>
          <cell r="AF1868">
            <v>0</v>
          </cell>
          <cell r="AG1868">
            <v>0</v>
          </cell>
          <cell r="AH1868">
            <v>4100.1000000000004</v>
          </cell>
          <cell r="AI1868">
            <v>0</v>
          </cell>
          <cell r="AJ1868">
            <v>0</v>
          </cell>
          <cell r="AK1868">
            <v>0</v>
          </cell>
          <cell r="AL1868">
            <v>0</v>
          </cell>
          <cell r="AM1868">
            <v>0</v>
          </cell>
          <cell r="AN1868">
            <v>0</v>
          </cell>
          <cell r="AO1868">
            <v>0</v>
          </cell>
          <cell r="AP1868">
            <v>0</v>
          </cell>
          <cell r="AQ1868">
            <v>0</v>
          </cell>
          <cell r="AR1868">
            <v>0</v>
          </cell>
          <cell r="AS1868">
            <v>0</v>
          </cell>
          <cell r="AT1868">
            <v>0</v>
          </cell>
        </row>
        <row r="1869">
          <cell r="A1869">
            <v>43676</v>
          </cell>
          <cell r="B1869">
            <v>0</v>
          </cell>
          <cell r="C1869">
            <v>0</v>
          </cell>
          <cell r="D1869">
            <v>26594.39999999998</v>
          </cell>
          <cell r="E1869">
            <v>0</v>
          </cell>
          <cell r="F1869">
            <v>0</v>
          </cell>
          <cell r="G1869">
            <v>0</v>
          </cell>
          <cell r="H1869">
            <v>0</v>
          </cell>
          <cell r="I1869">
            <v>0</v>
          </cell>
          <cell r="J1869">
            <v>0</v>
          </cell>
          <cell r="K1869">
            <v>0</v>
          </cell>
          <cell r="L1869">
            <v>0</v>
          </cell>
          <cell r="M1869">
            <v>0</v>
          </cell>
          <cell r="N1869">
            <v>0</v>
          </cell>
          <cell r="O1869">
            <v>0</v>
          </cell>
          <cell r="P1869">
            <v>7110</v>
          </cell>
          <cell r="Q1869">
            <v>0</v>
          </cell>
          <cell r="R1869">
            <v>0</v>
          </cell>
          <cell r="S1869">
            <v>0</v>
          </cell>
          <cell r="T1869">
            <v>0</v>
          </cell>
          <cell r="U1869">
            <v>0</v>
          </cell>
          <cell r="V1869">
            <v>11750.1</v>
          </cell>
          <cell r="W1869">
            <v>0</v>
          </cell>
          <cell r="X1869">
            <v>0</v>
          </cell>
          <cell r="Y1869">
            <v>1.8189894035458565E-11</v>
          </cell>
          <cell r="Z1869">
            <v>0</v>
          </cell>
          <cell r="AA1869">
            <v>0</v>
          </cell>
          <cell r="AB1869">
            <v>0</v>
          </cell>
          <cell r="AC1869">
            <v>0</v>
          </cell>
          <cell r="AD1869">
            <v>0</v>
          </cell>
          <cell r="AE1869">
            <v>0</v>
          </cell>
          <cell r="AF1869">
            <v>0</v>
          </cell>
          <cell r="AG1869">
            <v>0</v>
          </cell>
          <cell r="AH1869">
            <v>4100.1000000000004</v>
          </cell>
          <cell r="AI1869">
            <v>0</v>
          </cell>
          <cell r="AJ1869">
            <v>0</v>
          </cell>
          <cell r="AK1869">
            <v>0</v>
          </cell>
          <cell r="AL1869">
            <v>0</v>
          </cell>
          <cell r="AM1869">
            <v>0</v>
          </cell>
          <cell r="AN1869">
            <v>0</v>
          </cell>
          <cell r="AO1869">
            <v>0</v>
          </cell>
          <cell r="AP1869">
            <v>0</v>
          </cell>
          <cell r="AQ1869">
            <v>0</v>
          </cell>
          <cell r="AR1869">
            <v>0</v>
          </cell>
          <cell r="AS1869">
            <v>0</v>
          </cell>
          <cell r="AT1869">
            <v>0</v>
          </cell>
        </row>
        <row r="1870">
          <cell r="A1870">
            <v>43677</v>
          </cell>
          <cell r="B1870">
            <v>50</v>
          </cell>
          <cell r="C1870">
            <v>0</v>
          </cell>
          <cell r="D1870">
            <v>26644.39999999998</v>
          </cell>
          <cell r="E1870">
            <v>0</v>
          </cell>
          <cell r="F1870">
            <v>0</v>
          </cell>
          <cell r="G1870">
            <v>0</v>
          </cell>
          <cell r="H1870">
            <v>0</v>
          </cell>
          <cell r="I1870">
            <v>0</v>
          </cell>
          <cell r="J1870">
            <v>0</v>
          </cell>
          <cell r="K1870">
            <v>300</v>
          </cell>
          <cell r="L1870">
            <v>0</v>
          </cell>
          <cell r="M1870">
            <v>300</v>
          </cell>
          <cell r="N1870">
            <v>0</v>
          </cell>
          <cell r="O1870">
            <v>0</v>
          </cell>
          <cell r="P1870">
            <v>7110</v>
          </cell>
          <cell r="Q1870">
            <v>0</v>
          </cell>
          <cell r="R1870">
            <v>0</v>
          </cell>
          <cell r="S1870">
            <v>0</v>
          </cell>
          <cell r="T1870">
            <v>0</v>
          </cell>
          <cell r="U1870">
            <v>0</v>
          </cell>
          <cell r="V1870">
            <v>11750.1</v>
          </cell>
          <cell r="W1870">
            <v>0</v>
          </cell>
          <cell r="X1870">
            <v>0</v>
          </cell>
          <cell r="Y1870">
            <v>1.8189894035458565E-11</v>
          </cell>
          <cell r="Z1870">
            <v>0</v>
          </cell>
          <cell r="AA1870">
            <v>0</v>
          </cell>
          <cell r="AB1870">
            <v>0</v>
          </cell>
          <cell r="AC1870">
            <v>0</v>
          </cell>
          <cell r="AD1870">
            <v>0</v>
          </cell>
          <cell r="AE1870">
            <v>0</v>
          </cell>
          <cell r="AF1870">
            <v>0</v>
          </cell>
          <cell r="AG1870">
            <v>0</v>
          </cell>
          <cell r="AH1870">
            <v>4100.1000000000004</v>
          </cell>
          <cell r="AI1870">
            <v>0</v>
          </cell>
          <cell r="AJ1870">
            <v>0</v>
          </cell>
          <cell r="AK1870">
            <v>0</v>
          </cell>
          <cell r="AL1870">
            <v>0</v>
          </cell>
          <cell r="AM1870">
            <v>0</v>
          </cell>
          <cell r="AN1870">
            <v>0</v>
          </cell>
          <cell r="AO1870">
            <v>0</v>
          </cell>
          <cell r="AP1870">
            <v>0</v>
          </cell>
          <cell r="AQ1870">
            <v>0</v>
          </cell>
          <cell r="AR1870">
            <v>0</v>
          </cell>
          <cell r="AS1870">
            <v>0</v>
          </cell>
          <cell r="AT1870">
            <v>0</v>
          </cell>
        </row>
        <row r="1871">
          <cell r="A1871">
            <v>43678</v>
          </cell>
          <cell r="B1871">
            <v>75</v>
          </cell>
          <cell r="C1871">
            <v>0</v>
          </cell>
          <cell r="D1871">
            <v>26719.39999999998</v>
          </cell>
          <cell r="E1871">
            <v>0</v>
          </cell>
          <cell r="F1871">
            <v>0</v>
          </cell>
          <cell r="G1871">
            <v>0</v>
          </cell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300</v>
          </cell>
          <cell r="M1871">
            <v>0</v>
          </cell>
          <cell r="N1871">
            <v>2000</v>
          </cell>
          <cell r="O1871">
            <v>500</v>
          </cell>
          <cell r="P1871">
            <v>8610</v>
          </cell>
          <cell r="Q1871">
            <v>0</v>
          </cell>
          <cell r="R1871">
            <v>0</v>
          </cell>
          <cell r="S1871">
            <v>0</v>
          </cell>
          <cell r="T1871">
            <v>0</v>
          </cell>
          <cell r="U1871">
            <v>0</v>
          </cell>
          <cell r="V1871">
            <v>11750.1</v>
          </cell>
          <cell r="W1871">
            <v>0</v>
          </cell>
          <cell r="X1871">
            <v>0</v>
          </cell>
          <cell r="Y1871">
            <v>1.8189894035458565E-11</v>
          </cell>
          <cell r="Z1871">
            <v>0</v>
          </cell>
          <cell r="AA1871">
            <v>0</v>
          </cell>
          <cell r="AB1871">
            <v>0</v>
          </cell>
          <cell r="AC1871">
            <v>0</v>
          </cell>
          <cell r="AD1871">
            <v>0</v>
          </cell>
          <cell r="AE1871">
            <v>0</v>
          </cell>
          <cell r="AF1871">
            <v>0</v>
          </cell>
          <cell r="AG1871">
            <v>0</v>
          </cell>
          <cell r="AH1871">
            <v>4100.1000000000004</v>
          </cell>
          <cell r="AI1871">
            <v>0</v>
          </cell>
          <cell r="AJ1871">
            <v>0</v>
          </cell>
          <cell r="AK1871">
            <v>0</v>
          </cell>
          <cell r="AL1871">
            <v>0</v>
          </cell>
          <cell r="AM1871">
            <v>0</v>
          </cell>
          <cell r="AN1871">
            <v>0</v>
          </cell>
          <cell r="AO1871">
            <v>0</v>
          </cell>
          <cell r="AP1871">
            <v>0</v>
          </cell>
          <cell r="AQ1871">
            <v>0</v>
          </cell>
          <cell r="AR1871">
            <v>0</v>
          </cell>
          <cell r="AS1871">
            <v>0</v>
          </cell>
          <cell r="AT1871">
            <v>0</v>
          </cell>
        </row>
        <row r="1872">
          <cell r="A1872">
            <v>43679</v>
          </cell>
          <cell r="B1872">
            <v>0</v>
          </cell>
          <cell r="C1872">
            <v>2079.1</v>
          </cell>
          <cell r="D1872">
            <v>24640.299999999981</v>
          </cell>
          <cell r="E1872">
            <v>0</v>
          </cell>
          <cell r="F1872">
            <v>0</v>
          </cell>
          <cell r="G1872">
            <v>0</v>
          </cell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>
            <v>0</v>
          </cell>
          <cell r="M1872">
            <v>0</v>
          </cell>
          <cell r="N1872">
            <v>300</v>
          </cell>
          <cell r="O1872">
            <v>2250</v>
          </cell>
          <cell r="P1872">
            <v>6660</v>
          </cell>
          <cell r="Q1872">
            <v>0</v>
          </cell>
          <cell r="R1872">
            <v>0</v>
          </cell>
          <cell r="S1872">
            <v>0</v>
          </cell>
          <cell r="T1872">
            <v>0</v>
          </cell>
          <cell r="U1872">
            <v>0</v>
          </cell>
          <cell r="V1872">
            <v>11750.1</v>
          </cell>
          <cell r="W1872">
            <v>0</v>
          </cell>
          <cell r="X1872">
            <v>0</v>
          </cell>
          <cell r="Y1872">
            <v>1.8189894035458565E-11</v>
          </cell>
          <cell r="Z1872">
            <v>0</v>
          </cell>
          <cell r="AA1872">
            <v>0</v>
          </cell>
          <cell r="AB1872">
            <v>0</v>
          </cell>
          <cell r="AC1872">
            <v>0</v>
          </cell>
          <cell r="AD1872">
            <v>0</v>
          </cell>
          <cell r="AE1872">
            <v>0</v>
          </cell>
          <cell r="AF1872">
            <v>0</v>
          </cell>
          <cell r="AG1872">
            <v>0</v>
          </cell>
          <cell r="AH1872">
            <v>4100.1000000000004</v>
          </cell>
          <cell r="AI1872">
            <v>0</v>
          </cell>
          <cell r="AJ1872">
            <v>0</v>
          </cell>
          <cell r="AK1872">
            <v>0</v>
          </cell>
          <cell r="AL1872">
            <v>0</v>
          </cell>
          <cell r="AM1872">
            <v>0</v>
          </cell>
          <cell r="AN1872">
            <v>0</v>
          </cell>
          <cell r="AO1872">
            <v>0</v>
          </cell>
          <cell r="AP1872">
            <v>0</v>
          </cell>
          <cell r="AQ1872">
            <v>0</v>
          </cell>
          <cell r="AR1872">
            <v>0</v>
          </cell>
          <cell r="AS1872">
            <v>0</v>
          </cell>
          <cell r="AT1872">
            <v>0</v>
          </cell>
        </row>
        <row r="1873">
          <cell r="A1873">
            <v>43682</v>
          </cell>
          <cell r="B1873">
            <v>75</v>
          </cell>
          <cell r="C1873">
            <v>0</v>
          </cell>
          <cell r="D1873">
            <v>24715.299999999981</v>
          </cell>
          <cell r="E1873">
            <v>0</v>
          </cell>
          <cell r="F1873">
            <v>0</v>
          </cell>
          <cell r="G1873">
            <v>0</v>
          </cell>
          <cell r="H1873">
            <v>0</v>
          </cell>
          <cell r="I1873">
            <v>0</v>
          </cell>
          <cell r="J1873">
            <v>0</v>
          </cell>
          <cell r="K1873">
            <v>0</v>
          </cell>
          <cell r="L1873">
            <v>0</v>
          </cell>
          <cell r="M1873">
            <v>0</v>
          </cell>
          <cell r="N1873">
            <v>500</v>
          </cell>
          <cell r="O1873">
            <v>1200</v>
          </cell>
          <cell r="P1873">
            <v>5960</v>
          </cell>
          <cell r="Q1873">
            <v>0</v>
          </cell>
          <cell r="R1873">
            <v>0</v>
          </cell>
          <cell r="S1873">
            <v>0</v>
          </cell>
          <cell r="T1873">
            <v>0</v>
          </cell>
          <cell r="U1873">
            <v>0</v>
          </cell>
          <cell r="V1873">
            <v>11750.1</v>
          </cell>
          <cell r="W1873">
            <v>1200.0999999999999</v>
          </cell>
          <cell r="X1873">
            <v>0</v>
          </cell>
          <cell r="Y1873">
            <v>1200.1000000000181</v>
          </cell>
          <cell r="Z1873">
            <v>0</v>
          </cell>
          <cell r="AA1873">
            <v>0</v>
          </cell>
          <cell r="AB1873">
            <v>0</v>
          </cell>
          <cell r="AC1873">
            <v>0</v>
          </cell>
          <cell r="AD1873">
            <v>0</v>
          </cell>
          <cell r="AE1873">
            <v>0</v>
          </cell>
          <cell r="AF1873">
            <v>0</v>
          </cell>
          <cell r="AG1873">
            <v>0</v>
          </cell>
          <cell r="AH1873">
            <v>4100.1000000000004</v>
          </cell>
          <cell r="AI1873">
            <v>0</v>
          </cell>
          <cell r="AJ1873">
            <v>0</v>
          </cell>
          <cell r="AK1873">
            <v>0</v>
          </cell>
          <cell r="AL1873">
            <v>0</v>
          </cell>
          <cell r="AM1873">
            <v>0</v>
          </cell>
          <cell r="AN1873">
            <v>0</v>
          </cell>
          <cell r="AO1873">
            <v>0</v>
          </cell>
          <cell r="AP1873">
            <v>0</v>
          </cell>
          <cell r="AQ1873">
            <v>0</v>
          </cell>
          <cell r="AR1873">
            <v>0</v>
          </cell>
          <cell r="AS1873">
            <v>0</v>
          </cell>
          <cell r="AT1873">
            <v>0</v>
          </cell>
        </row>
        <row r="1874">
          <cell r="A1874">
            <v>43683</v>
          </cell>
          <cell r="B1874">
            <v>0</v>
          </cell>
          <cell r="C1874">
            <v>0</v>
          </cell>
          <cell r="D1874">
            <v>24715.299999999981</v>
          </cell>
          <cell r="E1874">
            <v>0</v>
          </cell>
          <cell r="F1874">
            <v>0</v>
          </cell>
          <cell r="G1874">
            <v>0</v>
          </cell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>
            <v>0</v>
          </cell>
          <cell r="M1874">
            <v>0</v>
          </cell>
          <cell r="N1874">
            <v>300</v>
          </cell>
          <cell r="O1874">
            <v>900</v>
          </cell>
          <cell r="P1874">
            <v>5360</v>
          </cell>
          <cell r="Q1874">
            <v>0</v>
          </cell>
          <cell r="R1874">
            <v>0</v>
          </cell>
          <cell r="S1874">
            <v>0</v>
          </cell>
          <cell r="T1874">
            <v>0</v>
          </cell>
          <cell r="U1874">
            <v>0</v>
          </cell>
          <cell r="V1874">
            <v>11750.1</v>
          </cell>
          <cell r="W1874">
            <v>0</v>
          </cell>
          <cell r="X1874">
            <v>0</v>
          </cell>
          <cell r="Y1874">
            <v>1200.1000000000181</v>
          </cell>
          <cell r="Z1874">
            <v>0</v>
          </cell>
          <cell r="AA1874">
            <v>0</v>
          </cell>
          <cell r="AB1874">
            <v>0</v>
          </cell>
          <cell r="AC1874">
            <v>0</v>
          </cell>
          <cell r="AD1874">
            <v>0</v>
          </cell>
          <cell r="AE1874">
            <v>0</v>
          </cell>
          <cell r="AF1874">
            <v>0</v>
          </cell>
          <cell r="AG1874">
            <v>0</v>
          </cell>
          <cell r="AH1874">
            <v>4100.1000000000004</v>
          </cell>
          <cell r="AI1874">
            <v>0</v>
          </cell>
          <cell r="AJ1874">
            <v>0</v>
          </cell>
          <cell r="AK1874">
            <v>0</v>
          </cell>
          <cell r="AL1874">
            <v>0</v>
          </cell>
          <cell r="AM1874">
            <v>0</v>
          </cell>
          <cell r="AN1874">
            <v>0</v>
          </cell>
          <cell r="AO1874">
            <v>0</v>
          </cell>
          <cell r="AP1874">
            <v>0</v>
          </cell>
          <cell r="AQ1874">
            <v>0</v>
          </cell>
          <cell r="AR1874">
            <v>0</v>
          </cell>
          <cell r="AS1874">
            <v>0</v>
          </cell>
          <cell r="AT1874">
            <v>0</v>
          </cell>
        </row>
        <row r="1875">
          <cell r="A1875">
            <v>43684</v>
          </cell>
          <cell r="B1875">
            <v>75</v>
          </cell>
          <cell r="C1875">
            <v>0</v>
          </cell>
          <cell r="D1875">
            <v>24790.299999999981</v>
          </cell>
          <cell r="E1875">
            <v>0</v>
          </cell>
          <cell r="F1875">
            <v>0</v>
          </cell>
          <cell r="G1875">
            <v>0</v>
          </cell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0</v>
          </cell>
          <cell r="N1875">
            <v>200</v>
          </cell>
          <cell r="O1875">
            <v>460</v>
          </cell>
          <cell r="P1875">
            <v>5100</v>
          </cell>
          <cell r="Q1875">
            <v>0</v>
          </cell>
          <cell r="R1875">
            <v>0</v>
          </cell>
          <cell r="S1875">
            <v>0</v>
          </cell>
          <cell r="T1875">
            <v>0</v>
          </cell>
          <cell r="U1875">
            <v>0</v>
          </cell>
          <cell r="V1875">
            <v>11750.1</v>
          </cell>
          <cell r="W1875">
            <v>0</v>
          </cell>
          <cell r="X1875">
            <v>0</v>
          </cell>
          <cell r="Y1875">
            <v>1200.1000000000181</v>
          </cell>
          <cell r="Z1875">
            <v>0</v>
          </cell>
          <cell r="AA1875">
            <v>0</v>
          </cell>
          <cell r="AB1875">
            <v>0</v>
          </cell>
          <cell r="AC1875">
            <v>0</v>
          </cell>
          <cell r="AD1875">
            <v>0</v>
          </cell>
          <cell r="AE1875">
            <v>0</v>
          </cell>
          <cell r="AF1875">
            <v>0</v>
          </cell>
          <cell r="AG1875">
            <v>0</v>
          </cell>
          <cell r="AH1875">
            <v>4100.1000000000004</v>
          </cell>
          <cell r="AI1875">
            <v>0</v>
          </cell>
          <cell r="AJ1875">
            <v>0</v>
          </cell>
          <cell r="AK1875">
            <v>0</v>
          </cell>
          <cell r="AL1875">
            <v>0</v>
          </cell>
          <cell r="AM1875">
            <v>0</v>
          </cell>
          <cell r="AN1875">
            <v>0</v>
          </cell>
          <cell r="AO1875">
            <v>0</v>
          </cell>
          <cell r="AP1875">
            <v>0</v>
          </cell>
          <cell r="AQ1875">
            <v>0</v>
          </cell>
          <cell r="AR1875">
            <v>0</v>
          </cell>
          <cell r="AS1875">
            <v>0</v>
          </cell>
          <cell r="AT1875">
            <v>0</v>
          </cell>
        </row>
        <row r="1876">
          <cell r="A1876">
            <v>43685</v>
          </cell>
          <cell r="B1876">
            <v>550</v>
          </cell>
          <cell r="C1876">
            <v>952.1</v>
          </cell>
          <cell r="D1876">
            <v>24388.199999999983</v>
          </cell>
          <cell r="E1876">
            <v>0</v>
          </cell>
          <cell r="F1876">
            <v>0</v>
          </cell>
          <cell r="G1876">
            <v>0</v>
          </cell>
          <cell r="H1876">
            <v>0</v>
          </cell>
          <cell r="I1876">
            <v>0</v>
          </cell>
          <cell r="J1876">
            <v>0</v>
          </cell>
          <cell r="K1876">
            <v>600</v>
          </cell>
          <cell r="L1876">
            <v>0</v>
          </cell>
          <cell r="M1876">
            <v>600</v>
          </cell>
          <cell r="N1876">
            <v>0</v>
          </cell>
          <cell r="O1876">
            <v>200</v>
          </cell>
          <cell r="P1876">
            <v>4900</v>
          </cell>
          <cell r="Q1876">
            <v>0</v>
          </cell>
          <cell r="R1876">
            <v>0</v>
          </cell>
          <cell r="S1876">
            <v>0</v>
          </cell>
          <cell r="T1876">
            <v>0</v>
          </cell>
          <cell r="U1876">
            <v>0</v>
          </cell>
          <cell r="V1876">
            <v>11750.1</v>
          </cell>
          <cell r="W1876">
            <v>0</v>
          </cell>
          <cell r="X1876">
            <v>0</v>
          </cell>
          <cell r="Y1876">
            <v>1200.1000000000181</v>
          </cell>
          <cell r="Z1876">
            <v>0</v>
          </cell>
          <cell r="AA1876">
            <v>0</v>
          </cell>
          <cell r="AB1876">
            <v>0</v>
          </cell>
          <cell r="AC1876">
            <v>0</v>
          </cell>
          <cell r="AD1876">
            <v>0</v>
          </cell>
          <cell r="AE1876">
            <v>0</v>
          </cell>
          <cell r="AF1876">
            <v>0</v>
          </cell>
          <cell r="AG1876">
            <v>0</v>
          </cell>
          <cell r="AH1876">
            <v>4100.1000000000004</v>
          </cell>
          <cell r="AI1876">
            <v>0</v>
          </cell>
          <cell r="AJ1876">
            <v>0</v>
          </cell>
          <cell r="AK1876">
            <v>0</v>
          </cell>
          <cell r="AL1876">
            <v>0</v>
          </cell>
          <cell r="AM1876">
            <v>0</v>
          </cell>
          <cell r="AN1876">
            <v>0</v>
          </cell>
          <cell r="AO1876">
            <v>0</v>
          </cell>
          <cell r="AP1876">
            <v>0</v>
          </cell>
          <cell r="AQ1876">
            <v>0</v>
          </cell>
          <cell r="AR1876">
            <v>0</v>
          </cell>
          <cell r="AS1876">
            <v>0</v>
          </cell>
          <cell r="AT1876">
            <v>0</v>
          </cell>
        </row>
        <row r="1877">
          <cell r="A1877">
            <v>43686</v>
          </cell>
          <cell r="B1877">
            <v>750</v>
          </cell>
          <cell r="C1877">
            <v>0</v>
          </cell>
          <cell r="D1877">
            <v>25138.199999999983</v>
          </cell>
          <cell r="E1877">
            <v>0</v>
          </cell>
          <cell r="F1877">
            <v>0</v>
          </cell>
          <cell r="G1877">
            <v>0</v>
          </cell>
          <cell r="H1877">
            <v>0</v>
          </cell>
          <cell r="I1877">
            <v>0</v>
          </cell>
          <cell r="J1877">
            <v>0</v>
          </cell>
          <cell r="K1877">
            <v>3700</v>
          </cell>
          <cell r="L1877">
            <v>600</v>
          </cell>
          <cell r="M1877">
            <v>3700</v>
          </cell>
          <cell r="N1877">
            <v>0</v>
          </cell>
          <cell r="O1877">
            <v>0</v>
          </cell>
          <cell r="P1877">
            <v>4900</v>
          </cell>
          <cell r="Q1877">
            <v>0</v>
          </cell>
          <cell r="R1877">
            <v>0</v>
          </cell>
          <cell r="S1877">
            <v>0</v>
          </cell>
          <cell r="T1877">
            <v>0</v>
          </cell>
          <cell r="U1877">
            <v>0</v>
          </cell>
          <cell r="V1877">
            <v>11750.1</v>
          </cell>
          <cell r="W1877">
            <v>0</v>
          </cell>
          <cell r="X1877">
            <v>0</v>
          </cell>
          <cell r="Y1877">
            <v>1200.1000000000181</v>
          </cell>
          <cell r="Z1877">
            <v>0</v>
          </cell>
          <cell r="AA1877">
            <v>0</v>
          </cell>
          <cell r="AB1877">
            <v>0</v>
          </cell>
          <cell r="AC1877">
            <v>0</v>
          </cell>
          <cell r="AD1877">
            <v>0</v>
          </cell>
          <cell r="AE1877">
            <v>0</v>
          </cell>
          <cell r="AF1877">
            <v>0</v>
          </cell>
          <cell r="AG1877">
            <v>0</v>
          </cell>
          <cell r="AH1877">
            <v>4100.1000000000004</v>
          </cell>
          <cell r="AI1877">
            <v>0</v>
          </cell>
          <cell r="AJ1877">
            <v>0</v>
          </cell>
          <cell r="AK1877">
            <v>0</v>
          </cell>
          <cell r="AL1877">
            <v>0</v>
          </cell>
          <cell r="AM1877">
            <v>0</v>
          </cell>
          <cell r="AN1877">
            <v>0</v>
          </cell>
          <cell r="AO1877">
            <v>0</v>
          </cell>
          <cell r="AP1877">
            <v>0</v>
          </cell>
          <cell r="AQ1877">
            <v>0</v>
          </cell>
          <cell r="AR1877">
            <v>0</v>
          </cell>
          <cell r="AS1877">
            <v>0</v>
          </cell>
          <cell r="AT1877">
            <v>0</v>
          </cell>
        </row>
        <row r="1878">
          <cell r="A1878">
            <v>43689</v>
          </cell>
          <cell r="B1878">
            <v>825</v>
          </cell>
          <cell r="C1878">
            <v>0</v>
          </cell>
          <cell r="D1878">
            <v>25963.199999999983</v>
          </cell>
          <cell r="E1878">
            <v>0</v>
          </cell>
          <cell r="F1878">
            <v>0</v>
          </cell>
          <cell r="G1878">
            <v>0</v>
          </cell>
          <cell r="H1878">
            <v>0</v>
          </cell>
          <cell r="I1878">
            <v>0</v>
          </cell>
          <cell r="J1878">
            <v>0</v>
          </cell>
          <cell r="K1878">
            <v>2757.1</v>
          </cell>
          <cell r="L1878">
            <v>3700</v>
          </cell>
          <cell r="M1878">
            <v>2757.1000000000004</v>
          </cell>
          <cell r="N1878">
            <v>0</v>
          </cell>
          <cell r="O1878">
            <v>0</v>
          </cell>
          <cell r="P1878">
            <v>4900</v>
          </cell>
          <cell r="Q1878">
            <v>0</v>
          </cell>
          <cell r="R1878">
            <v>0</v>
          </cell>
          <cell r="S1878">
            <v>0</v>
          </cell>
          <cell r="T1878">
            <v>0</v>
          </cell>
          <cell r="U1878">
            <v>0</v>
          </cell>
          <cell r="V1878">
            <v>11750.1</v>
          </cell>
          <cell r="W1878">
            <v>300</v>
          </cell>
          <cell r="X1878">
            <v>0</v>
          </cell>
          <cell r="Y1878">
            <v>1500.1000000000181</v>
          </cell>
          <cell r="Z1878">
            <v>0</v>
          </cell>
          <cell r="AA1878">
            <v>0</v>
          </cell>
          <cell r="AB1878">
            <v>0</v>
          </cell>
          <cell r="AC1878">
            <v>0</v>
          </cell>
          <cell r="AD1878">
            <v>0</v>
          </cell>
          <cell r="AE1878">
            <v>0</v>
          </cell>
          <cell r="AF1878">
            <v>0</v>
          </cell>
          <cell r="AG1878">
            <v>0</v>
          </cell>
          <cell r="AH1878">
            <v>4100.1000000000004</v>
          </cell>
          <cell r="AI1878">
            <v>0</v>
          </cell>
          <cell r="AJ1878">
            <v>0</v>
          </cell>
          <cell r="AK1878">
            <v>0</v>
          </cell>
          <cell r="AL1878">
            <v>0</v>
          </cell>
          <cell r="AM1878">
            <v>0</v>
          </cell>
          <cell r="AN1878">
            <v>0</v>
          </cell>
          <cell r="AO1878">
            <v>0</v>
          </cell>
          <cell r="AP1878">
            <v>0</v>
          </cell>
          <cell r="AQ1878">
            <v>0</v>
          </cell>
          <cell r="AR1878">
            <v>0</v>
          </cell>
          <cell r="AS1878">
            <v>0</v>
          </cell>
          <cell r="AT1878">
            <v>0</v>
          </cell>
        </row>
        <row r="1879">
          <cell r="A1879">
            <v>43690</v>
          </cell>
          <cell r="B1879">
            <v>1014</v>
          </cell>
          <cell r="C1879">
            <v>0</v>
          </cell>
          <cell r="D1879">
            <v>26977.199999999983</v>
          </cell>
          <cell r="E1879">
            <v>0</v>
          </cell>
          <cell r="F1879">
            <v>0</v>
          </cell>
          <cell r="G1879">
            <v>0</v>
          </cell>
          <cell r="H1879">
            <v>0</v>
          </cell>
          <cell r="I1879">
            <v>0</v>
          </cell>
          <cell r="J1879">
            <v>0</v>
          </cell>
          <cell r="K1879">
            <v>2744</v>
          </cell>
          <cell r="L1879">
            <v>2757.1</v>
          </cell>
          <cell r="M1879">
            <v>2744.0000000000005</v>
          </cell>
          <cell r="N1879">
            <v>0</v>
          </cell>
          <cell r="O1879">
            <v>0</v>
          </cell>
          <cell r="P1879">
            <v>4900</v>
          </cell>
          <cell r="Q1879">
            <v>0</v>
          </cell>
          <cell r="R1879">
            <v>0</v>
          </cell>
          <cell r="S1879">
            <v>0</v>
          </cell>
          <cell r="T1879">
            <v>0</v>
          </cell>
          <cell r="U1879">
            <v>0</v>
          </cell>
          <cell r="V1879">
            <v>11750.1</v>
          </cell>
          <cell r="W1879">
            <v>0</v>
          </cell>
          <cell r="X1879">
            <v>0</v>
          </cell>
          <cell r="Y1879">
            <v>1500.1000000000181</v>
          </cell>
          <cell r="Z1879">
            <v>0</v>
          </cell>
          <cell r="AA1879">
            <v>0</v>
          </cell>
          <cell r="AB1879">
            <v>0</v>
          </cell>
          <cell r="AC1879">
            <v>0</v>
          </cell>
          <cell r="AD1879">
            <v>0</v>
          </cell>
          <cell r="AE1879">
            <v>0</v>
          </cell>
          <cell r="AF1879">
            <v>0</v>
          </cell>
          <cell r="AG1879">
            <v>0</v>
          </cell>
          <cell r="AH1879">
            <v>4100.1000000000004</v>
          </cell>
          <cell r="AI1879">
            <v>0</v>
          </cell>
          <cell r="AJ1879">
            <v>0</v>
          </cell>
          <cell r="AK1879">
            <v>0</v>
          </cell>
          <cell r="AL1879">
            <v>0</v>
          </cell>
          <cell r="AM1879">
            <v>0</v>
          </cell>
          <cell r="AN1879">
            <v>0</v>
          </cell>
          <cell r="AO1879">
            <v>0</v>
          </cell>
          <cell r="AP1879">
            <v>0</v>
          </cell>
          <cell r="AQ1879">
            <v>0</v>
          </cell>
          <cell r="AR1879">
            <v>0</v>
          </cell>
          <cell r="AS1879">
            <v>0</v>
          </cell>
          <cell r="AT1879">
            <v>0</v>
          </cell>
        </row>
        <row r="1880">
          <cell r="A1880">
            <v>43691</v>
          </cell>
          <cell r="B1880">
            <v>860</v>
          </cell>
          <cell r="C1880">
            <v>0</v>
          </cell>
          <cell r="D1880">
            <v>27837.199999999983</v>
          </cell>
          <cell r="E1880">
            <v>0</v>
          </cell>
          <cell r="F1880">
            <v>0</v>
          </cell>
          <cell r="G1880">
            <v>0</v>
          </cell>
          <cell r="H1880">
            <v>0</v>
          </cell>
          <cell r="I1880">
            <v>0</v>
          </cell>
          <cell r="J1880">
            <v>0</v>
          </cell>
          <cell r="K1880">
            <v>2600</v>
          </cell>
          <cell r="L1880">
            <v>2744</v>
          </cell>
          <cell r="M1880">
            <v>2600</v>
          </cell>
          <cell r="N1880">
            <v>0</v>
          </cell>
          <cell r="O1880">
            <v>0</v>
          </cell>
          <cell r="P1880">
            <v>4900</v>
          </cell>
          <cell r="Q1880">
            <v>0</v>
          </cell>
          <cell r="R1880">
            <v>0</v>
          </cell>
          <cell r="S1880">
            <v>0</v>
          </cell>
          <cell r="T1880">
            <v>0</v>
          </cell>
          <cell r="U1880">
            <v>0</v>
          </cell>
          <cell r="V1880">
            <v>11750.1</v>
          </cell>
          <cell r="W1880">
            <v>900</v>
          </cell>
          <cell r="X1880">
            <v>0</v>
          </cell>
          <cell r="Y1880">
            <v>2400.1000000000181</v>
          </cell>
          <cell r="Z1880">
            <v>0</v>
          </cell>
          <cell r="AA1880">
            <v>0</v>
          </cell>
          <cell r="AB1880">
            <v>0</v>
          </cell>
          <cell r="AC1880">
            <v>0</v>
          </cell>
          <cell r="AD1880">
            <v>0</v>
          </cell>
          <cell r="AE1880">
            <v>0</v>
          </cell>
          <cell r="AF1880">
            <v>0</v>
          </cell>
          <cell r="AG1880">
            <v>0</v>
          </cell>
          <cell r="AH1880">
            <v>4100.1000000000004</v>
          </cell>
          <cell r="AI1880">
            <v>0</v>
          </cell>
          <cell r="AJ1880">
            <v>0</v>
          </cell>
          <cell r="AK1880">
            <v>0</v>
          </cell>
          <cell r="AL1880">
            <v>0</v>
          </cell>
          <cell r="AM1880">
            <v>0</v>
          </cell>
          <cell r="AN1880">
            <v>0</v>
          </cell>
          <cell r="AO1880">
            <v>0</v>
          </cell>
          <cell r="AP1880">
            <v>0</v>
          </cell>
          <cell r="AQ1880">
            <v>0</v>
          </cell>
          <cell r="AR1880">
            <v>0</v>
          </cell>
          <cell r="AS1880">
            <v>0</v>
          </cell>
          <cell r="AT1880">
            <v>0</v>
          </cell>
        </row>
        <row r="1881">
          <cell r="A1881">
            <v>43692</v>
          </cell>
          <cell r="B1881">
            <v>501.4</v>
          </cell>
          <cell r="C1881">
            <v>675</v>
          </cell>
          <cell r="D1881">
            <v>27663.599999999984</v>
          </cell>
          <cell r="E1881">
            <v>0</v>
          </cell>
          <cell r="F1881">
            <v>0</v>
          </cell>
          <cell r="G1881">
            <v>0</v>
          </cell>
          <cell r="H1881">
            <v>0</v>
          </cell>
          <cell r="I1881">
            <v>0</v>
          </cell>
          <cell r="J1881">
            <v>0</v>
          </cell>
          <cell r="K1881">
            <v>3000</v>
          </cell>
          <cell r="L1881">
            <v>2600</v>
          </cell>
          <cell r="M1881">
            <v>3000</v>
          </cell>
          <cell r="N1881">
            <v>0</v>
          </cell>
          <cell r="O1881">
            <v>0</v>
          </cell>
          <cell r="P1881">
            <v>4900</v>
          </cell>
          <cell r="Q1881">
            <v>0</v>
          </cell>
          <cell r="R1881">
            <v>0</v>
          </cell>
          <cell r="S1881">
            <v>0</v>
          </cell>
          <cell r="T1881">
            <v>0</v>
          </cell>
          <cell r="U1881">
            <v>0</v>
          </cell>
          <cell r="V1881">
            <v>11750.1</v>
          </cell>
          <cell r="W1881">
            <v>0</v>
          </cell>
          <cell r="X1881">
            <v>0</v>
          </cell>
          <cell r="Y1881">
            <v>2400.1000000000181</v>
          </cell>
          <cell r="Z1881">
            <v>0</v>
          </cell>
          <cell r="AA1881">
            <v>0</v>
          </cell>
          <cell r="AB1881">
            <v>0</v>
          </cell>
          <cell r="AC1881">
            <v>0</v>
          </cell>
          <cell r="AD1881">
            <v>0</v>
          </cell>
          <cell r="AE1881">
            <v>0</v>
          </cell>
          <cell r="AF1881">
            <v>0</v>
          </cell>
          <cell r="AG1881">
            <v>0</v>
          </cell>
          <cell r="AH1881">
            <v>4100.1000000000004</v>
          </cell>
          <cell r="AI1881">
            <v>0</v>
          </cell>
          <cell r="AJ1881">
            <v>0</v>
          </cell>
          <cell r="AK1881">
            <v>0</v>
          </cell>
          <cell r="AL1881">
            <v>0</v>
          </cell>
          <cell r="AM1881">
            <v>0</v>
          </cell>
          <cell r="AN1881">
            <v>0</v>
          </cell>
          <cell r="AO1881">
            <v>0</v>
          </cell>
          <cell r="AP1881">
            <v>0</v>
          </cell>
          <cell r="AQ1881">
            <v>0</v>
          </cell>
          <cell r="AR1881">
            <v>0</v>
          </cell>
          <cell r="AS1881">
            <v>0</v>
          </cell>
          <cell r="AT1881">
            <v>0</v>
          </cell>
        </row>
        <row r="1882">
          <cell r="A1882">
            <v>43693</v>
          </cell>
          <cell r="B1882">
            <v>200</v>
          </cell>
          <cell r="C1882">
            <v>0</v>
          </cell>
          <cell r="D1882">
            <v>27863.599999999984</v>
          </cell>
          <cell r="E1882">
            <v>0</v>
          </cell>
          <cell r="F1882">
            <v>0</v>
          </cell>
          <cell r="G1882">
            <v>0</v>
          </cell>
          <cell r="H1882">
            <v>0</v>
          </cell>
          <cell r="I1882">
            <v>0</v>
          </cell>
          <cell r="J1882">
            <v>0</v>
          </cell>
          <cell r="K1882">
            <v>2500</v>
          </cell>
          <cell r="L1882">
            <v>2600</v>
          </cell>
          <cell r="M1882">
            <v>2900</v>
          </cell>
          <cell r="N1882">
            <v>0</v>
          </cell>
          <cell r="O1882">
            <v>0</v>
          </cell>
          <cell r="P1882">
            <v>4900</v>
          </cell>
          <cell r="Q1882">
            <v>0</v>
          </cell>
          <cell r="R1882">
            <v>0</v>
          </cell>
          <cell r="S1882">
            <v>0</v>
          </cell>
          <cell r="T1882">
            <v>0</v>
          </cell>
          <cell r="U1882">
            <v>0</v>
          </cell>
          <cell r="V1882">
            <v>11750.1</v>
          </cell>
          <cell r="W1882">
            <v>0</v>
          </cell>
          <cell r="X1882">
            <v>0</v>
          </cell>
          <cell r="Y1882">
            <v>2400.1000000000181</v>
          </cell>
          <cell r="Z1882">
            <v>0</v>
          </cell>
          <cell r="AA1882">
            <v>0</v>
          </cell>
          <cell r="AB1882">
            <v>0</v>
          </cell>
          <cell r="AC1882">
            <v>0</v>
          </cell>
          <cell r="AD1882">
            <v>0</v>
          </cell>
          <cell r="AE1882">
            <v>0</v>
          </cell>
          <cell r="AF1882">
            <v>0</v>
          </cell>
          <cell r="AG1882">
            <v>0</v>
          </cell>
          <cell r="AH1882">
            <v>4100.1000000000004</v>
          </cell>
          <cell r="AI1882">
            <v>0</v>
          </cell>
          <cell r="AJ1882">
            <v>0</v>
          </cell>
          <cell r="AK1882">
            <v>0</v>
          </cell>
          <cell r="AL1882">
            <v>0</v>
          </cell>
          <cell r="AM1882">
            <v>0</v>
          </cell>
          <cell r="AN1882">
            <v>0</v>
          </cell>
          <cell r="AO1882">
            <v>0</v>
          </cell>
          <cell r="AP1882">
            <v>0</v>
          </cell>
          <cell r="AQ1882">
            <v>0</v>
          </cell>
          <cell r="AR1882">
            <v>0</v>
          </cell>
          <cell r="AS1882">
            <v>0</v>
          </cell>
          <cell r="AT1882">
            <v>0</v>
          </cell>
        </row>
        <row r="1883">
          <cell r="A1883">
            <v>43696</v>
          </cell>
          <cell r="B1883">
            <v>75</v>
          </cell>
          <cell r="C1883">
            <v>0</v>
          </cell>
          <cell r="D1883">
            <v>27938.599999999984</v>
          </cell>
          <cell r="E1883">
            <v>0</v>
          </cell>
          <cell r="F1883">
            <v>0</v>
          </cell>
          <cell r="G1883">
            <v>0</v>
          </cell>
          <cell r="H1883">
            <v>0</v>
          </cell>
          <cell r="I1883">
            <v>0</v>
          </cell>
          <cell r="J1883">
            <v>0</v>
          </cell>
          <cell r="K1883">
            <v>1898.7</v>
          </cell>
          <cell r="L1883">
            <v>2500</v>
          </cell>
          <cell r="M1883">
            <v>2298.6999999999998</v>
          </cell>
          <cell r="N1883">
            <v>0</v>
          </cell>
          <cell r="O1883">
            <v>0</v>
          </cell>
          <cell r="P1883">
            <v>4900</v>
          </cell>
          <cell r="Q1883">
            <v>0</v>
          </cell>
          <cell r="R1883">
            <v>0</v>
          </cell>
          <cell r="S1883">
            <v>0</v>
          </cell>
          <cell r="T1883">
            <v>0</v>
          </cell>
          <cell r="U1883">
            <v>0</v>
          </cell>
          <cell r="V1883">
            <v>11750.1</v>
          </cell>
          <cell r="W1883">
            <v>0</v>
          </cell>
          <cell r="X1883">
            <v>0</v>
          </cell>
          <cell r="Y1883">
            <v>2400.1000000000181</v>
          </cell>
          <cell r="Z1883">
            <v>0</v>
          </cell>
          <cell r="AA1883">
            <v>0</v>
          </cell>
          <cell r="AB1883">
            <v>0</v>
          </cell>
          <cell r="AC1883">
            <v>0</v>
          </cell>
          <cell r="AD1883">
            <v>0</v>
          </cell>
          <cell r="AE1883">
            <v>0</v>
          </cell>
          <cell r="AF1883">
            <v>0</v>
          </cell>
          <cell r="AG1883">
            <v>0</v>
          </cell>
          <cell r="AH1883">
            <v>4100.1000000000004</v>
          </cell>
          <cell r="AI1883">
            <v>0</v>
          </cell>
          <cell r="AJ1883">
            <v>0</v>
          </cell>
          <cell r="AK1883">
            <v>0</v>
          </cell>
          <cell r="AL1883">
            <v>0</v>
          </cell>
          <cell r="AM1883">
            <v>0</v>
          </cell>
          <cell r="AN1883">
            <v>0</v>
          </cell>
          <cell r="AO1883">
            <v>0</v>
          </cell>
          <cell r="AP1883">
            <v>0</v>
          </cell>
          <cell r="AQ1883">
            <v>0</v>
          </cell>
          <cell r="AR1883">
            <v>0</v>
          </cell>
          <cell r="AS1883">
            <v>0</v>
          </cell>
          <cell r="AT1883">
            <v>0</v>
          </cell>
        </row>
        <row r="1884">
          <cell r="A1884">
            <v>43697</v>
          </cell>
          <cell r="B1884">
            <v>0</v>
          </cell>
          <cell r="C1884">
            <v>0</v>
          </cell>
          <cell r="D1884">
            <v>27938.599999999984</v>
          </cell>
          <cell r="E1884">
            <v>0</v>
          </cell>
          <cell r="F1884">
            <v>0</v>
          </cell>
          <cell r="G1884">
            <v>0</v>
          </cell>
          <cell r="H1884">
            <v>0</v>
          </cell>
          <cell r="I1884">
            <v>0</v>
          </cell>
          <cell r="J1884">
            <v>0</v>
          </cell>
          <cell r="K1884">
            <v>2200.1</v>
          </cell>
          <cell r="L1884">
            <v>1898.7</v>
          </cell>
          <cell r="M1884">
            <v>2600.0999999999995</v>
          </cell>
          <cell r="N1884">
            <v>0</v>
          </cell>
          <cell r="O1884">
            <v>0</v>
          </cell>
          <cell r="P1884">
            <v>4900</v>
          </cell>
          <cell r="Q1884">
            <v>0</v>
          </cell>
          <cell r="R1884">
            <v>0</v>
          </cell>
          <cell r="S1884">
            <v>0</v>
          </cell>
          <cell r="T1884">
            <v>0</v>
          </cell>
          <cell r="U1884">
            <v>0</v>
          </cell>
          <cell r="V1884">
            <v>11750.1</v>
          </cell>
          <cell r="W1884">
            <v>0</v>
          </cell>
          <cell r="X1884">
            <v>0</v>
          </cell>
          <cell r="Y1884">
            <v>2400.1000000000181</v>
          </cell>
          <cell r="Z1884">
            <v>0</v>
          </cell>
          <cell r="AA1884">
            <v>0</v>
          </cell>
          <cell r="AB1884">
            <v>0</v>
          </cell>
          <cell r="AC1884">
            <v>0</v>
          </cell>
          <cell r="AD1884">
            <v>0</v>
          </cell>
          <cell r="AE1884">
            <v>0</v>
          </cell>
          <cell r="AF1884">
            <v>0</v>
          </cell>
          <cell r="AG1884">
            <v>0</v>
          </cell>
          <cell r="AH1884">
            <v>4100.1000000000004</v>
          </cell>
          <cell r="AI1884">
            <v>0</v>
          </cell>
          <cell r="AJ1884">
            <v>0</v>
          </cell>
          <cell r="AK1884">
            <v>0</v>
          </cell>
          <cell r="AL1884">
            <v>0</v>
          </cell>
          <cell r="AM1884">
            <v>0</v>
          </cell>
          <cell r="AN1884">
            <v>0</v>
          </cell>
          <cell r="AO1884">
            <v>0</v>
          </cell>
          <cell r="AP1884">
            <v>0</v>
          </cell>
          <cell r="AQ1884">
            <v>0</v>
          </cell>
          <cell r="AR1884">
            <v>0</v>
          </cell>
          <cell r="AS1884">
            <v>0</v>
          </cell>
          <cell r="AT1884">
            <v>0</v>
          </cell>
        </row>
        <row r="1885">
          <cell r="A1885">
            <v>43698</v>
          </cell>
          <cell r="B1885">
            <v>75</v>
          </cell>
          <cell r="C1885">
            <v>0</v>
          </cell>
          <cell r="D1885">
            <v>28013.599999999984</v>
          </cell>
          <cell r="E1885">
            <v>0</v>
          </cell>
          <cell r="F1885">
            <v>0</v>
          </cell>
          <cell r="G1885">
            <v>0</v>
          </cell>
          <cell r="H1885">
            <v>0</v>
          </cell>
          <cell r="I1885">
            <v>0</v>
          </cell>
          <cell r="J1885">
            <v>0</v>
          </cell>
          <cell r="K1885">
            <v>1200</v>
          </cell>
          <cell r="L1885">
            <v>2200.1</v>
          </cell>
          <cell r="M1885">
            <v>1599.9999999999995</v>
          </cell>
          <cell r="N1885">
            <v>0</v>
          </cell>
          <cell r="O1885">
            <v>0</v>
          </cell>
          <cell r="P1885">
            <v>4900</v>
          </cell>
          <cell r="Q1885">
            <v>0</v>
          </cell>
          <cell r="R1885">
            <v>0</v>
          </cell>
          <cell r="S1885">
            <v>0</v>
          </cell>
          <cell r="T1885">
            <v>0</v>
          </cell>
          <cell r="U1885">
            <v>0</v>
          </cell>
          <cell r="V1885">
            <v>11750.1</v>
          </cell>
          <cell r="W1885">
            <v>0</v>
          </cell>
          <cell r="X1885">
            <v>0</v>
          </cell>
          <cell r="Y1885">
            <v>2400.1000000000181</v>
          </cell>
          <cell r="Z1885">
            <v>0</v>
          </cell>
          <cell r="AA1885">
            <v>0</v>
          </cell>
          <cell r="AB1885">
            <v>0</v>
          </cell>
          <cell r="AC1885">
            <v>0</v>
          </cell>
          <cell r="AD1885">
            <v>0</v>
          </cell>
          <cell r="AE1885">
            <v>0</v>
          </cell>
          <cell r="AF1885">
            <v>0</v>
          </cell>
          <cell r="AG1885">
            <v>0</v>
          </cell>
          <cell r="AH1885">
            <v>4100.1000000000004</v>
          </cell>
          <cell r="AI1885">
            <v>0</v>
          </cell>
          <cell r="AJ1885">
            <v>0</v>
          </cell>
          <cell r="AK1885">
            <v>0</v>
          </cell>
          <cell r="AL1885">
            <v>0</v>
          </cell>
          <cell r="AM1885">
            <v>0</v>
          </cell>
          <cell r="AN1885">
            <v>0</v>
          </cell>
          <cell r="AO1885">
            <v>0</v>
          </cell>
          <cell r="AP1885">
            <v>0</v>
          </cell>
          <cell r="AQ1885">
            <v>0</v>
          </cell>
          <cell r="AR1885">
            <v>0</v>
          </cell>
          <cell r="AS1885">
            <v>0</v>
          </cell>
          <cell r="AT1885">
            <v>0</v>
          </cell>
        </row>
        <row r="1886">
          <cell r="A1886">
            <v>43699</v>
          </cell>
          <cell r="B1886">
            <v>99.5</v>
          </cell>
          <cell r="C1886">
            <v>0</v>
          </cell>
          <cell r="D1886">
            <v>28113.099999999984</v>
          </cell>
          <cell r="E1886">
            <v>0</v>
          </cell>
          <cell r="F1886">
            <v>0</v>
          </cell>
          <cell r="G1886">
            <v>0</v>
          </cell>
          <cell r="H1886">
            <v>0</v>
          </cell>
          <cell r="I1886">
            <v>0</v>
          </cell>
          <cell r="J1886">
            <v>0</v>
          </cell>
          <cell r="K1886">
            <v>300</v>
          </cell>
          <cell r="L1886">
            <v>1600</v>
          </cell>
          <cell r="M1886">
            <v>299.99999999999955</v>
          </cell>
          <cell r="N1886">
            <v>0</v>
          </cell>
          <cell r="O1886">
            <v>400</v>
          </cell>
          <cell r="P1886">
            <v>4500</v>
          </cell>
          <cell r="Q1886">
            <v>0</v>
          </cell>
          <cell r="R1886">
            <v>0</v>
          </cell>
          <cell r="S1886">
            <v>0</v>
          </cell>
          <cell r="T1886">
            <v>0</v>
          </cell>
          <cell r="U1886">
            <v>0</v>
          </cell>
          <cell r="V1886">
            <v>11750.1</v>
          </cell>
          <cell r="W1886">
            <v>0</v>
          </cell>
          <cell r="X1886">
            <v>0</v>
          </cell>
          <cell r="Y1886">
            <v>2400.1000000000181</v>
          </cell>
          <cell r="Z1886">
            <v>0</v>
          </cell>
          <cell r="AA1886">
            <v>0</v>
          </cell>
          <cell r="AB1886">
            <v>0</v>
          </cell>
          <cell r="AC1886">
            <v>0</v>
          </cell>
          <cell r="AD1886">
            <v>0</v>
          </cell>
          <cell r="AE1886">
            <v>0</v>
          </cell>
          <cell r="AF1886">
            <v>0</v>
          </cell>
          <cell r="AG1886">
            <v>0</v>
          </cell>
          <cell r="AH1886">
            <v>4100.1000000000004</v>
          </cell>
          <cell r="AI1886">
            <v>0</v>
          </cell>
          <cell r="AJ1886">
            <v>0</v>
          </cell>
          <cell r="AK1886">
            <v>0</v>
          </cell>
          <cell r="AL1886">
            <v>0</v>
          </cell>
          <cell r="AM1886">
            <v>0</v>
          </cell>
          <cell r="AN1886">
            <v>0</v>
          </cell>
          <cell r="AO1886">
            <v>0</v>
          </cell>
          <cell r="AP1886">
            <v>0</v>
          </cell>
          <cell r="AQ1886">
            <v>0</v>
          </cell>
          <cell r="AR1886">
            <v>0</v>
          </cell>
          <cell r="AS1886">
            <v>0</v>
          </cell>
          <cell r="AT1886">
            <v>0</v>
          </cell>
        </row>
        <row r="1887">
          <cell r="A1887">
            <v>43700</v>
          </cell>
          <cell r="B1887">
            <v>0</v>
          </cell>
          <cell r="C1887">
            <v>0</v>
          </cell>
          <cell r="D1887">
            <v>28113.099999999984</v>
          </cell>
          <cell r="E1887">
            <v>0</v>
          </cell>
          <cell r="F1887">
            <v>0</v>
          </cell>
          <cell r="G1887">
            <v>0</v>
          </cell>
          <cell r="H1887">
            <v>0</v>
          </cell>
          <cell r="I1887">
            <v>0</v>
          </cell>
          <cell r="J1887">
            <v>0</v>
          </cell>
          <cell r="K1887">
            <v>300</v>
          </cell>
          <cell r="L1887">
            <v>300</v>
          </cell>
          <cell r="M1887">
            <v>299.99999999999955</v>
          </cell>
          <cell r="N1887">
            <v>0</v>
          </cell>
          <cell r="O1887">
            <v>0</v>
          </cell>
          <cell r="P1887">
            <v>4500</v>
          </cell>
          <cell r="Q1887">
            <v>0</v>
          </cell>
          <cell r="R1887">
            <v>0</v>
          </cell>
          <cell r="S1887">
            <v>0</v>
          </cell>
          <cell r="T1887">
            <v>0</v>
          </cell>
          <cell r="U1887">
            <v>0</v>
          </cell>
          <cell r="V1887">
            <v>11750.1</v>
          </cell>
          <cell r="W1887">
            <v>0</v>
          </cell>
          <cell r="X1887">
            <v>0</v>
          </cell>
          <cell r="Y1887">
            <v>2400.1000000000181</v>
          </cell>
          <cell r="Z1887">
            <v>0</v>
          </cell>
          <cell r="AA1887">
            <v>0</v>
          </cell>
          <cell r="AB1887">
            <v>0</v>
          </cell>
          <cell r="AC1887">
            <v>0</v>
          </cell>
          <cell r="AD1887">
            <v>0</v>
          </cell>
          <cell r="AE1887">
            <v>0</v>
          </cell>
          <cell r="AF1887">
            <v>0</v>
          </cell>
          <cell r="AG1887">
            <v>0</v>
          </cell>
          <cell r="AH1887">
            <v>4100.1000000000004</v>
          </cell>
          <cell r="AI1887">
            <v>0</v>
          </cell>
          <cell r="AJ1887">
            <v>0</v>
          </cell>
          <cell r="AK1887">
            <v>0</v>
          </cell>
          <cell r="AL1887">
            <v>0</v>
          </cell>
          <cell r="AM1887">
            <v>0</v>
          </cell>
          <cell r="AN1887">
            <v>0</v>
          </cell>
          <cell r="AO1887">
            <v>0</v>
          </cell>
          <cell r="AP1887">
            <v>0</v>
          </cell>
          <cell r="AQ1887">
            <v>0</v>
          </cell>
          <cell r="AR1887">
            <v>0</v>
          </cell>
          <cell r="AS1887">
            <v>0</v>
          </cell>
          <cell r="AT1887">
            <v>0</v>
          </cell>
        </row>
        <row r="1888">
          <cell r="A1888">
            <v>43703</v>
          </cell>
          <cell r="B1888">
            <v>75</v>
          </cell>
          <cell r="C1888">
            <v>0</v>
          </cell>
          <cell r="D1888">
            <v>28188.099999999984</v>
          </cell>
          <cell r="E1888">
            <v>0</v>
          </cell>
          <cell r="F1888">
            <v>0</v>
          </cell>
          <cell r="G1888">
            <v>0</v>
          </cell>
          <cell r="H1888">
            <v>0</v>
          </cell>
          <cell r="I1888">
            <v>0</v>
          </cell>
          <cell r="J1888">
            <v>0</v>
          </cell>
          <cell r="K1888">
            <v>549</v>
          </cell>
          <cell r="L1888">
            <v>300</v>
          </cell>
          <cell r="M1888">
            <v>548.99999999999955</v>
          </cell>
          <cell r="N1888">
            <v>0</v>
          </cell>
          <cell r="O1888">
            <v>0</v>
          </cell>
          <cell r="P1888">
            <v>4500</v>
          </cell>
          <cell r="Q1888">
            <v>0</v>
          </cell>
          <cell r="R1888">
            <v>0</v>
          </cell>
          <cell r="S1888">
            <v>0</v>
          </cell>
          <cell r="T1888">
            <v>0</v>
          </cell>
          <cell r="U1888">
            <v>0</v>
          </cell>
          <cell r="V1888">
            <v>11750.1</v>
          </cell>
          <cell r="W1888">
            <v>0</v>
          </cell>
          <cell r="X1888">
            <v>0</v>
          </cell>
          <cell r="Y1888">
            <v>2400.1000000000181</v>
          </cell>
          <cell r="Z1888">
            <v>0</v>
          </cell>
          <cell r="AA1888">
            <v>0</v>
          </cell>
          <cell r="AB1888">
            <v>0</v>
          </cell>
          <cell r="AC1888">
            <v>0</v>
          </cell>
          <cell r="AD1888">
            <v>0</v>
          </cell>
          <cell r="AE1888">
            <v>0</v>
          </cell>
          <cell r="AF1888">
            <v>0</v>
          </cell>
          <cell r="AG1888">
            <v>0</v>
          </cell>
          <cell r="AH1888">
            <v>4100.1000000000004</v>
          </cell>
          <cell r="AI1888">
            <v>0</v>
          </cell>
          <cell r="AJ1888">
            <v>0</v>
          </cell>
          <cell r="AK1888">
            <v>0</v>
          </cell>
          <cell r="AL1888">
            <v>0</v>
          </cell>
          <cell r="AM1888">
            <v>0</v>
          </cell>
          <cell r="AN1888">
            <v>0</v>
          </cell>
          <cell r="AO1888">
            <v>0</v>
          </cell>
          <cell r="AP1888">
            <v>0</v>
          </cell>
          <cell r="AQ1888">
            <v>0</v>
          </cell>
          <cell r="AR1888">
            <v>0</v>
          </cell>
          <cell r="AS1888">
            <v>0</v>
          </cell>
          <cell r="AT1888">
            <v>0</v>
          </cell>
        </row>
        <row r="1889">
          <cell r="A1889">
            <v>43704</v>
          </cell>
          <cell r="B1889">
            <v>0</v>
          </cell>
          <cell r="C1889">
            <v>0</v>
          </cell>
          <cell r="D1889">
            <v>28188.099999999984</v>
          </cell>
          <cell r="E1889">
            <v>0</v>
          </cell>
          <cell r="F1889">
            <v>0</v>
          </cell>
          <cell r="G1889">
            <v>0</v>
          </cell>
          <cell r="H1889">
            <v>0</v>
          </cell>
          <cell r="I1889">
            <v>0</v>
          </cell>
          <cell r="J1889">
            <v>0</v>
          </cell>
          <cell r="K1889">
            <v>1100</v>
          </cell>
          <cell r="L1889">
            <v>549</v>
          </cell>
          <cell r="M1889">
            <v>1099.9999999999995</v>
          </cell>
          <cell r="N1889">
            <v>0</v>
          </cell>
          <cell r="O1889">
            <v>0</v>
          </cell>
          <cell r="P1889">
            <v>4500</v>
          </cell>
          <cell r="Q1889">
            <v>0</v>
          </cell>
          <cell r="R1889">
            <v>0</v>
          </cell>
          <cell r="S1889">
            <v>0</v>
          </cell>
          <cell r="T1889">
            <v>0</v>
          </cell>
          <cell r="U1889">
            <v>0</v>
          </cell>
          <cell r="V1889">
            <v>11750.1</v>
          </cell>
          <cell r="W1889">
            <v>0</v>
          </cell>
          <cell r="X1889">
            <v>0</v>
          </cell>
          <cell r="Y1889">
            <v>2400.1000000000181</v>
          </cell>
          <cell r="Z1889">
            <v>0</v>
          </cell>
          <cell r="AA1889">
            <v>0</v>
          </cell>
          <cell r="AB1889">
            <v>0</v>
          </cell>
          <cell r="AC1889">
            <v>0</v>
          </cell>
          <cell r="AD1889">
            <v>0</v>
          </cell>
          <cell r="AE1889">
            <v>0</v>
          </cell>
          <cell r="AF1889">
            <v>0</v>
          </cell>
          <cell r="AG1889">
            <v>0</v>
          </cell>
          <cell r="AH1889">
            <v>4100.1000000000004</v>
          </cell>
          <cell r="AI1889">
            <v>0</v>
          </cell>
          <cell r="AJ1889">
            <v>0</v>
          </cell>
          <cell r="AK1889">
            <v>0</v>
          </cell>
          <cell r="AL1889">
            <v>0</v>
          </cell>
          <cell r="AM1889">
            <v>0</v>
          </cell>
          <cell r="AN1889">
            <v>0</v>
          </cell>
          <cell r="AO1889">
            <v>0</v>
          </cell>
          <cell r="AP1889">
            <v>0</v>
          </cell>
          <cell r="AQ1889">
            <v>0</v>
          </cell>
          <cell r="AR1889">
            <v>0</v>
          </cell>
          <cell r="AS1889">
            <v>0</v>
          </cell>
          <cell r="AT1889">
            <v>0</v>
          </cell>
        </row>
        <row r="1890">
          <cell r="A1890">
            <v>43705</v>
          </cell>
          <cell r="B1890">
            <v>83.7</v>
          </cell>
          <cell r="C1890">
            <v>0</v>
          </cell>
          <cell r="D1890">
            <v>28271.799999999985</v>
          </cell>
          <cell r="E1890">
            <v>0</v>
          </cell>
          <cell r="F1890">
            <v>0</v>
          </cell>
          <cell r="G1890">
            <v>0</v>
          </cell>
          <cell r="H1890">
            <v>0</v>
          </cell>
          <cell r="I1890">
            <v>0</v>
          </cell>
          <cell r="J1890">
            <v>0</v>
          </cell>
          <cell r="K1890">
            <v>0</v>
          </cell>
          <cell r="L1890">
            <v>1100</v>
          </cell>
          <cell r="M1890">
            <v>0</v>
          </cell>
          <cell r="N1890">
            <v>350</v>
          </cell>
          <cell r="O1890">
            <v>0</v>
          </cell>
          <cell r="P1890">
            <v>4850</v>
          </cell>
          <cell r="Q1890">
            <v>0</v>
          </cell>
          <cell r="R1890">
            <v>0</v>
          </cell>
          <cell r="S1890">
            <v>0</v>
          </cell>
          <cell r="T1890">
            <v>0</v>
          </cell>
          <cell r="U1890">
            <v>0</v>
          </cell>
          <cell r="V1890">
            <v>11750.1</v>
          </cell>
          <cell r="W1890">
            <v>0</v>
          </cell>
          <cell r="X1890">
            <v>0</v>
          </cell>
          <cell r="Y1890">
            <v>2400.1000000000181</v>
          </cell>
          <cell r="Z1890">
            <v>0</v>
          </cell>
          <cell r="AA1890">
            <v>0</v>
          </cell>
          <cell r="AB1890">
            <v>0</v>
          </cell>
          <cell r="AC1890">
            <v>0</v>
          </cell>
          <cell r="AD1890">
            <v>0</v>
          </cell>
          <cell r="AE1890">
            <v>0</v>
          </cell>
          <cell r="AF1890">
            <v>0</v>
          </cell>
          <cell r="AG1890">
            <v>0</v>
          </cell>
          <cell r="AH1890">
            <v>4100.1000000000004</v>
          </cell>
          <cell r="AI1890">
            <v>0</v>
          </cell>
          <cell r="AJ1890">
            <v>0</v>
          </cell>
          <cell r="AK1890">
            <v>0</v>
          </cell>
          <cell r="AL1890">
            <v>0</v>
          </cell>
          <cell r="AM1890">
            <v>0</v>
          </cell>
          <cell r="AN1890">
            <v>0</v>
          </cell>
          <cell r="AO1890">
            <v>0</v>
          </cell>
          <cell r="AP1890">
            <v>0</v>
          </cell>
          <cell r="AQ1890">
            <v>0</v>
          </cell>
          <cell r="AR1890">
            <v>0</v>
          </cell>
          <cell r="AS1890">
            <v>0</v>
          </cell>
          <cell r="AT1890">
            <v>0</v>
          </cell>
        </row>
        <row r="1891">
          <cell r="A1891">
            <v>43706</v>
          </cell>
          <cell r="B1891">
            <v>0</v>
          </cell>
          <cell r="C1891">
            <v>0</v>
          </cell>
          <cell r="D1891">
            <v>28271.799999999985</v>
          </cell>
          <cell r="E1891">
            <v>0</v>
          </cell>
          <cell r="F1891">
            <v>0</v>
          </cell>
          <cell r="G1891">
            <v>0</v>
          </cell>
          <cell r="H1891">
            <v>0</v>
          </cell>
          <cell r="I1891">
            <v>0</v>
          </cell>
          <cell r="J1891">
            <v>0</v>
          </cell>
          <cell r="K1891">
            <v>0</v>
          </cell>
          <cell r="L1891">
            <v>0</v>
          </cell>
          <cell r="M1891">
            <v>0</v>
          </cell>
          <cell r="N1891">
            <v>0</v>
          </cell>
          <cell r="O1891">
            <v>0</v>
          </cell>
          <cell r="P1891">
            <v>4850</v>
          </cell>
          <cell r="Q1891">
            <v>0</v>
          </cell>
          <cell r="R1891">
            <v>0</v>
          </cell>
          <cell r="S1891">
            <v>0</v>
          </cell>
          <cell r="T1891">
            <v>0</v>
          </cell>
          <cell r="U1891">
            <v>0</v>
          </cell>
          <cell r="V1891">
            <v>11750.1</v>
          </cell>
          <cell r="W1891">
            <v>0</v>
          </cell>
          <cell r="X1891">
            <v>0</v>
          </cell>
          <cell r="Y1891">
            <v>2400.1000000000181</v>
          </cell>
          <cell r="Z1891">
            <v>0</v>
          </cell>
          <cell r="AA1891">
            <v>0</v>
          </cell>
          <cell r="AB1891">
            <v>0</v>
          </cell>
          <cell r="AC1891">
            <v>0</v>
          </cell>
          <cell r="AD1891">
            <v>0</v>
          </cell>
          <cell r="AE1891">
            <v>0</v>
          </cell>
          <cell r="AF1891">
            <v>0</v>
          </cell>
          <cell r="AG1891">
            <v>0</v>
          </cell>
          <cell r="AH1891">
            <v>4100.1000000000004</v>
          </cell>
          <cell r="AI1891">
            <v>0</v>
          </cell>
          <cell r="AJ1891">
            <v>0</v>
          </cell>
          <cell r="AK1891">
            <v>0</v>
          </cell>
          <cell r="AL1891">
            <v>0</v>
          </cell>
          <cell r="AM1891">
            <v>0</v>
          </cell>
          <cell r="AN1891">
            <v>0</v>
          </cell>
          <cell r="AO1891">
            <v>0</v>
          </cell>
          <cell r="AP1891">
            <v>0</v>
          </cell>
          <cell r="AQ1891">
            <v>0</v>
          </cell>
          <cell r="AR1891">
            <v>0</v>
          </cell>
          <cell r="AS1891">
            <v>0</v>
          </cell>
          <cell r="AT1891">
            <v>0</v>
          </cell>
        </row>
        <row r="1892">
          <cell r="A1892">
            <v>43707</v>
          </cell>
          <cell r="B1892">
            <v>0</v>
          </cell>
          <cell r="C1892">
            <v>0</v>
          </cell>
          <cell r="D1892">
            <v>28271.799999999985</v>
          </cell>
          <cell r="E1892">
            <v>0</v>
          </cell>
          <cell r="F1892">
            <v>0</v>
          </cell>
          <cell r="G1892">
            <v>0</v>
          </cell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  <cell r="M1892">
            <v>0</v>
          </cell>
          <cell r="N1892">
            <v>0</v>
          </cell>
          <cell r="O1892">
            <v>0</v>
          </cell>
          <cell r="P1892">
            <v>4850</v>
          </cell>
          <cell r="Q1892">
            <v>0</v>
          </cell>
          <cell r="R1892">
            <v>0</v>
          </cell>
          <cell r="S1892">
            <v>0</v>
          </cell>
          <cell r="T1892">
            <v>0</v>
          </cell>
          <cell r="U1892">
            <v>0</v>
          </cell>
          <cell r="V1892">
            <v>11750.1</v>
          </cell>
          <cell r="W1892">
            <v>0</v>
          </cell>
          <cell r="X1892">
            <v>0</v>
          </cell>
          <cell r="Y1892">
            <v>2400.1000000000181</v>
          </cell>
          <cell r="Z1892">
            <v>0</v>
          </cell>
          <cell r="AA1892">
            <v>0</v>
          </cell>
          <cell r="AB1892">
            <v>0</v>
          </cell>
          <cell r="AC1892">
            <v>0</v>
          </cell>
          <cell r="AD1892">
            <v>0</v>
          </cell>
          <cell r="AE1892">
            <v>0</v>
          </cell>
          <cell r="AF1892">
            <v>0</v>
          </cell>
          <cell r="AG1892">
            <v>0</v>
          </cell>
          <cell r="AH1892">
            <v>4100.1000000000004</v>
          </cell>
          <cell r="AI1892">
            <v>0</v>
          </cell>
          <cell r="AJ1892">
            <v>0</v>
          </cell>
          <cell r="AK1892">
            <v>0</v>
          </cell>
          <cell r="AL1892">
            <v>0</v>
          </cell>
          <cell r="AM1892">
            <v>0</v>
          </cell>
          <cell r="AN1892">
            <v>0</v>
          </cell>
          <cell r="AO1892">
            <v>0</v>
          </cell>
          <cell r="AP1892">
            <v>0</v>
          </cell>
          <cell r="AQ1892">
            <v>0</v>
          </cell>
          <cell r="AR1892">
            <v>0</v>
          </cell>
          <cell r="AS1892">
            <v>0</v>
          </cell>
          <cell r="AT1892">
            <v>0</v>
          </cell>
        </row>
        <row r="1893">
          <cell r="A1893">
            <v>43710</v>
          </cell>
          <cell r="B1893">
            <v>75</v>
          </cell>
          <cell r="C1893">
            <v>0</v>
          </cell>
          <cell r="D1893">
            <v>28346.799999999985</v>
          </cell>
          <cell r="E1893">
            <v>0</v>
          </cell>
          <cell r="F1893">
            <v>0</v>
          </cell>
          <cell r="G1893">
            <v>0</v>
          </cell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  <cell r="M1893">
            <v>0</v>
          </cell>
          <cell r="N1893">
            <v>2577</v>
          </cell>
          <cell r="O1893">
            <v>350</v>
          </cell>
          <cell r="P1893">
            <v>7077</v>
          </cell>
          <cell r="Q1893">
            <v>0</v>
          </cell>
          <cell r="R1893">
            <v>0</v>
          </cell>
          <cell r="S1893">
            <v>0</v>
          </cell>
          <cell r="T1893">
            <v>0</v>
          </cell>
          <cell r="U1893">
            <v>0</v>
          </cell>
          <cell r="V1893">
            <v>11750.1</v>
          </cell>
          <cell r="W1893">
            <v>0</v>
          </cell>
          <cell r="X1893">
            <v>0</v>
          </cell>
          <cell r="Y1893">
            <v>2400.1000000000181</v>
          </cell>
          <cell r="Z1893">
            <v>0</v>
          </cell>
          <cell r="AA1893">
            <v>0</v>
          </cell>
          <cell r="AB1893">
            <v>0</v>
          </cell>
          <cell r="AC1893">
            <v>0</v>
          </cell>
          <cell r="AD1893">
            <v>0</v>
          </cell>
          <cell r="AE1893">
            <v>0</v>
          </cell>
          <cell r="AF1893">
            <v>0</v>
          </cell>
          <cell r="AG1893">
            <v>0</v>
          </cell>
          <cell r="AH1893">
            <v>4100.1000000000004</v>
          </cell>
          <cell r="AI1893">
            <v>0</v>
          </cell>
          <cell r="AJ1893">
            <v>0</v>
          </cell>
          <cell r="AK1893">
            <v>0</v>
          </cell>
          <cell r="AL1893">
            <v>0</v>
          </cell>
          <cell r="AM1893">
            <v>0</v>
          </cell>
          <cell r="AN1893">
            <v>0</v>
          </cell>
          <cell r="AO1893">
            <v>0</v>
          </cell>
          <cell r="AP1893">
            <v>0</v>
          </cell>
          <cell r="AQ1893">
            <v>0</v>
          </cell>
          <cell r="AR1893">
            <v>0</v>
          </cell>
          <cell r="AS1893">
            <v>0</v>
          </cell>
          <cell r="AT1893">
            <v>0</v>
          </cell>
        </row>
        <row r="1894">
          <cell r="A1894">
            <v>43711</v>
          </cell>
          <cell r="B1894">
            <v>0</v>
          </cell>
          <cell r="C1894">
            <v>1601</v>
          </cell>
          <cell r="D1894">
            <v>26745.799999999985</v>
          </cell>
          <cell r="E1894">
            <v>0</v>
          </cell>
          <cell r="F1894">
            <v>0</v>
          </cell>
          <cell r="G1894">
            <v>0</v>
          </cell>
          <cell r="H1894">
            <v>0</v>
          </cell>
          <cell r="I1894">
            <v>0</v>
          </cell>
          <cell r="J1894">
            <v>0</v>
          </cell>
          <cell r="K1894">
            <v>0</v>
          </cell>
          <cell r="L1894">
            <v>0</v>
          </cell>
          <cell r="M1894">
            <v>0</v>
          </cell>
          <cell r="N1894">
            <v>1600</v>
          </cell>
          <cell r="O1894">
            <v>3077</v>
          </cell>
          <cell r="P1894">
            <v>5600</v>
          </cell>
          <cell r="Q1894">
            <v>0</v>
          </cell>
          <cell r="R1894">
            <v>0</v>
          </cell>
          <cell r="S1894">
            <v>0</v>
          </cell>
          <cell r="T1894">
            <v>0</v>
          </cell>
          <cell r="U1894">
            <v>0</v>
          </cell>
          <cell r="V1894">
            <v>11750.1</v>
          </cell>
          <cell r="W1894">
            <v>0</v>
          </cell>
          <cell r="X1894">
            <v>0</v>
          </cell>
          <cell r="Y1894">
            <v>2400.1000000000181</v>
          </cell>
          <cell r="Z1894">
            <v>0</v>
          </cell>
          <cell r="AA1894">
            <v>0</v>
          </cell>
          <cell r="AB1894">
            <v>0</v>
          </cell>
          <cell r="AC1894">
            <v>0</v>
          </cell>
          <cell r="AD1894">
            <v>0</v>
          </cell>
          <cell r="AE1894">
            <v>0</v>
          </cell>
          <cell r="AF1894">
            <v>0</v>
          </cell>
          <cell r="AG1894">
            <v>0</v>
          </cell>
          <cell r="AH1894">
            <v>4100.1000000000004</v>
          </cell>
          <cell r="AI1894">
            <v>0</v>
          </cell>
          <cell r="AJ1894">
            <v>0</v>
          </cell>
          <cell r="AK1894">
            <v>0</v>
          </cell>
          <cell r="AL1894">
            <v>0</v>
          </cell>
          <cell r="AM1894">
            <v>0</v>
          </cell>
          <cell r="AN1894">
            <v>0</v>
          </cell>
          <cell r="AO1894">
            <v>0</v>
          </cell>
          <cell r="AP1894">
            <v>0</v>
          </cell>
          <cell r="AQ1894">
            <v>0</v>
          </cell>
          <cell r="AR1894">
            <v>0</v>
          </cell>
          <cell r="AS1894">
            <v>0</v>
          </cell>
          <cell r="AT1894">
            <v>0</v>
          </cell>
        </row>
        <row r="1895">
          <cell r="A1895">
            <v>43712</v>
          </cell>
          <cell r="B1895">
            <v>100</v>
          </cell>
          <cell r="C1895">
            <v>0</v>
          </cell>
          <cell r="D1895">
            <v>26845.799999999985</v>
          </cell>
          <cell r="E1895">
            <v>0</v>
          </cell>
          <cell r="F1895">
            <v>0</v>
          </cell>
          <cell r="G1895">
            <v>0</v>
          </cell>
          <cell r="H1895">
            <v>0</v>
          </cell>
          <cell r="I1895">
            <v>0</v>
          </cell>
          <cell r="J1895">
            <v>0</v>
          </cell>
          <cell r="K1895">
            <v>0</v>
          </cell>
          <cell r="L1895">
            <v>0</v>
          </cell>
          <cell r="M1895">
            <v>0</v>
          </cell>
          <cell r="N1895">
            <v>1200</v>
          </cell>
          <cell r="O1895">
            <v>2100</v>
          </cell>
          <cell r="P1895">
            <v>4700</v>
          </cell>
          <cell r="Q1895">
            <v>0</v>
          </cell>
          <cell r="R1895">
            <v>0</v>
          </cell>
          <cell r="S1895">
            <v>0</v>
          </cell>
          <cell r="T1895">
            <v>0</v>
          </cell>
          <cell r="U1895">
            <v>0</v>
          </cell>
          <cell r="V1895">
            <v>11750.1</v>
          </cell>
          <cell r="W1895">
            <v>0</v>
          </cell>
          <cell r="X1895">
            <v>0</v>
          </cell>
          <cell r="Y1895">
            <v>2400.1000000000181</v>
          </cell>
          <cell r="Z1895">
            <v>0</v>
          </cell>
          <cell r="AA1895">
            <v>0</v>
          </cell>
          <cell r="AB1895">
            <v>0</v>
          </cell>
          <cell r="AC1895">
            <v>0</v>
          </cell>
          <cell r="AD1895">
            <v>0</v>
          </cell>
          <cell r="AE1895">
            <v>0</v>
          </cell>
          <cell r="AF1895">
            <v>0</v>
          </cell>
          <cell r="AG1895">
            <v>0</v>
          </cell>
          <cell r="AH1895">
            <v>4100.1000000000004</v>
          </cell>
          <cell r="AI1895">
            <v>0</v>
          </cell>
          <cell r="AJ1895">
            <v>0</v>
          </cell>
          <cell r="AK1895">
            <v>0</v>
          </cell>
          <cell r="AL1895">
            <v>0</v>
          </cell>
          <cell r="AM1895">
            <v>0</v>
          </cell>
          <cell r="AN1895">
            <v>0</v>
          </cell>
          <cell r="AO1895">
            <v>0</v>
          </cell>
          <cell r="AP1895">
            <v>0</v>
          </cell>
          <cell r="AQ1895">
            <v>0</v>
          </cell>
          <cell r="AR1895">
            <v>0</v>
          </cell>
          <cell r="AS1895">
            <v>0</v>
          </cell>
          <cell r="AT1895">
            <v>0</v>
          </cell>
        </row>
        <row r="1896">
          <cell r="A1896">
            <v>43713</v>
          </cell>
          <cell r="B1896">
            <v>100</v>
          </cell>
          <cell r="C1896">
            <v>0</v>
          </cell>
          <cell r="D1896">
            <v>26945.799999999985</v>
          </cell>
          <cell r="E1896">
            <v>0</v>
          </cell>
          <cell r="F1896">
            <v>0</v>
          </cell>
          <cell r="G1896">
            <v>0</v>
          </cell>
          <cell r="H1896">
            <v>0</v>
          </cell>
          <cell r="I1896">
            <v>0</v>
          </cell>
          <cell r="J1896">
            <v>0</v>
          </cell>
          <cell r="K1896">
            <v>0</v>
          </cell>
          <cell r="L1896">
            <v>0</v>
          </cell>
          <cell r="M1896">
            <v>0</v>
          </cell>
          <cell r="N1896">
            <v>1000</v>
          </cell>
          <cell r="O1896">
            <v>1200</v>
          </cell>
          <cell r="P1896">
            <v>4500</v>
          </cell>
          <cell r="Q1896">
            <v>0</v>
          </cell>
          <cell r="R1896">
            <v>0</v>
          </cell>
          <cell r="S1896">
            <v>0</v>
          </cell>
          <cell r="T1896">
            <v>0</v>
          </cell>
          <cell r="U1896">
            <v>0</v>
          </cell>
          <cell r="V1896">
            <v>11750.1</v>
          </cell>
          <cell r="W1896">
            <v>0</v>
          </cell>
          <cell r="X1896">
            <v>0</v>
          </cell>
          <cell r="Y1896">
            <v>2400.1000000000181</v>
          </cell>
          <cell r="Z1896">
            <v>0</v>
          </cell>
          <cell r="AA1896">
            <v>0</v>
          </cell>
          <cell r="AB1896">
            <v>0</v>
          </cell>
          <cell r="AC1896">
            <v>0</v>
          </cell>
          <cell r="AD1896">
            <v>0</v>
          </cell>
          <cell r="AE1896">
            <v>0</v>
          </cell>
          <cell r="AF1896">
            <v>0</v>
          </cell>
          <cell r="AG1896">
            <v>0</v>
          </cell>
          <cell r="AH1896">
            <v>4100.1000000000004</v>
          </cell>
          <cell r="AI1896">
            <v>0</v>
          </cell>
          <cell r="AJ1896">
            <v>0</v>
          </cell>
          <cell r="AK1896">
            <v>0</v>
          </cell>
          <cell r="AL1896">
            <v>0</v>
          </cell>
          <cell r="AM1896">
            <v>0</v>
          </cell>
          <cell r="AN1896">
            <v>0</v>
          </cell>
          <cell r="AO1896">
            <v>0</v>
          </cell>
          <cell r="AP1896">
            <v>0</v>
          </cell>
          <cell r="AQ1896">
            <v>0</v>
          </cell>
          <cell r="AR1896">
            <v>0</v>
          </cell>
          <cell r="AS1896">
            <v>0</v>
          </cell>
          <cell r="AT1896">
            <v>0</v>
          </cell>
        </row>
        <row r="1897">
          <cell r="A1897">
            <v>43714</v>
          </cell>
          <cell r="B1897">
            <v>0</v>
          </cell>
          <cell r="C1897">
            <v>0</v>
          </cell>
          <cell r="D1897">
            <v>26945.799999999985</v>
          </cell>
          <cell r="E1897">
            <v>0</v>
          </cell>
          <cell r="F1897">
            <v>0</v>
          </cell>
          <cell r="G1897">
            <v>0</v>
          </cell>
          <cell r="H1897">
            <v>0</v>
          </cell>
          <cell r="I1897">
            <v>0</v>
          </cell>
          <cell r="J1897">
            <v>0</v>
          </cell>
          <cell r="K1897">
            <v>0</v>
          </cell>
          <cell r="L1897">
            <v>0</v>
          </cell>
          <cell r="M1897">
            <v>0</v>
          </cell>
          <cell r="N1897">
            <v>1000</v>
          </cell>
          <cell r="O1897">
            <v>1000</v>
          </cell>
          <cell r="P1897">
            <v>4500</v>
          </cell>
          <cell r="Q1897">
            <v>0</v>
          </cell>
          <cell r="R1897">
            <v>0</v>
          </cell>
          <cell r="S1897">
            <v>0</v>
          </cell>
          <cell r="T1897">
            <v>0</v>
          </cell>
          <cell r="U1897">
            <v>0</v>
          </cell>
          <cell r="V1897">
            <v>11750.1</v>
          </cell>
          <cell r="W1897">
            <v>0</v>
          </cell>
          <cell r="X1897">
            <v>0</v>
          </cell>
          <cell r="Y1897">
            <v>2400.1000000000181</v>
          </cell>
          <cell r="Z1897">
            <v>0</v>
          </cell>
          <cell r="AA1897">
            <v>0</v>
          </cell>
          <cell r="AB1897">
            <v>0</v>
          </cell>
          <cell r="AC1897">
            <v>0</v>
          </cell>
          <cell r="AD1897">
            <v>0</v>
          </cell>
          <cell r="AE1897">
            <v>0</v>
          </cell>
          <cell r="AF1897">
            <v>0</v>
          </cell>
          <cell r="AG1897">
            <v>0</v>
          </cell>
          <cell r="AH1897">
            <v>4100.1000000000004</v>
          </cell>
          <cell r="AI1897">
            <v>0</v>
          </cell>
          <cell r="AJ1897">
            <v>0</v>
          </cell>
          <cell r="AK1897">
            <v>0</v>
          </cell>
          <cell r="AL1897">
            <v>0</v>
          </cell>
          <cell r="AM1897">
            <v>0</v>
          </cell>
          <cell r="AN1897">
            <v>0</v>
          </cell>
          <cell r="AO1897">
            <v>0</v>
          </cell>
          <cell r="AP1897">
            <v>0</v>
          </cell>
          <cell r="AQ1897">
            <v>0</v>
          </cell>
          <cell r="AR1897">
            <v>0</v>
          </cell>
          <cell r="AS1897">
            <v>0</v>
          </cell>
          <cell r="AT1897">
            <v>0</v>
          </cell>
        </row>
        <row r="1898">
          <cell r="A1898">
            <v>43717</v>
          </cell>
          <cell r="B1898">
            <v>75</v>
          </cell>
          <cell r="C1898">
            <v>0</v>
          </cell>
          <cell r="D1898">
            <v>27020.799999999985</v>
          </cell>
          <cell r="E1898">
            <v>0</v>
          </cell>
          <cell r="F1898">
            <v>0</v>
          </cell>
          <cell r="G1898">
            <v>0</v>
          </cell>
          <cell r="H1898">
            <v>0</v>
          </cell>
          <cell r="I1898">
            <v>0</v>
          </cell>
          <cell r="J1898">
            <v>0</v>
          </cell>
          <cell r="K1898">
            <v>0</v>
          </cell>
          <cell r="L1898">
            <v>0</v>
          </cell>
          <cell r="M1898">
            <v>0</v>
          </cell>
          <cell r="N1898">
            <v>500</v>
          </cell>
          <cell r="O1898">
            <v>700</v>
          </cell>
          <cell r="P1898">
            <v>4300</v>
          </cell>
          <cell r="Q1898">
            <v>0</v>
          </cell>
          <cell r="R1898">
            <v>0</v>
          </cell>
          <cell r="S1898">
            <v>0</v>
          </cell>
          <cell r="T1898">
            <v>0</v>
          </cell>
          <cell r="U1898">
            <v>0</v>
          </cell>
          <cell r="V1898">
            <v>11750.1</v>
          </cell>
          <cell r="W1898">
            <v>0</v>
          </cell>
          <cell r="X1898">
            <v>0</v>
          </cell>
          <cell r="Y1898">
            <v>2400.1000000000181</v>
          </cell>
          <cell r="Z1898">
            <v>0</v>
          </cell>
          <cell r="AA1898">
            <v>0</v>
          </cell>
          <cell r="AB1898">
            <v>0</v>
          </cell>
          <cell r="AC1898">
            <v>0</v>
          </cell>
          <cell r="AD1898">
            <v>0</v>
          </cell>
          <cell r="AE1898">
            <v>0</v>
          </cell>
          <cell r="AF1898">
            <v>0</v>
          </cell>
          <cell r="AG1898">
            <v>0</v>
          </cell>
          <cell r="AH1898">
            <v>4100.1000000000004</v>
          </cell>
          <cell r="AI1898">
            <v>0</v>
          </cell>
          <cell r="AJ1898">
            <v>0</v>
          </cell>
          <cell r="AK1898">
            <v>0</v>
          </cell>
          <cell r="AL1898">
            <v>0</v>
          </cell>
          <cell r="AM1898">
            <v>0</v>
          </cell>
          <cell r="AN1898">
            <v>0</v>
          </cell>
          <cell r="AO1898">
            <v>0</v>
          </cell>
          <cell r="AP1898">
            <v>0</v>
          </cell>
          <cell r="AQ1898">
            <v>0</v>
          </cell>
          <cell r="AR1898">
            <v>0</v>
          </cell>
          <cell r="AS1898">
            <v>0</v>
          </cell>
          <cell r="AT1898">
            <v>0</v>
          </cell>
        </row>
        <row r="1899">
          <cell r="A1899">
            <v>43718</v>
          </cell>
          <cell r="B1899">
            <v>450</v>
          </cell>
          <cell r="C1899">
            <v>0</v>
          </cell>
          <cell r="D1899">
            <v>27470.799999999985</v>
          </cell>
          <cell r="E1899">
            <v>0</v>
          </cell>
          <cell r="F1899">
            <v>0</v>
          </cell>
          <cell r="G1899">
            <v>0</v>
          </cell>
          <cell r="H1899">
            <v>0</v>
          </cell>
          <cell r="I1899">
            <v>0</v>
          </cell>
          <cell r="J1899">
            <v>0</v>
          </cell>
          <cell r="K1899">
            <v>500</v>
          </cell>
          <cell r="L1899">
            <v>0</v>
          </cell>
          <cell r="M1899">
            <v>500</v>
          </cell>
          <cell r="N1899">
            <v>0</v>
          </cell>
          <cell r="O1899">
            <v>500</v>
          </cell>
          <cell r="P1899">
            <v>3800</v>
          </cell>
          <cell r="Q1899">
            <v>0</v>
          </cell>
          <cell r="R1899">
            <v>0</v>
          </cell>
          <cell r="S1899">
            <v>0</v>
          </cell>
          <cell r="T1899">
            <v>0</v>
          </cell>
          <cell r="U1899">
            <v>0</v>
          </cell>
          <cell r="V1899">
            <v>11750.1</v>
          </cell>
          <cell r="W1899">
            <v>0</v>
          </cell>
          <cell r="X1899">
            <v>0</v>
          </cell>
          <cell r="Y1899">
            <v>2400.1000000000181</v>
          </cell>
          <cell r="Z1899">
            <v>0</v>
          </cell>
          <cell r="AA1899">
            <v>0</v>
          </cell>
          <cell r="AB1899">
            <v>0</v>
          </cell>
          <cell r="AC1899">
            <v>0</v>
          </cell>
          <cell r="AD1899">
            <v>0</v>
          </cell>
          <cell r="AE1899">
            <v>0</v>
          </cell>
          <cell r="AF1899">
            <v>0</v>
          </cell>
          <cell r="AG1899">
            <v>0</v>
          </cell>
          <cell r="AH1899">
            <v>4100.1000000000004</v>
          </cell>
          <cell r="AI1899">
            <v>0</v>
          </cell>
          <cell r="AJ1899">
            <v>0</v>
          </cell>
          <cell r="AK1899">
            <v>0</v>
          </cell>
          <cell r="AL1899">
            <v>0</v>
          </cell>
          <cell r="AM1899">
            <v>0</v>
          </cell>
          <cell r="AN1899">
            <v>0</v>
          </cell>
          <cell r="AO1899">
            <v>0</v>
          </cell>
          <cell r="AP1899">
            <v>0</v>
          </cell>
          <cell r="AQ1899">
            <v>0</v>
          </cell>
          <cell r="AR1899">
            <v>0</v>
          </cell>
          <cell r="AS1899">
            <v>0</v>
          </cell>
          <cell r="AT1899">
            <v>0</v>
          </cell>
        </row>
        <row r="1900">
          <cell r="A1900">
            <v>43719</v>
          </cell>
          <cell r="B1900">
            <v>510</v>
          </cell>
          <cell r="C1900">
            <v>0</v>
          </cell>
          <cell r="D1900">
            <v>27980.799999999985</v>
          </cell>
          <cell r="E1900">
            <v>0</v>
          </cell>
          <cell r="F1900">
            <v>0</v>
          </cell>
          <cell r="G1900">
            <v>0</v>
          </cell>
          <cell r="H1900">
            <v>0</v>
          </cell>
          <cell r="I1900">
            <v>0</v>
          </cell>
          <cell r="J1900">
            <v>0</v>
          </cell>
          <cell r="K1900">
            <v>1000</v>
          </cell>
          <cell r="L1900">
            <v>500</v>
          </cell>
          <cell r="M1900">
            <v>1000</v>
          </cell>
          <cell r="N1900">
            <v>0</v>
          </cell>
          <cell r="O1900">
            <v>0</v>
          </cell>
          <cell r="P1900">
            <v>3800</v>
          </cell>
          <cell r="Q1900">
            <v>0</v>
          </cell>
          <cell r="R1900">
            <v>0</v>
          </cell>
          <cell r="S1900">
            <v>0</v>
          </cell>
          <cell r="T1900">
            <v>0</v>
          </cell>
          <cell r="U1900">
            <v>0</v>
          </cell>
          <cell r="V1900">
            <v>11750.1</v>
          </cell>
          <cell r="W1900">
            <v>0</v>
          </cell>
          <cell r="X1900">
            <v>0</v>
          </cell>
          <cell r="Y1900">
            <v>2400.1000000000181</v>
          </cell>
          <cell r="Z1900">
            <v>0</v>
          </cell>
          <cell r="AA1900">
            <v>0</v>
          </cell>
          <cell r="AB1900">
            <v>0</v>
          </cell>
          <cell r="AC1900">
            <v>0</v>
          </cell>
          <cell r="AD1900">
            <v>0</v>
          </cell>
          <cell r="AE1900">
            <v>0</v>
          </cell>
          <cell r="AF1900">
            <v>0</v>
          </cell>
          <cell r="AG1900">
            <v>0</v>
          </cell>
          <cell r="AH1900">
            <v>4100.1000000000004</v>
          </cell>
          <cell r="AI1900">
            <v>0</v>
          </cell>
          <cell r="AJ1900">
            <v>0</v>
          </cell>
          <cell r="AK1900">
            <v>0</v>
          </cell>
          <cell r="AL1900">
            <v>0</v>
          </cell>
          <cell r="AM1900">
            <v>0</v>
          </cell>
          <cell r="AN1900">
            <v>0</v>
          </cell>
          <cell r="AO1900">
            <v>0</v>
          </cell>
          <cell r="AP1900">
            <v>0</v>
          </cell>
          <cell r="AQ1900">
            <v>0</v>
          </cell>
          <cell r="AR1900">
            <v>0</v>
          </cell>
          <cell r="AS1900">
            <v>0</v>
          </cell>
          <cell r="AT1900">
            <v>0</v>
          </cell>
        </row>
        <row r="1901">
          <cell r="A1901">
            <v>43720</v>
          </cell>
          <cell r="B1901">
            <v>634.9</v>
          </cell>
          <cell r="C1901">
            <v>325</v>
          </cell>
          <cell r="D1901">
            <v>28290.699999999986</v>
          </cell>
          <cell r="E1901">
            <v>0</v>
          </cell>
          <cell r="F1901">
            <v>0</v>
          </cell>
          <cell r="G1901">
            <v>0</v>
          </cell>
          <cell r="H1901">
            <v>0</v>
          </cell>
          <cell r="I1901">
            <v>0</v>
          </cell>
          <cell r="J1901">
            <v>0</v>
          </cell>
          <cell r="K1901">
            <v>1300</v>
          </cell>
          <cell r="L1901">
            <v>1000</v>
          </cell>
          <cell r="M1901">
            <v>1300</v>
          </cell>
          <cell r="N1901">
            <v>0</v>
          </cell>
          <cell r="O1901">
            <v>0</v>
          </cell>
          <cell r="P1901">
            <v>3800</v>
          </cell>
          <cell r="Q1901">
            <v>0</v>
          </cell>
          <cell r="R1901">
            <v>0</v>
          </cell>
          <cell r="S1901">
            <v>0</v>
          </cell>
          <cell r="T1901">
            <v>0</v>
          </cell>
          <cell r="U1901">
            <v>0</v>
          </cell>
          <cell r="V1901">
            <v>11750.1</v>
          </cell>
          <cell r="W1901">
            <v>0</v>
          </cell>
          <cell r="X1901">
            <v>0</v>
          </cell>
          <cell r="Y1901">
            <v>2400.1000000000181</v>
          </cell>
          <cell r="Z1901">
            <v>0</v>
          </cell>
          <cell r="AA1901">
            <v>0</v>
          </cell>
          <cell r="AB1901">
            <v>0</v>
          </cell>
          <cell r="AC1901">
            <v>0</v>
          </cell>
          <cell r="AD1901">
            <v>0</v>
          </cell>
          <cell r="AE1901">
            <v>0</v>
          </cell>
          <cell r="AF1901">
            <v>0</v>
          </cell>
          <cell r="AG1901">
            <v>0</v>
          </cell>
          <cell r="AH1901">
            <v>4100.1000000000004</v>
          </cell>
          <cell r="AI1901">
            <v>0</v>
          </cell>
          <cell r="AJ1901">
            <v>0</v>
          </cell>
          <cell r="AK1901">
            <v>0</v>
          </cell>
          <cell r="AL1901">
            <v>0</v>
          </cell>
          <cell r="AM1901">
            <v>0</v>
          </cell>
          <cell r="AN1901">
            <v>0</v>
          </cell>
          <cell r="AO1901">
            <v>0</v>
          </cell>
          <cell r="AP1901">
            <v>0</v>
          </cell>
          <cell r="AQ1901">
            <v>0</v>
          </cell>
          <cell r="AR1901">
            <v>0</v>
          </cell>
          <cell r="AS1901">
            <v>0</v>
          </cell>
          <cell r="AT1901">
            <v>0</v>
          </cell>
        </row>
        <row r="1902">
          <cell r="A1902">
            <v>43721</v>
          </cell>
          <cell r="B1902">
            <v>0</v>
          </cell>
          <cell r="C1902">
            <v>0</v>
          </cell>
          <cell r="D1902">
            <v>28290.699999999986</v>
          </cell>
          <cell r="E1902">
            <v>0</v>
          </cell>
          <cell r="F1902">
            <v>0</v>
          </cell>
          <cell r="G1902">
            <v>0</v>
          </cell>
          <cell r="H1902">
            <v>0</v>
          </cell>
          <cell r="I1902">
            <v>0</v>
          </cell>
          <cell r="J1902">
            <v>0</v>
          </cell>
          <cell r="K1902">
            <v>1300</v>
          </cell>
          <cell r="L1902">
            <v>1300</v>
          </cell>
          <cell r="M1902">
            <v>1300</v>
          </cell>
          <cell r="N1902">
            <v>0</v>
          </cell>
          <cell r="O1902">
            <v>0</v>
          </cell>
          <cell r="P1902">
            <v>3800</v>
          </cell>
          <cell r="Q1902">
            <v>0</v>
          </cell>
          <cell r="R1902">
            <v>0</v>
          </cell>
          <cell r="S1902">
            <v>0</v>
          </cell>
          <cell r="T1902">
            <v>0</v>
          </cell>
          <cell r="U1902">
            <v>0</v>
          </cell>
          <cell r="V1902">
            <v>11750.1</v>
          </cell>
          <cell r="W1902">
            <v>0</v>
          </cell>
          <cell r="X1902">
            <v>0</v>
          </cell>
          <cell r="Y1902">
            <v>2400.1000000000181</v>
          </cell>
          <cell r="Z1902">
            <v>0</v>
          </cell>
          <cell r="AA1902">
            <v>0</v>
          </cell>
          <cell r="AB1902">
            <v>0</v>
          </cell>
          <cell r="AC1902">
            <v>0</v>
          </cell>
          <cell r="AD1902">
            <v>0</v>
          </cell>
          <cell r="AE1902">
            <v>0</v>
          </cell>
          <cell r="AF1902">
            <v>0</v>
          </cell>
          <cell r="AG1902">
            <v>0</v>
          </cell>
          <cell r="AH1902">
            <v>4100.1000000000004</v>
          </cell>
          <cell r="AI1902">
            <v>0</v>
          </cell>
          <cell r="AJ1902">
            <v>0</v>
          </cell>
          <cell r="AK1902">
            <v>0</v>
          </cell>
          <cell r="AL1902">
            <v>0</v>
          </cell>
          <cell r="AM1902">
            <v>0</v>
          </cell>
          <cell r="AN1902">
            <v>0</v>
          </cell>
          <cell r="AO1902">
            <v>0</v>
          </cell>
          <cell r="AP1902">
            <v>0</v>
          </cell>
          <cell r="AQ1902">
            <v>0</v>
          </cell>
          <cell r="AR1902">
            <v>0</v>
          </cell>
          <cell r="AS1902">
            <v>0</v>
          </cell>
          <cell r="AT1902">
            <v>0</v>
          </cell>
        </row>
        <row r="1903">
          <cell r="A1903">
            <v>43724</v>
          </cell>
          <cell r="B1903">
            <v>100</v>
          </cell>
          <cell r="C1903">
            <v>0</v>
          </cell>
          <cell r="D1903">
            <v>28390.699999999986</v>
          </cell>
          <cell r="E1903">
            <v>0</v>
          </cell>
          <cell r="F1903">
            <v>0</v>
          </cell>
          <cell r="G1903">
            <v>0</v>
          </cell>
          <cell r="H1903">
            <v>0</v>
          </cell>
          <cell r="I1903">
            <v>0</v>
          </cell>
          <cell r="J1903">
            <v>0</v>
          </cell>
          <cell r="K1903">
            <v>1000</v>
          </cell>
          <cell r="L1903">
            <v>1300</v>
          </cell>
          <cell r="M1903">
            <v>1000</v>
          </cell>
          <cell r="N1903">
            <v>0</v>
          </cell>
          <cell r="O1903">
            <v>0</v>
          </cell>
          <cell r="P1903">
            <v>3800</v>
          </cell>
          <cell r="Q1903">
            <v>0</v>
          </cell>
          <cell r="R1903">
            <v>0</v>
          </cell>
          <cell r="S1903">
            <v>0</v>
          </cell>
          <cell r="T1903">
            <v>0</v>
          </cell>
          <cell r="U1903">
            <v>0</v>
          </cell>
          <cell r="V1903">
            <v>11750.1</v>
          </cell>
          <cell r="W1903">
            <v>0</v>
          </cell>
          <cell r="X1903">
            <v>0</v>
          </cell>
          <cell r="Y1903">
            <v>2400.1000000000181</v>
          </cell>
          <cell r="Z1903">
            <v>0</v>
          </cell>
          <cell r="AA1903">
            <v>0</v>
          </cell>
          <cell r="AB1903">
            <v>0</v>
          </cell>
          <cell r="AC1903">
            <v>0</v>
          </cell>
          <cell r="AD1903">
            <v>0</v>
          </cell>
          <cell r="AE1903">
            <v>0</v>
          </cell>
          <cell r="AF1903">
            <v>0</v>
          </cell>
          <cell r="AG1903">
            <v>0</v>
          </cell>
          <cell r="AH1903">
            <v>4100.1000000000004</v>
          </cell>
          <cell r="AI1903">
            <v>0</v>
          </cell>
          <cell r="AJ1903">
            <v>0</v>
          </cell>
          <cell r="AK1903">
            <v>0</v>
          </cell>
          <cell r="AL1903">
            <v>0</v>
          </cell>
          <cell r="AM1903">
            <v>0</v>
          </cell>
          <cell r="AN1903">
            <v>0</v>
          </cell>
          <cell r="AO1903">
            <v>0</v>
          </cell>
          <cell r="AP1903">
            <v>0</v>
          </cell>
          <cell r="AQ1903">
            <v>0</v>
          </cell>
          <cell r="AR1903">
            <v>0</v>
          </cell>
          <cell r="AS1903">
            <v>0</v>
          </cell>
          <cell r="AT1903">
            <v>0</v>
          </cell>
        </row>
        <row r="1904">
          <cell r="A1904">
            <v>43725</v>
          </cell>
          <cell r="B1904">
            <v>0</v>
          </cell>
          <cell r="C1904">
            <v>0</v>
          </cell>
          <cell r="D1904">
            <v>28390.699999999986</v>
          </cell>
          <cell r="E1904">
            <v>0</v>
          </cell>
          <cell r="F1904">
            <v>0</v>
          </cell>
          <cell r="G1904">
            <v>0</v>
          </cell>
          <cell r="H1904">
            <v>0</v>
          </cell>
          <cell r="I1904">
            <v>0</v>
          </cell>
          <cell r="J1904">
            <v>0</v>
          </cell>
          <cell r="K1904">
            <v>1000</v>
          </cell>
          <cell r="L1904">
            <v>1000</v>
          </cell>
          <cell r="M1904">
            <v>1000</v>
          </cell>
          <cell r="N1904">
            <v>0</v>
          </cell>
          <cell r="O1904">
            <v>0</v>
          </cell>
          <cell r="P1904">
            <v>3800</v>
          </cell>
          <cell r="Q1904">
            <v>0</v>
          </cell>
          <cell r="R1904">
            <v>0</v>
          </cell>
          <cell r="S1904">
            <v>0</v>
          </cell>
          <cell r="T1904">
            <v>0</v>
          </cell>
          <cell r="U1904">
            <v>0</v>
          </cell>
          <cell r="V1904">
            <v>11750.1</v>
          </cell>
          <cell r="W1904">
            <v>0</v>
          </cell>
          <cell r="X1904">
            <v>0</v>
          </cell>
          <cell r="Y1904">
            <v>2400.1000000000181</v>
          </cell>
          <cell r="Z1904">
            <v>0</v>
          </cell>
          <cell r="AA1904">
            <v>0</v>
          </cell>
          <cell r="AB1904">
            <v>0</v>
          </cell>
          <cell r="AC1904">
            <v>0</v>
          </cell>
          <cell r="AD1904">
            <v>0</v>
          </cell>
          <cell r="AE1904">
            <v>0</v>
          </cell>
          <cell r="AF1904">
            <v>0</v>
          </cell>
          <cell r="AG1904">
            <v>0</v>
          </cell>
          <cell r="AH1904">
            <v>4100.1000000000004</v>
          </cell>
          <cell r="AI1904">
            <v>0</v>
          </cell>
          <cell r="AJ1904">
            <v>0</v>
          </cell>
          <cell r="AK1904">
            <v>0</v>
          </cell>
          <cell r="AL1904">
            <v>0</v>
          </cell>
          <cell r="AM1904">
            <v>0</v>
          </cell>
          <cell r="AN1904">
            <v>0</v>
          </cell>
          <cell r="AO1904">
            <v>0</v>
          </cell>
          <cell r="AP1904">
            <v>0</v>
          </cell>
          <cell r="AQ1904">
            <v>0</v>
          </cell>
          <cell r="AR1904">
            <v>0</v>
          </cell>
          <cell r="AS1904">
            <v>0</v>
          </cell>
          <cell r="AT1904">
            <v>0</v>
          </cell>
        </row>
        <row r="1905">
          <cell r="A1905">
            <v>43726</v>
          </cell>
          <cell r="B1905">
            <v>75</v>
          </cell>
          <cell r="C1905">
            <v>0</v>
          </cell>
          <cell r="D1905">
            <v>28465.699999999986</v>
          </cell>
          <cell r="E1905">
            <v>0</v>
          </cell>
          <cell r="F1905">
            <v>0</v>
          </cell>
          <cell r="G1905">
            <v>0</v>
          </cell>
          <cell r="H1905">
            <v>0</v>
          </cell>
          <cell r="I1905">
            <v>0</v>
          </cell>
          <cell r="J1905">
            <v>0</v>
          </cell>
          <cell r="K1905">
            <v>700</v>
          </cell>
          <cell r="L1905">
            <v>1000</v>
          </cell>
          <cell r="M1905">
            <v>700</v>
          </cell>
          <cell r="N1905">
            <v>0</v>
          </cell>
          <cell r="O1905">
            <v>0</v>
          </cell>
          <cell r="P1905">
            <v>3800</v>
          </cell>
          <cell r="Q1905">
            <v>0</v>
          </cell>
          <cell r="R1905">
            <v>0</v>
          </cell>
          <cell r="S1905">
            <v>0</v>
          </cell>
          <cell r="T1905">
            <v>0</v>
          </cell>
          <cell r="U1905">
            <v>0</v>
          </cell>
          <cell r="V1905">
            <v>11750.1</v>
          </cell>
          <cell r="W1905">
            <v>0</v>
          </cell>
          <cell r="X1905">
            <v>0</v>
          </cell>
          <cell r="Y1905">
            <v>2400.1000000000181</v>
          </cell>
          <cell r="Z1905">
            <v>0</v>
          </cell>
          <cell r="AA1905">
            <v>0</v>
          </cell>
          <cell r="AB1905">
            <v>0</v>
          </cell>
          <cell r="AC1905">
            <v>0</v>
          </cell>
          <cell r="AD1905">
            <v>0</v>
          </cell>
          <cell r="AE1905">
            <v>0</v>
          </cell>
          <cell r="AF1905">
            <v>0</v>
          </cell>
          <cell r="AG1905">
            <v>0</v>
          </cell>
          <cell r="AH1905">
            <v>4100.1000000000004</v>
          </cell>
          <cell r="AI1905">
            <v>0</v>
          </cell>
          <cell r="AJ1905">
            <v>0</v>
          </cell>
          <cell r="AK1905">
            <v>0</v>
          </cell>
          <cell r="AL1905">
            <v>0</v>
          </cell>
          <cell r="AM1905">
            <v>0</v>
          </cell>
          <cell r="AN1905">
            <v>0</v>
          </cell>
          <cell r="AO1905">
            <v>0</v>
          </cell>
          <cell r="AP1905">
            <v>0</v>
          </cell>
          <cell r="AQ1905">
            <v>0</v>
          </cell>
          <cell r="AR1905">
            <v>0</v>
          </cell>
          <cell r="AS1905">
            <v>0</v>
          </cell>
          <cell r="AT1905">
            <v>0</v>
          </cell>
        </row>
        <row r="1906">
          <cell r="A1906">
            <v>43727</v>
          </cell>
          <cell r="B1906">
            <v>90</v>
          </cell>
          <cell r="C1906">
            <v>0</v>
          </cell>
          <cell r="D1906">
            <v>28555.699999999986</v>
          </cell>
          <cell r="E1906">
            <v>0</v>
          </cell>
          <cell r="F1906">
            <v>0</v>
          </cell>
          <cell r="G1906">
            <v>0</v>
          </cell>
          <cell r="H1906">
            <v>0</v>
          </cell>
          <cell r="I1906">
            <v>0</v>
          </cell>
          <cell r="J1906">
            <v>0</v>
          </cell>
          <cell r="K1906">
            <v>500</v>
          </cell>
          <cell r="L1906">
            <v>700</v>
          </cell>
          <cell r="M1906">
            <v>500</v>
          </cell>
          <cell r="N1906">
            <v>0</v>
          </cell>
          <cell r="O1906">
            <v>0</v>
          </cell>
          <cell r="P1906">
            <v>3800</v>
          </cell>
          <cell r="Q1906">
            <v>0</v>
          </cell>
          <cell r="R1906">
            <v>0</v>
          </cell>
          <cell r="S1906">
            <v>0</v>
          </cell>
          <cell r="T1906">
            <v>0</v>
          </cell>
          <cell r="U1906">
            <v>0</v>
          </cell>
          <cell r="V1906">
            <v>11750.1</v>
          </cell>
          <cell r="W1906">
            <v>0</v>
          </cell>
          <cell r="X1906">
            <v>0</v>
          </cell>
          <cell r="Y1906">
            <v>2400.1000000000181</v>
          </cell>
          <cell r="Z1906">
            <v>0</v>
          </cell>
          <cell r="AA1906">
            <v>0</v>
          </cell>
          <cell r="AB1906">
            <v>0</v>
          </cell>
          <cell r="AC1906">
            <v>0</v>
          </cell>
          <cell r="AD1906">
            <v>0</v>
          </cell>
          <cell r="AE1906">
            <v>0</v>
          </cell>
          <cell r="AF1906">
            <v>0</v>
          </cell>
          <cell r="AG1906">
            <v>0</v>
          </cell>
          <cell r="AH1906">
            <v>4100.1000000000004</v>
          </cell>
          <cell r="AI1906">
            <v>0</v>
          </cell>
          <cell r="AJ1906">
            <v>0</v>
          </cell>
          <cell r="AK1906">
            <v>0</v>
          </cell>
          <cell r="AL1906">
            <v>0</v>
          </cell>
          <cell r="AM1906">
            <v>0</v>
          </cell>
          <cell r="AN1906">
            <v>0</v>
          </cell>
          <cell r="AO1906">
            <v>0</v>
          </cell>
          <cell r="AP1906">
            <v>0</v>
          </cell>
          <cell r="AQ1906">
            <v>0</v>
          </cell>
          <cell r="AR1906">
            <v>0</v>
          </cell>
          <cell r="AS1906">
            <v>0</v>
          </cell>
          <cell r="AT1906">
            <v>0</v>
          </cell>
        </row>
        <row r="1907">
          <cell r="A1907">
            <v>43728</v>
          </cell>
          <cell r="B1907">
            <v>0</v>
          </cell>
          <cell r="C1907">
            <v>0</v>
          </cell>
          <cell r="D1907">
            <v>28555.699999999986</v>
          </cell>
          <cell r="E1907">
            <v>0</v>
          </cell>
          <cell r="F1907">
            <v>0</v>
          </cell>
          <cell r="G1907">
            <v>0</v>
          </cell>
          <cell r="H1907">
            <v>0</v>
          </cell>
          <cell r="I1907">
            <v>0</v>
          </cell>
          <cell r="J1907">
            <v>0</v>
          </cell>
          <cell r="K1907">
            <v>363.7</v>
          </cell>
          <cell r="L1907">
            <v>500</v>
          </cell>
          <cell r="M1907">
            <v>363.70000000000005</v>
          </cell>
          <cell r="N1907">
            <v>0</v>
          </cell>
          <cell r="O1907">
            <v>0</v>
          </cell>
          <cell r="P1907">
            <v>3800</v>
          </cell>
          <cell r="Q1907">
            <v>0</v>
          </cell>
          <cell r="R1907">
            <v>0</v>
          </cell>
          <cell r="S1907">
            <v>0</v>
          </cell>
          <cell r="T1907">
            <v>0</v>
          </cell>
          <cell r="U1907">
            <v>0</v>
          </cell>
          <cell r="V1907">
            <v>11750.1</v>
          </cell>
          <cell r="W1907">
            <v>0</v>
          </cell>
          <cell r="X1907">
            <v>0</v>
          </cell>
          <cell r="Y1907">
            <v>2400.1000000000181</v>
          </cell>
          <cell r="Z1907">
            <v>0</v>
          </cell>
          <cell r="AA1907">
            <v>0</v>
          </cell>
          <cell r="AB1907">
            <v>0</v>
          </cell>
          <cell r="AC1907">
            <v>0</v>
          </cell>
          <cell r="AD1907">
            <v>0</v>
          </cell>
          <cell r="AE1907">
            <v>0</v>
          </cell>
          <cell r="AF1907">
            <v>0</v>
          </cell>
          <cell r="AG1907">
            <v>0</v>
          </cell>
          <cell r="AH1907">
            <v>4100.1000000000004</v>
          </cell>
          <cell r="AI1907">
            <v>0</v>
          </cell>
          <cell r="AJ1907">
            <v>0</v>
          </cell>
          <cell r="AK1907">
            <v>0</v>
          </cell>
          <cell r="AL1907">
            <v>0</v>
          </cell>
          <cell r="AM1907">
            <v>0</v>
          </cell>
          <cell r="AN1907">
            <v>0</v>
          </cell>
          <cell r="AO1907">
            <v>0</v>
          </cell>
          <cell r="AP1907">
            <v>0</v>
          </cell>
          <cell r="AQ1907">
            <v>0</v>
          </cell>
          <cell r="AR1907">
            <v>0</v>
          </cell>
          <cell r="AS1907">
            <v>0</v>
          </cell>
          <cell r="AT1907">
            <v>0</v>
          </cell>
        </row>
        <row r="1908">
          <cell r="A1908">
            <v>43731</v>
          </cell>
          <cell r="B1908">
            <v>45</v>
          </cell>
          <cell r="C1908">
            <v>0</v>
          </cell>
          <cell r="D1908">
            <v>28600.699999999986</v>
          </cell>
          <cell r="E1908">
            <v>0</v>
          </cell>
          <cell r="F1908">
            <v>0</v>
          </cell>
          <cell r="G1908">
            <v>0</v>
          </cell>
          <cell r="H1908">
            <v>0</v>
          </cell>
          <cell r="I1908">
            <v>0</v>
          </cell>
          <cell r="J1908">
            <v>0</v>
          </cell>
          <cell r="K1908">
            <v>300</v>
          </cell>
          <cell r="L1908">
            <v>363.7</v>
          </cell>
          <cell r="M1908">
            <v>300.00000000000006</v>
          </cell>
          <cell r="N1908">
            <v>0</v>
          </cell>
          <cell r="O1908">
            <v>0</v>
          </cell>
          <cell r="P1908">
            <v>3800</v>
          </cell>
          <cell r="Q1908">
            <v>0</v>
          </cell>
          <cell r="R1908">
            <v>0</v>
          </cell>
          <cell r="S1908">
            <v>0</v>
          </cell>
          <cell r="T1908">
            <v>0</v>
          </cell>
          <cell r="U1908">
            <v>0</v>
          </cell>
          <cell r="V1908">
            <v>11750.1</v>
          </cell>
          <cell r="W1908">
            <v>0</v>
          </cell>
          <cell r="X1908">
            <v>0</v>
          </cell>
          <cell r="Y1908">
            <v>2400.1000000000181</v>
          </cell>
          <cell r="Z1908">
            <v>0</v>
          </cell>
          <cell r="AA1908">
            <v>0</v>
          </cell>
          <cell r="AB1908">
            <v>0</v>
          </cell>
          <cell r="AC1908">
            <v>0</v>
          </cell>
          <cell r="AD1908">
            <v>0</v>
          </cell>
          <cell r="AE1908">
            <v>0</v>
          </cell>
          <cell r="AF1908">
            <v>0</v>
          </cell>
          <cell r="AG1908">
            <v>0</v>
          </cell>
          <cell r="AH1908">
            <v>4100.1000000000004</v>
          </cell>
          <cell r="AI1908">
            <v>0</v>
          </cell>
          <cell r="AJ1908">
            <v>0</v>
          </cell>
          <cell r="AK1908">
            <v>0</v>
          </cell>
          <cell r="AL1908">
            <v>0</v>
          </cell>
          <cell r="AM1908">
            <v>0</v>
          </cell>
          <cell r="AN1908">
            <v>0</v>
          </cell>
          <cell r="AO1908">
            <v>0</v>
          </cell>
          <cell r="AP1908">
            <v>0</v>
          </cell>
          <cell r="AQ1908">
            <v>0</v>
          </cell>
          <cell r="AR1908">
            <v>0</v>
          </cell>
          <cell r="AS1908">
            <v>0</v>
          </cell>
          <cell r="AT1908">
            <v>0</v>
          </cell>
        </row>
        <row r="1909">
          <cell r="A1909">
            <v>43732</v>
          </cell>
          <cell r="B1909">
            <v>0</v>
          </cell>
          <cell r="C1909">
            <v>0</v>
          </cell>
          <cell r="D1909">
            <v>28600.699999999986</v>
          </cell>
          <cell r="E1909">
            <v>0</v>
          </cell>
          <cell r="F1909">
            <v>0</v>
          </cell>
          <cell r="G1909">
            <v>0</v>
          </cell>
          <cell r="H1909">
            <v>0</v>
          </cell>
          <cell r="I1909">
            <v>0</v>
          </cell>
          <cell r="J1909">
            <v>0</v>
          </cell>
          <cell r="K1909">
            <v>500.1</v>
          </cell>
          <cell r="L1909">
            <v>300</v>
          </cell>
          <cell r="M1909">
            <v>500.10000000000014</v>
          </cell>
          <cell r="N1909">
            <v>0</v>
          </cell>
          <cell r="O1909">
            <v>0</v>
          </cell>
          <cell r="P1909">
            <v>3800</v>
          </cell>
          <cell r="Q1909">
            <v>0</v>
          </cell>
          <cell r="R1909">
            <v>0</v>
          </cell>
          <cell r="S1909">
            <v>0</v>
          </cell>
          <cell r="T1909">
            <v>0</v>
          </cell>
          <cell r="U1909">
            <v>0</v>
          </cell>
          <cell r="V1909">
            <v>11750.1</v>
          </cell>
          <cell r="W1909">
            <v>0</v>
          </cell>
          <cell r="X1909">
            <v>0</v>
          </cell>
          <cell r="Y1909">
            <v>2400.1000000000181</v>
          </cell>
          <cell r="Z1909">
            <v>0</v>
          </cell>
          <cell r="AA1909">
            <v>0</v>
          </cell>
          <cell r="AB1909">
            <v>0</v>
          </cell>
          <cell r="AC1909">
            <v>0</v>
          </cell>
          <cell r="AD1909">
            <v>0</v>
          </cell>
          <cell r="AE1909">
            <v>0</v>
          </cell>
          <cell r="AF1909">
            <v>0</v>
          </cell>
          <cell r="AG1909">
            <v>0</v>
          </cell>
          <cell r="AH1909">
            <v>4100.1000000000004</v>
          </cell>
          <cell r="AI1909">
            <v>0</v>
          </cell>
          <cell r="AJ1909">
            <v>0</v>
          </cell>
          <cell r="AK1909">
            <v>0</v>
          </cell>
          <cell r="AL1909">
            <v>0</v>
          </cell>
          <cell r="AM1909">
            <v>0</v>
          </cell>
          <cell r="AN1909">
            <v>0</v>
          </cell>
          <cell r="AO1909">
            <v>0</v>
          </cell>
          <cell r="AP1909">
            <v>0</v>
          </cell>
          <cell r="AQ1909">
            <v>0</v>
          </cell>
          <cell r="AR1909">
            <v>0</v>
          </cell>
          <cell r="AS1909">
            <v>0</v>
          </cell>
          <cell r="AT1909">
            <v>0</v>
          </cell>
        </row>
        <row r="1910">
          <cell r="A1910">
            <v>43733</v>
          </cell>
          <cell r="B1910">
            <v>30</v>
          </cell>
          <cell r="C1910">
            <v>0</v>
          </cell>
          <cell r="D1910">
            <v>28630.699999999986</v>
          </cell>
          <cell r="E1910">
            <v>0</v>
          </cell>
          <cell r="F1910">
            <v>0</v>
          </cell>
          <cell r="G1910">
            <v>0</v>
          </cell>
          <cell r="H1910">
            <v>0</v>
          </cell>
          <cell r="I1910">
            <v>0</v>
          </cell>
          <cell r="J1910">
            <v>0</v>
          </cell>
          <cell r="K1910">
            <v>770.2</v>
          </cell>
          <cell r="L1910">
            <v>500.1</v>
          </cell>
          <cell r="M1910">
            <v>770.20000000000016</v>
          </cell>
          <cell r="N1910">
            <v>0</v>
          </cell>
          <cell r="O1910">
            <v>0</v>
          </cell>
          <cell r="P1910">
            <v>3800</v>
          </cell>
          <cell r="Q1910">
            <v>0</v>
          </cell>
          <cell r="R1910">
            <v>0</v>
          </cell>
          <cell r="S1910">
            <v>0</v>
          </cell>
          <cell r="T1910">
            <v>0</v>
          </cell>
          <cell r="U1910">
            <v>0</v>
          </cell>
          <cell r="V1910">
            <v>11750.1</v>
          </cell>
          <cell r="W1910">
            <v>0</v>
          </cell>
          <cell r="X1910">
            <v>0</v>
          </cell>
          <cell r="Y1910">
            <v>2400.1000000000181</v>
          </cell>
          <cell r="Z1910">
            <v>0</v>
          </cell>
          <cell r="AA1910">
            <v>0</v>
          </cell>
          <cell r="AB1910">
            <v>0</v>
          </cell>
          <cell r="AC1910">
            <v>0</v>
          </cell>
          <cell r="AD1910">
            <v>0</v>
          </cell>
          <cell r="AE1910">
            <v>0</v>
          </cell>
          <cell r="AF1910">
            <v>0</v>
          </cell>
          <cell r="AG1910">
            <v>0</v>
          </cell>
          <cell r="AH1910">
            <v>4100.1000000000004</v>
          </cell>
          <cell r="AI1910">
            <v>0</v>
          </cell>
          <cell r="AJ1910">
            <v>0</v>
          </cell>
          <cell r="AK1910">
            <v>0</v>
          </cell>
          <cell r="AL1910">
            <v>0</v>
          </cell>
          <cell r="AM1910">
            <v>0</v>
          </cell>
          <cell r="AN1910">
            <v>0</v>
          </cell>
          <cell r="AO1910">
            <v>0</v>
          </cell>
          <cell r="AP1910">
            <v>0</v>
          </cell>
          <cell r="AQ1910">
            <v>0</v>
          </cell>
          <cell r="AR1910">
            <v>0</v>
          </cell>
          <cell r="AS1910">
            <v>0</v>
          </cell>
          <cell r="AT1910">
            <v>0</v>
          </cell>
        </row>
        <row r="1911">
          <cell r="A1911">
            <v>43734</v>
          </cell>
          <cell r="B1911">
            <v>30</v>
          </cell>
          <cell r="C1911">
            <v>0</v>
          </cell>
          <cell r="D1911">
            <v>28660.699999999986</v>
          </cell>
          <cell r="E1911">
            <v>0</v>
          </cell>
          <cell r="F1911">
            <v>0</v>
          </cell>
          <cell r="G1911">
            <v>0</v>
          </cell>
          <cell r="H1911">
            <v>0</v>
          </cell>
          <cell r="I1911">
            <v>0</v>
          </cell>
          <cell r="J1911">
            <v>0</v>
          </cell>
          <cell r="K1911">
            <v>900.1</v>
          </cell>
          <cell r="L1911">
            <v>770.2</v>
          </cell>
          <cell r="M1911">
            <v>900.10000000000014</v>
          </cell>
          <cell r="N1911">
            <v>0</v>
          </cell>
          <cell r="O1911">
            <v>0</v>
          </cell>
          <cell r="P1911">
            <v>3800</v>
          </cell>
          <cell r="Q1911">
            <v>0</v>
          </cell>
          <cell r="R1911">
            <v>0</v>
          </cell>
          <cell r="S1911">
            <v>0</v>
          </cell>
          <cell r="T1911">
            <v>300</v>
          </cell>
          <cell r="U1911">
            <v>600</v>
          </cell>
          <cell r="V1911">
            <v>11450.1</v>
          </cell>
          <cell r="W1911">
            <v>0</v>
          </cell>
          <cell r="X1911">
            <v>0</v>
          </cell>
          <cell r="Y1911">
            <v>2400.1000000000181</v>
          </cell>
          <cell r="Z1911">
            <v>0</v>
          </cell>
          <cell r="AA1911">
            <v>0</v>
          </cell>
          <cell r="AB1911">
            <v>0</v>
          </cell>
          <cell r="AC1911">
            <v>0</v>
          </cell>
          <cell r="AD1911">
            <v>0</v>
          </cell>
          <cell r="AE1911">
            <v>0</v>
          </cell>
          <cell r="AF1911">
            <v>0</v>
          </cell>
          <cell r="AG1911">
            <v>0</v>
          </cell>
          <cell r="AH1911">
            <v>4100.1000000000004</v>
          </cell>
          <cell r="AI1911">
            <v>0</v>
          </cell>
          <cell r="AJ1911">
            <v>0</v>
          </cell>
          <cell r="AK1911">
            <v>0</v>
          </cell>
          <cell r="AL1911">
            <v>0</v>
          </cell>
          <cell r="AM1911">
            <v>0</v>
          </cell>
          <cell r="AN1911">
            <v>0</v>
          </cell>
          <cell r="AO1911">
            <v>0</v>
          </cell>
          <cell r="AP1911">
            <v>0</v>
          </cell>
          <cell r="AQ1911">
            <v>0</v>
          </cell>
          <cell r="AR1911">
            <v>0</v>
          </cell>
          <cell r="AS1911">
            <v>0</v>
          </cell>
          <cell r="AT1911">
            <v>0</v>
          </cell>
        </row>
        <row r="1912">
          <cell r="A1912">
            <v>43735</v>
          </cell>
          <cell r="B1912">
            <v>0</v>
          </cell>
          <cell r="C1912">
            <v>0</v>
          </cell>
          <cell r="D1912">
            <v>28660.699999999986</v>
          </cell>
          <cell r="E1912">
            <v>0</v>
          </cell>
          <cell r="F1912">
            <v>0</v>
          </cell>
          <cell r="G1912">
            <v>0</v>
          </cell>
          <cell r="H1912">
            <v>0</v>
          </cell>
          <cell r="I1912">
            <v>0</v>
          </cell>
          <cell r="J1912">
            <v>0</v>
          </cell>
          <cell r="K1912">
            <v>785.1</v>
          </cell>
          <cell r="L1912">
            <v>900.1</v>
          </cell>
          <cell r="M1912">
            <v>785.10000000000025</v>
          </cell>
          <cell r="N1912">
            <v>0</v>
          </cell>
          <cell r="O1912">
            <v>0</v>
          </cell>
          <cell r="P1912">
            <v>3800</v>
          </cell>
          <cell r="Q1912">
            <v>0</v>
          </cell>
          <cell r="R1912">
            <v>0</v>
          </cell>
          <cell r="S1912">
            <v>0</v>
          </cell>
          <cell r="T1912">
            <v>200</v>
          </cell>
          <cell r="U1912">
            <v>200</v>
          </cell>
          <cell r="V1912">
            <v>11450.1</v>
          </cell>
          <cell r="W1912">
            <v>0</v>
          </cell>
          <cell r="X1912">
            <v>0</v>
          </cell>
          <cell r="Y1912">
            <v>2400.1000000000181</v>
          </cell>
          <cell r="Z1912">
            <v>0</v>
          </cell>
          <cell r="AA1912">
            <v>0</v>
          </cell>
          <cell r="AB1912">
            <v>0</v>
          </cell>
          <cell r="AC1912">
            <v>0</v>
          </cell>
          <cell r="AD1912">
            <v>0</v>
          </cell>
          <cell r="AE1912">
            <v>0</v>
          </cell>
          <cell r="AF1912">
            <v>0</v>
          </cell>
          <cell r="AG1912">
            <v>0</v>
          </cell>
          <cell r="AH1912">
            <v>4100.1000000000004</v>
          </cell>
          <cell r="AI1912">
            <v>0</v>
          </cell>
          <cell r="AJ1912">
            <v>0</v>
          </cell>
          <cell r="AK1912">
            <v>0</v>
          </cell>
          <cell r="AL1912">
            <v>0</v>
          </cell>
          <cell r="AM1912">
            <v>0</v>
          </cell>
          <cell r="AN1912">
            <v>0</v>
          </cell>
          <cell r="AO1912">
            <v>0</v>
          </cell>
          <cell r="AP1912">
            <v>0</v>
          </cell>
          <cell r="AQ1912">
            <v>0</v>
          </cell>
          <cell r="AR1912">
            <v>0</v>
          </cell>
          <cell r="AS1912">
            <v>0</v>
          </cell>
          <cell r="AT1912">
            <v>0</v>
          </cell>
        </row>
        <row r="1913">
          <cell r="A1913">
            <v>43738</v>
          </cell>
          <cell r="B1913">
            <v>30</v>
          </cell>
          <cell r="C1913">
            <v>0</v>
          </cell>
          <cell r="D1913">
            <v>28690.699999999986</v>
          </cell>
          <cell r="E1913">
            <v>0</v>
          </cell>
          <cell r="F1913">
            <v>0</v>
          </cell>
          <cell r="G1913">
            <v>0</v>
          </cell>
          <cell r="H1913">
            <v>0</v>
          </cell>
          <cell r="I1913">
            <v>0</v>
          </cell>
          <cell r="J1913">
            <v>0</v>
          </cell>
          <cell r="K1913">
            <v>0</v>
          </cell>
          <cell r="L1913">
            <v>785.1</v>
          </cell>
          <cell r="M1913">
            <v>0</v>
          </cell>
          <cell r="N1913">
            <v>500</v>
          </cell>
          <cell r="O1913">
            <v>0</v>
          </cell>
          <cell r="P1913">
            <v>4300</v>
          </cell>
          <cell r="Q1913">
            <v>0</v>
          </cell>
          <cell r="R1913">
            <v>0</v>
          </cell>
          <cell r="S1913">
            <v>0</v>
          </cell>
          <cell r="T1913">
            <v>0</v>
          </cell>
          <cell r="U1913">
            <v>0</v>
          </cell>
          <cell r="V1913">
            <v>11450.1</v>
          </cell>
          <cell r="W1913">
            <v>0</v>
          </cell>
          <cell r="X1913">
            <v>0</v>
          </cell>
          <cell r="Y1913">
            <v>2400.1000000000181</v>
          </cell>
          <cell r="Z1913">
            <v>0</v>
          </cell>
          <cell r="AA1913">
            <v>0</v>
          </cell>
          <cell r="AB1913">
            <v>0</v>
          </cell>
          <cell r="AC1913">
            <v>0</v>
          </cell>
          <cell r="AD1913">
            <v>0</v>
          </cell>
          <cell r="AE1913">
            <v>0</v>
          </cell>
          <cell r="AF1913">
            <v>0</v>
          </cell>
          <cell r="AG1913">
            <v>0</v>
          </cell>
          <cell r="AH1913">
            <v>4100.1000000000004</v>
          </cell>
          <cell r="AI1913">
            <v>0</v>
          </cell>
          <cell r="AJ1913">
            <v>0</v>
          </cell>
          <cell r="AK1913">
            <v>0</v>
          </cell>
          <cell r="AL1913">
            <v>0</v>
          </cell>
          <cell r="AM1913">
            <v>0</v>
          </cell>
          <cell r="AN1913">
            <v>0</v>
          </cell>
          <cell r="AO1913">
            <v>0</v>
          </cell>
          <cell r="AP1913">
            <v>0</v>
          </cell>
          <cell r="AQ1913">
            <v>0</v>
          </cell>
          <cell r="AR1913">
            <v>0</v>
          </cell>
          <cell r="AS1913">
            <v>0</v>
          </cell>
          <cell r="AT1913">
            <v>0</v>
          </cell>
        </row>
        <row r="1914">
          <cell r="A1914">
            <v>43739</v>
          </cell>
          <cell r="B1914">
            <v>0</v>
          </cell>
          <cell r="C1914">
            <v>0</v>
          </cell>
          <cell r="D1914">
            <v>28690.699999999986</v>
          </cell>
          <cell r="E1914">
            <v>0</v>
          </cell>
          <cell r="F1914">
            <v>0</v>
          </cell>
          <cell r="G1914">
            <v>0</v>
          </cell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  <cell r="M1914">
            <v>0</v>
          </cell>
          <cell r="N1914">
            <v>2000</v>
          </cell>
          <cell r="O1914">
            <v>500</v>
          </cell>
          <cell r="P1914">
            <v>5800</v>
          </cell>
          <cell r="Q1914">
            <v>0</v>
          </cell>
          <cell r="R1914">
            <v>0</v>
          </cell>
          <cell r="S1914">
            <v>0</v>
          </cell>
          <cell r="T1914">
            <v>300</v>
          </cell>
          <cell r="U1914">
            <v>0</v>
          </cell>
          <cell r="V1914">
            <v>11750.1</v>
          </cell>
          <cell r="W1914">
            <v>0</v>
          </cell>
          <cell r="X1914">
            <v>0</v>
          </cell>
          <cell r="Y1914">
            <v>2400.1000000000181</v>
          </cell>
          <cell r="Z1914">
            <v>0</v>
          </cell>
          <cell r="AA1914">
            <v>0</v>
          </cell>
          <cell r="AB1914">
            <v>0</v>
          </cell>
          <cell r="AC1914">
            <v>0</v>
          </cell>
          <cell r="AD1914">
            <v>0</v>
          </cell>
          <cell r="AE1914">
            <v>0</v>
          </cell>
          <cell r="AF1914">
            <v>0</v>
          </cell>
          <cell r="AG1914">
            <v>0</v>
          </cell>
          <cell r="AH1914">
            <v>4100.1000000000004</v>
          </cell>
          <cell r="AI1914">
            <v>0</v>
          </cell>
          <cell r="AJ1914">
            <v>0</v>
          </cell>
          <cell r="AK1914">
            <v>0</v>
          </cell>
          <cell r="AL1914">
            <v>0</v>
          </cell>
          <cell r="AM1914">
            <v>0</v>
          </cell>
          <cell r="AN1914">
            <v>0</v>
          </cell>
          <cell r="AO1914">
            <v>0</v>
          </cell>
          <cell r="AP1914">
            <v>0</v>
          </cell>
          <cell r="AQ1914">
            <v>0</v>
          </cell>
          <cell r="AR1914">
            <v>0</v>
          </cell>
          <cell r="AS1914">
            <v>0</v>
          </cell>
          <cell r="AT1914">
            <v>0</v>
          </cell>
        </row>
        <row r="1915">
          <cell r="A1915">
            <v>43740</v>
          </cell>
          <cell r="B1915">
            <v>30</v>
          </cell>
          <cell r="C1915">
            <v>450</v>
          </cell>
          <cell r="D1915">
            <v>28270.699999999986</v>
          </cell>
          <cell r="E1915">
            <v>0</v>
          </cell>
          <cell r="F1915">
            <v>0</v>
          </cell>
          <cell r="G1915">
            <v>0</v>
          </cell>
          <cell r="H1915">
            <v>0</v>
          </cell>
          <cell r="I1915">
            <v>0</v>
          </cell>
          <cell r="J1915">
            <v>0</v>
          </cell>
          <cell r="K1915">
            <v>0</v>
          </cell>
          <cell r="L1915">
            <v>0</v>
          </cell>
          <cell r="M1915">
            <v>0</v>
          </cell>
          <cell r="N1915">
            <v>1100</v>
          </cell>
          <cell r="O1915">
            <v>2000</v>
          </cell>
          <cell r="P1915">
            <v>4900</v>
          </cell>
          <cell r="Q1915">
            <v>0</v>
          </cell>
          <cell r="R1915">
            <v>0</v>
          </cell>
          <cell r="S1915">
            <v>0</v>
          </cell>
          <cell r="T1915">
            <v>200</v>
          </cell>
          <cell r="U1915">
            <v>0</v>
          </cell>
          <cell r="V1915">
            <v>11950.1</v>
          </cell>
          <cell r="W1915">
            <v>0</v>
          </cell>
          <cell r="X1915">
            <v>0</v>
          </cell>
          <cell r="Y1915">
            <v>2400.1000000000181</v>
          </cell>
          <cell r="Z1915">
            <v>0</v>
          </cell>
          <cell r="AA1915">
            <v>0</v>
          </cell>
          <cell r="AB1915">
            <v>0</v>
          </cell>
          <cell r="AC1915">
            <v>0</v>
          </cell>
          <cell r="AD1915">
            <v>0</v>
          </cell>
          <cell r="AE1915">
            <v>0</v>
          </cell>
          <cell r="AF1915">
            <v>0</v>
          </cell>
          <cell r="AG1915">
            <v>0</v>
          </cell>
          <cell r="AH1915">
            <v>4100.1000000000004</v>
          </cell>
          <cell r="AI1915">
            <v>0</v>
          </cell>
          <cell r="AJ1915">
            <v>0</v>
          </cell>
          <cell r="AK1915">
            <v>0</v>
          </cell>
          <cell r="AL1915">
            <v>0</v>
          </cell>
          <cell r="AM1915">
            <v>0</v>
          </cell>
          <cell r="AN1915">
            <v>0</v>
          </cell>
          <cell r="AO1915">
            <v>0</v>
          </cell>
          <cell r="AP1915">
            <v>0</v>
          </cell>
          <cell r="AQ1915">
            <v>0</v>
          </cell>
          <cell r="AR1915">
            <v>0</v>
          </cell>
          <cell r="AS1915">
            <v>0</v>
          </cell>
          <cell r="AT1915">
            <v>0</v>
          </cell>
        </row>
        <row r="1916">
          <cell r="A1916">
            <v>43741</v>
          </cell>
          <cell r="B1916">
            <v>44</v>
          </cell>
          <cell r="C1916">
            <v>0</v>
          </cell>
          <cell r="D1916">
            <v>28314.699999999986</v>
          </cell>
          <cell r="E1916">
            <v>0</v>
          </cell>
          <cell r="F1916">
            <v>0</v>
          </cell>
          <cell r="G1916">
            <v>0</v>
          </cell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  <cell r="M1916">
            <v>0</v>
          </cell>
          <cell r="N1916">
            <v>1100</v>
          </cell>
          <cell r="O1916">
            <v>1300</v>
          </cell>
          <cell r="P1916">
            <v>4700</v>
          </cell>
          <cell r="Q1916">
            <v>0</v>
          </cell>
          <cell r="R1916">
            <v>0</v>
          </cell>
          <cell r="S1916">
            <v>0</v>
          </cell>
          <cell r="T1916">
            <v>0</v>
          </cell>
          <cell r="U1916">
            <v>0</v>
          </cell>
          <cell r="V1916">
            <v>11950.1</v>
          </cell>
          <cell r="W1916">
            <v>0</v>
          </cell>
          <cell r="X1916">
            <v>0</v>
          </cell>
          <cell r="Y1916">
            <v>2400.1000000000181</v>
          </cell>
          <cell r="Z1916">
            <v>0</v>
          </cell>
          <cell r="AA1916">
            <v>0</v>
          </cell>
          <cell r="AB1916">
            <v>0</v>
          </cell>
          <cell r="AC1916">
            <v>0</v>
          </cell>
          <cell r="AD1916">
            <v>0</v>
          </cell>
          <cell r="AE1916">
            <v>0</v>
          </cell>
          <cell r="AF1916">
            <v>0</v>
          </cell>
          <cell r="AG1916">
            <v>0</v>
          </cell>
          <cell r="AH1916">
            <v>4100.1000000000004</v>
          </cell>
          <cell r="AI1916">
            <v>0</v>
          </cell>
          <cell r="AJ1916">
            <v>0</v>
          </cell>
          <cell r="AK1916">
            <v>0</v>
          </cell>
          <cell r="AL1916">
            <v>0</v>
          </cell>
          <cell r="AM1916">
            <v>0</v>
          </cell>
          <cell r="AN1916">
            <v>0</v>
          </cell>
          <cell r="AO1916">
            <v>0</v>
          </cell>
          <cell r="AP1916">
            <v>0</v>
          </cell>
          <cell r="AQ1916">
            <v>0</v>
          </cell>
          <cell r="AR1916">
            <v>0</v>
          </cell>
          <cell r="AS1916">
            <v>0</v>
          </cell>
          <cell r="AT1916">
            <v>0</v>
          </cell>
        </row>
        <row r="1917">
          <cell r="A1917">
            <v>43742</v>
          </cell>
          <cell r="B1917">
            <v>0</v>
          </cell>
          <cell r="C1917">
            <v>0</v>
          </cell>
          <cell r="D1917">
            <v>28314.699999999986</v>
          </cell>
          <cell r="E1917">
            <v>0</v>
          </cell>
          <cell r="F1917">
            <v>0</v>
          </cell>
          <cell r="G1917">
            <v>0</v>
          </cell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  <cell r="M1917">
            <v>0</v>
          </cell>
          <cell r="N1917">
            <v>800</v>
          </cell>
          <cell r="O1917">
            <v>1100</v>
          </cell>
          <cell r="P1917">
            <v>4400</v>
          </cell>
          <cell r="Q1917">
            <v>0</v>
          </cell>
          <cell r="R1917">
            <v>0</v>
          </cell>
          <cell r="S1917">
            <v>0</v>
          </cell>
          <cell r="T1917">
            <v>0</v>
          </cell>
          <cell r="U1917">
            <v>0</v>
          </cell>
          <cell r="V1917">
            <v>11950.1</v>
          </cell>
          <cell r="W1917">
            <v>0</v>
          </cell>
          <cell r="X1917">
            <v>600.1</v>
          </cell>
          <cell r="Y1917">
            <v>1800.0000000000182</v>
          </cell>
          <cell r="Z1917">
            <v>0</v>
          </cell>
          <cell r="AA1917">
            <v>0</v>
          </cell>
          <cell r="AB1917">
            <v>0</v>
          </cell>
          <cell r="AC1917">
            <v>0</v>
          </cell>
          <cell r="AD1917">
            <v>0</v>
          </cell>
          <cell r="AE1917">
            <v>0</v>
          </cell>
          <cell r="AF1917">
            <v>0</v>
          </cell>
          <cell r="AG1917">
            <v>0</v>
          </cell>
          <cell r="AH1917">
            <v>4100.1000000000004</v>
          </cell>
          <cell r="AI1917">
            <v>0</v>
          </cell>
          <cell r="AJ1917">
            <v>0</v>
          </cell>
          <cell r="AK1917">
            <v>0</v>
          </cell>
          <cell r="AL1917">
            <v>0</v>
          </cell>
          <cell r="AM1917">
            <v>0</v>
          </cell>
          <cell r="AN1917">
            <v>0</v>
          </cell>
          <cell r="AO1917">
            <v>0</v>
          </cell>
          <cell r="AP1917">
            <v>0</v>
          </cell>
          <cell r="AQ1917">
            <v>0</v>
          </cell>
          <cell r="AR1917">
            <v>0</v>
          </cell>
          <cell r="AS1917">
            <v>0</v>
          </cell>
          <cell r="AT1917">
            <v>0</v>
          </cell>
        </row>
        <row r="1918">
          <cell r="A1918">
            <v>43745</v>
          </cell>
          <cell r="B1918">
            <v>30</v>
          </cell>
          <cell r="C1918">
            <v>0</v>
          </cell>
          <cell r="D1918">
            <v>28344.699999999986</v>
          </cell>
          <cell r="E1918">
            <v>0</v>
          </cell>
          <cell r="F1918">
            <v>0</v>
          </cell>
          <cell r="G1918">
            <v>0</v>
          </cell>
          <cell r="H1918">
            <v>0</v>
          </cell>
          <cell r="I1918">
            <v>0</v>
          </cell>
          <cell r="J1918">
            <v>0</v>
          </cell>
          <cell r="K1918">
            <v>0</v>
          </cell>
          <cell r="L1918">
            <v>0</v>
          </cell>
          <cell r="M1918">
            <v>0</v>
          </cell>
          <cell r="N1918">
            <v>500</v>
          </cell>
          <cell r="O1918">
            <v>800</v>
          </cell>
          <cell r="P1918">
            <v>4100</v>
          </cell>
          <cell r="Q1918">
            <v>0</v>
          </cell>
          <cell r="R1918">
            <v>0</v>
          </cell>
          <cell r="S1918">
            <v>0</v>
          </cell>
          <cell r="T1918">
            <v>0</v>
          </cell>
          <cell r="U1918">
            <v>0</v>
          </cell>
          <cell r="V1918">
            <v>11950.1</v>
          </cell>
          <cell r="W1918">
            <v>0</v>
          </cell>
          <cell r="X1918">
            <v>300</v>
          </cell>
          <cell r="Y1918">
            <v>1500.0000000000182</v>
          </cell>
          <cell r="Z1918">
            <v>0</v>
          </cell>
          <cell r="AA1918">
            <v>0</v>
          </cell>
          <cell r="AB1918">
            <v>0</v>
          </cell>
          <cell r="AC1918">
            <v>0</v>
          </cell>
          <cell r="AD1918">
            <v>0</v>
          </cell>
          <cell r="AE1918">
            <v>0</v>
          </cell>
          <cell r="AF1918">
            <v>0</v>
          </cell>
          <cell r="AG1918">
            <v>0</v>
          </cell>
          <cell r="AH1918">
            <v>4100.1000000000004</v>
          </cell>
          <cell r="AI1918">
            <v>0</v>
          </cell>
          <cell r="AJ1918">
            <v>0</v>
          </cell>
          <cell r="AK1918">
            <v>0</v>
          </cell>
          <cell r="AL1918">
            <v>0</v>
          </cell>
          <cell r="AM1918">
            <v>0</v>
          </cell>
          <cell r="AN1918">
            <v>0</v>
          </cell>
          <cell r="AO1918">
            <v>0</v>
          </cell>
          <cell r="AP1918">
            <v>0</v>
          </cell>
          <cell r="AQ1918">
            <v>0</v>
          </cell>
          <cell r="AR1918">
            <v>0</v>
          </cell>
          <cell r="AS1918">
            <v>0</v>
          </cell>
          <cell r="AT1918">
            <v>0</v>
          </cell>
        </row>
        <row r="1919">
          <cell r="A1919">
            <v>43746</v>
          </cell>
          <cell r="B1919">
            <v>0</v>
          </cell>
          <cell r="C1919">
            <v>0</v>
          </cell>
          <cell r="D1919">
            <v>28344.699999999986</v>
          </cell>
          <cell r="E1919">
            <v>0</v>
          </cell>
          <cell r="F1919">
            <v>0</v>
          </cell>
          <cell r="G1919">
            <v>0</v>
          </cell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  <cell r="M1919">
            <v>0</v>
          </cell>
          <cell r="N1919">
            <v>0</v>
          </cell>
          <cell r="O1919">
            <v>0</v>
          </cell>
          <cell r="P1919">
            <v>4100</v>
          </cell>
          <cell r="Q1919">
            <v>0</v>
          </cell>
          <cell r="R1919">
            <v>0</v>
          </cell>
          <cell r="S1919">
            <v>0</v>
          </cell>
          <cell r="T1919">
            <v>0</v>
          </cell>
          <cell r="U1919">
            <v>0</v>
          </cell>
          <cell r="V1919">
            <v>11950.1</v>
          </cell>
          <cell r="W1919">
            <v>0</v>
          </cell>
          <cell r="X1919">
            <v>0</v>
          </cell>
          <cell r="Y1919">
            <v>1500.0000000000182</v>
          </cell>
          <cell r="Z1919">
            <v>0</v>
          </cell>
          <cell r="AA1919">
            <v>0</v>
          </cell>
          <cell r="AB1919">
            <v>0</v>
          </cell>
          <cell r="AC1919">
            <v>0</v>
          </cell>
          <cell r="AD1919">
            <v>0</v>
          </cell>
          <cell r="AE1919">
            <v>0</v>
          </cell>
          <cell r="AF1919">
            <v>0</v>
          </cell>
          <cell r="AG1919">
            <v>0</v>
          </cell>
          <cell r="AH1919">
            <v>4100.1000000000004</v>
          </cell>
          <cell r="AI1919">
            <v>0</v>
          </cell>
          <cell r="AJ1919">
            <v>0</v>
          </cell>
          <cell r="AK1919">
            <v>0</v>
          </cell>
          <cell r="AL1919">
            <v>0</v>
          </cell>
          <cell r="AM1919">
            <v>0</v>
          </cell>
          <cell r="AN1919">
            <v>0</v>
          </cell>
          <cell r="AO1919">
            <v>0</v>
          </cell>
          <cell r="AP1919">
            <v>0</v>
          </cell>
          <cell r="AQ1919">
            <v>0</v>
          </cell>
          <cell r="AR1919">
            <v>0</v>
          </cell>
          <cell r="AS1919">
            <v>0</v>
          </cell>
          <cell r="AT1919">
            <v>0</v>
          </cell>
        </row>
        <row r="1920">
          <cell r="A1920">
            <v>43747</v>
          </cell>
          <cell r="B1920">
            <v>30</v>
          </cell>
          <cell r="C1920">
            <v>0</v>
          </cell>
          <cell r="D1920">
            <v>28374.699999999986</v>
          </cell>
          <cell r="E1920">
            <v>0</v>
          </cell>
          <cell r="F1920">
            <v>0</v>
          </cell>
          <cell r="G1920">
            <v>0</v>
          </cell>
          <cell r="H1920">
            <v>0</v>
          </cell>
          <cell r="I1920">
            <v>0</v>
          </cell>
          <cell r="J1920">
            <v>0</v>
          </cell>
          <cell r="K1920">
            <v>0</v>
          </cell>
          <cell r="L1920">
            <v>0</v>
          </cell>
          <cell r="M1920">
            <v>0</v>
          </cell>
          <cell r="N1920">
            <v>0</v>
          </cell>
          <cell r="O1920">
            <v>500</v>
          </cell>
          <cell r="P1920">
            <v>3600</v>
          </cell>
          <cell r="Q1920">
            <v>0</v>
          </cell>
          <cell r="R1920">
            <v>0</v>
          </cell>
          <cell r="S1920">
            <v>0</v>
          </cell>
          <cell r="T1920">
            <v>0</v>
          </cell>
          <cell r="U1920">
            <v>0</v>
          </cell>
          <cell r="V1920">
            <v>11950.1</v>
          </cell>
          <cell r="W1920">
            <v>0</v>
          </cell>
          <cell r="X1920">
            <v>0</v>
          </cell>
          <cell r="Y1920">
            <v>1500.0000000000182</v>
          </cell>
          <cell r="Z1920">
            <v>0</v>
          </cell>
          <cell r="AA1920">
            <v>0</v>
          </cell>
          <cell r="AB1920">
            <v>0</v>
          </cell>
          <cell r="AC1920">
            <v>0</v>
          </cell>
          <cell r="AD1920">
            <v>0</v>
          </cell>
          <cell r="AE1920">
            <v>0</v>
          </cell>
          <cell r="AF1920">
            <v>0</v>
          </cell>
          <cell r="AG1920">
            <v>0</v>
          </cell>
          <cell r="AH1920">
            <v>4100.1000000000004</v>
          </cell>
          <cell r="AI1920">
            <v>0</v>
          </cell>
          <cell r="AJ1920">
            <v>0</v>
          </cell>
          <cell r="AK1920">
            <v>0</v>
          </cell>
          <cell r="AL1920">
            <v>0</v>
          </cell>
          <cell r="AM1920">
            <v>0</v>
          </cell>
          <cell r="AN1920">
            <v>0</v>
          </cell>
          <cell r="AO1920">
            <v>0</v>
          </cell>
          <cell r="AP1920">
            <v>0</v>
          </cell>
          <cell r="AQ1920">
            <v>0</v>
          </cell>
          <cell r="AR1920">
            <v>0</v>
          </cell>
          <cell r="AS1920">
            <v>0</v>
          </cell>
          <cell r="AT1920">
            <v>0</v>
          </cell>
        </row>
        <row r="1921">
          <cell r="A1921">
            <v>43748</v>
          </cell>
          <cell r="B1921">
            <v>420</v>
          </cell>
          <cell r="C1921">
            <v>1124.5</v>
          </cell>
          <cell r="D1921">
            <v>27670.199999999986</v>
          </cell>
          <cell r="E1921">
            <v>0</v>
          </cell>
          <cell r="F1921">
            <v>0</v>
          </cell>
          <cell r="G1921">
            <v>0</v>
          </cell>
          <cell r="H1921">
            <v>0</v>
          </cell>
          <cell r="I1921">
            <v>0</v>
          </cell>
          <cell r="J1921">
            <v>0</v>
          </cell>
          <cell r="K1921">
            <v>600</v>
          </cell>
          <cell r="L1921">
            <v>0</v>
          </cell>
          <cell r="M1921">
            <v>600</v>
          </cell>
          <cell r="N1921">
            <v>0</v>
          </cell>
          <cell r="O1921">
            <v>300</v>
          </cell>
          <cell r="P1921">
            <v>3300</v>
          </cell>
          <cell r="Q1921">
            <v>0</v>
          </cell>
          <cell r="R1921">
            <v>0</v>
          </cell>
          <cell r="S1921">
            <v>0</v>
          </cell>
          <cell r="T1921">
            <v>0</v>
          </cell>
          <cell r="U1921">
            <v>0</v>
          </cell>
          <cell r="V1921">
            <v>11950.1</v>
          </cell>
          <cell r="W1921">
            <v>0</v>
          </cell>
          <cell r="X1921">
            <v>0</v>
          </cell>
          <cell r="Y1921">
            <v>1500.0000000000182</v>
          </cell>
          <cell r="Z1921">
            <v>0</v>
          </cell>
          <cell r="AA1921">
            <v>0</v>
          </cell>
          <cell r="AB1921">
            <v>0</v>
          </cell>
          <cell r="AC1921">
            <v>0</v>
          </cell>
          <cell r="AD1921">
            <v>0</v>
          </cell>
          <cell r="AE1921">
            <v>0</v>
          </cell>
          <cell r="AF1921">
            <v>0</v>
          </cell>
          <cell r="AG1921">
            <v>0</v>
          </cell>
          <cell r="AH1921">
            <v>4100.1000000000004</v>
          </cell>
          <cell r="AI1921">
            <v>0</v>
          </cell>
          <cell r="AJ1921">
            <v>0</v>
          </cell>
          <cell r="AK1921">
            <v>0</v>
          </cell>
          <cell r="AL1921">
            <v>0</v>
          </cell>
          <cell r="AM1921">
            <v>0</v>
          </cell>
          <cell r="AN1921">
            <v>0</v>
          </cell>
          <cell r="AO1921">
            <v>0</v>
          </cell>
          <cell r="AP1921">
            <v>0</v>
          </cell>
          <cell r="AQ1921">
            <v>0</v>
          </cell>
          <cell r="AR1921">
            <v>0</v>
          </cell>
          <cell r="AS1921">
            <v>0</v>
          </cell>
          <cell r="AT1921">
            <v>0</v>
          </cell>
        </row>
        <row r="1922">
          <cell r="A1922">
            <v>43749</v>
          </cell>
          <cell r="B1922">
            <v>400</v>
          </cell>
          <cell r="C1922">
            <v>0</v>
          </cell>
          <cell r="D1922">
            <v>28070.199999999986</v>
          </cell>
          <cell r="E1922">
            <v>0</v>
          </cell>
          <cell r="F1922">
            <v>0</v>
          </cell>
          <cell r="G1922">
            <v>0</v>
          </cell>
          <cell r="H1922">
            <v>0</v>
          </cell>
          <cell r="I1922">
            <v>0</v>
          </cell>
          <cell r="J1922">
            <v>0</v>
          </cell>
          <cell r="K1922">
            <v>1100</v>
          </cell>
          <cell r="L1922">
            <v>600</v>
          </cell>
          <cell r="M1922">
            <v>1100</v>
          </cell>
          <cell r="N1922">
            <v>0</v>
          </cell>
          <cell r="O1922">
            <v>0</v>
          </cell>
          <cell r="P1922">
            <v>3300</v>
          </cell>
          <cell r="Q1922">
            <v>0</v>
          </cell>
          <cell r="R1922">
            <v>0</v>
          </cell>
          <cell r="S1922">
            <v>0</v>
          </cell>
          <cell r="T1922">
            <v>0</v>
          </cell>
          <cell r="U1922">
            <v>0</v>
          </cell>
          <cell r="V1922">
            <v>11950.1</v>
          </cell>
          <cell r="W1922">
            <v>0</v>
          </cell>
          <cell r="X1922">
            <v>600</v>
          </cell>
          <cell r="Y1922">
            <v>900.00000000001819</v>
          </cell>
          <cell r="Z1922">
            <v>0</v>
          </cell>
          <cell r="AA1922">
            <v>0</v>
          </cell>
          <cell r="AB1922">
            <v>0</v>
          </cell>
          <cell r="AC1922">
            <v>0</v>
          </cell>
          <cell r="AD1922">
            <v>0</v>
          </cell>
          <cell r="AE1922">
            <v>0</v>
          </cell>
          <cell r="AF1922">
            <v>0</v>
          </cell>
          <cell r="AG1922">
            <v>0</v>
          </cell>
          <cell r="AH1922">
            <v>4100.1000000000004</v>
          </cell>
          <cell r="AI1922">
            <v>0</v>
          </cell>
          <cell r="AJ1922">
            <v>0</v>
          </cell>
          <cell r="AK1922">
            <v>0</v>
          </cell>
          <cell r="AL1922">
            <v>0</v>
          </cell>
          <cell r="AM1922">
            <v>0</v>
          </cell>
          <cell r="AN1922">
            <v>0</v>
          </cell>
          <cell r="AO1922">
            <v>0</v>
          </cell>
          <cell r="AP1922">
            <v>0</v>
          </cell>
          <cell r="AQ1922">
            <v>0</v>
          </cell>
          <cell r="AR1922">
            <v>0</v>
          </cell>
          <cell r="AS1922">
            <v>0</v>
          </cell>
          <cell r="AT1922">
            <v>0</v>
          </cell>
        </row>
        <row r="1923">
          <cell r="A1923">
            <v>43752</v>
          </cell>
          <cell r="B1923">
            <v>744.9</v>
          </cell>
          <cell r="C1923">
            <v>0</v>
          </cell>
          <cell r="D1923">
            <v>28815.099999999988</v>
          </cell>
          <cell r="E1923">
            <v>0</v>
          </cell>
          <cell r="F1923">
            <v>0</v>
          </cell>
          <cell r="G1923">
            <v>0</v>
          </cell>
          <cell r="H1923">
            <v>0</v>
          </cell>
          <cell r="I1923">
            <v>0</v>
          </cell>
          <cell r="J1923">
            <v>0</v>
          </cell>
          <cell r="K1923">
            <v>1300.0999999999999</v>
          </cell>
          <cell r="L1923">
            <v>1100</v>
          </cell>
          <cell r="M1923">
            <v>1300.0999999999999</v>
          </cell>
          <cell r="N1923">
            <v>0</v>
          </cell>
          <cell r="O1923">
            <v>0</v>
          </cell>
          <cell r="P1923">
            <v>3300</v>
          </cell>
          <cell r="Q1923">
            <v>0</v>
          </cell>
          <cell r="R1923">
            <v>0</v>
          </cell>
          <cell r="S1923">
            <v>0</v>
          </cell>
          <cell r="T1923">
            <v>0</v>
          </cell>
          <cell r="U1923">
            <v>0</v>
          </cell>
          <cell r="V1923">
            <v>11950.1</v>
          </cell>
          <cell r="W1923">
            <v>0</v>
          </cell>
          <cell r="X1923">
            <v>0</v>
          </cell>
          <cell r="Y1923">
            <v>900.00000000001819</v>
          </cell>
          <cell r="Z1923">
            <v>0</v>
          </cell>
          <cell r="AA1923">
            <v>0</v>
          </cell>
          <cell r="AB1923">
            <v>0</v>
          </cell>
          <cell r="AC1923">
            <v>0</v>
          </cell>
          <cell r="AD1923">
            <v>0</v>
          </cell>
          <cell r="AE1923">
            <v>0</v>
          </cell>
          <cell r="AF1923">
            <v>0</v>
          </cell>
          <cell r="AG1923">
            <v>0</v>
          </cell>
          <cell r="AH1923">
            <v>4100.1000000000004</v>
          </cell>
          <cell r="AI1923">
            <v>0</v>
          </cell>
          <cell r="AJ1923">
            <v>0</v>
          </cell>
          <cell r="AK1923">
            <v>0</v>
          </cell>
          <cell r="AL1923">
            <v>0</v>
          </cell>
          <cell r="AM1923">
            <v>0</v>
          </cell>
          <cell r="AN1923">
            <v>0</v>
          </cell>
          <cell r="AO1923">
            <v>0</v>
          </cell>
          <cell r="AP1923">
            <v>0</v>
          </cell>
          <cell r="AQ1923">
            <v>0</v>
          </cell>
          <cell r="AR1923">
            <v>0</v>
          </cell>
          <cell r="AS1923">
            <v>0</v>
          </cell>
          <cell r="AT1923">
            <v>0</v>
          </cell>
        </row>
        <row r="1924">
          <cell r="A1924">
            <v>43753</v>
          </cell>
          <cell r="B1924">
            <v>560</v>
          </cell>
          <cell r="C1924">
            <v>0</v>
          </cell>
          <cell r="D1924">
            <v>29375.099999999988</v>
          </cell>
          <cell r="E1924">
            <v>0</v>
          </cell>
          <cell r="F1924">
            <v>0</v>
          </cell>
          <cell r="G1924">
            <v>0</v>
          </cell>
          <cell r="H1924">
            <v>0</v>
          </cell>
          <cell r="I1924">
            <v>0</v>
          </cell>
          <cell r="J1924">
            <v>0</v>
          </cell>
          <cell r="K1924">
            <v>703.2</v>
          </cell>
          <cell r="L1924">
            <v>1300.0999999999999</v>
          </cell>
          <cell r="M1924">
            <v>703.2</v>
          </cell>
          <cell r="N1924">
            <v>0</v>
          </cell>
          <cell r="O1924">
            <v>0</v>
          </cell>
          <cell r="P1924">
            <v>3300</v>
          </cell>
          <cell r="Q1924">
            <v>0</v>
          </cell>
          <cell r="R1924">
            <v>0</v>
          </cell>
          <cell r="S1924">
            <v>0</v>
          </cell>
          <cell r="T1924">
            <v>0</v>
          </cell>
          <cell r="U1924">
            <v>0</v>
          </cell>
          <cell r="V1924">
            <v>11950.1</v>
          </cell>
          <cell r="W1924">
            <v>0</v>
          </cell>
          <cell r="X1924">
            <v>600</v>
          </cell>
          <cell r="Y1924">
            <v>300.00000000001819</v>
          </cell>
          <cell r="Z1924">
            <v>0</v>
          </cell>
          <cell r="AA1924">
            <v>0</v>
          </cell>
          <cell r="AB1924">
            <v>0</v>
          </cell>
          <cell r="AC1924">
            <v>0</v>
          </cell>
          <cell r="AD1924">
            <v>0</v>
          </cell>
          <cell r="AE1924">
            <v>0</v>
          </cell>
          <cell r="AF1924">
            <v>0</v>
          </cell>
          <cell r="AG1924">
            <v>0</v>
          </cell>
          <cell r="AH1924">
            <v>4100.1000000000004</v>
          </cell>
          <cell r="AI1924">
            <v>0</v>
          </cell>
          <cell r="AJ1924">
            <v>0</v>
          </cell>
          <cell r="AK1924">
            <v>0</v>
          </cell>
          <cell r="AL1924">
            <v>0</v>
          </cell>
          <cell r="AM1924">
            <v>0</v>
          </cell>
          <cell r="AN1924">
            <v>0</v>
          </cell>
          <cell r="AO1924">
            <v>0</v>
          </cell>
          <cell r="AP1924">
            <v>0</v>
          </cell>
          <cell r="AQ1924">
            <v>0</v>
          </cell>
          <cell r="AR1924">
            <v>0</v>
          </cell>
          <cell r="AS1924">
            <v>0</v>
          </cell>
          <cell r="AT1924">
            <v>0</v>
          </cell>
        </row>
        <row r="1925">
          <cell r="A1925">
            <v>43754</v>
          </cell>
          <cell r="B1925">
            <v>45</v>
          </cell>
          <cell r="C1925">
            <v>0</v>
          </cell>
          <cell r="D1925">
            <v>29420.099999999988</v>
          </cell>
          <cell r="E1925">
            <v>0</v>
          </cell>
          <cell r="F1925">
            <v>0</v>
          </cell>
          <cell r="G1925">
            <v>0</v>
          </cell>
          <cell r="H1925">
            <v>0</v>
          </cell>
          <cell r="I1925">
            <v>0</v>
          </cell>
          <cell r="J1925">
            <v>0</v>
          </cell>
          <cell r="K1925">
            <v>900</v>
          </cell>
          <cell r="L1925">
            <v>703.2</v>
          </cell>
          <cell r="M1925">
            <v>900</v>
          </cell>
          <cell r="N1925">
            <v>0</v>
          </cell>
          <cell r="O1925">
            <v>0</v>
          </cell>
          <cell r="P1925">
            <v>3300</v>
          </cell>
          <cell r="Q1925">
            <v>0</v>
          </cell>
          <cell r="R1925">
            <v>0</v>
          </cell>
          <cell r="S1925">
            <v>0</v>
          </cell>
          <cell r="T1925">
            <v>0</v>
          </cell>
          <cell r="U1925">
            <v>0</v>
          </cell>
          <cell r="V1925">
            <v>11950.1</v>
          </cell>
          <cell r="W1925">
            <v>0</v>
          </cell>
          <cell r="X1925">
            <v>0</v>
          </cell>
          <cell r="Y1925">
            <v>300.00000000001819</v>
          </cell>
          <cell r="Z1925">
            <v>0</v>
          </cell>
          <cell r="AA1925">
            <v>0</v>
          </cell>
          <cell r="AB1925">
            <v>0</v>
          </cell>
          <cell r="AC1925">
            <v>0</v>
          </cell>
          <cell r="AD1925">
            <v>0</v>
          </cell>
          <cell r="AE1925">
            <v>0</v>
          </cell>
          <cell r="AF1925">
            <v>0</v>
          </cell>
          <cell r="AG1925">
            <v>0</v>
          </cell>
          <cell r="AH1925">
            <v>4100.1000000000004</v>
          </cell>
          <cell r="AI1925">
            <v>0</v>
          </cell>
          <cell r="AJ1925">
            <v>0</v>
          </cell>
          <cell r="AK1925">
            <v>0</v>
          </cell>
          <cell r="AL1925">
            <v>0</v>
          </cell>
          <cell r="AM1925">
            <v>0</v>
          </cell>
          <cell r="AN1925">
            <v>0</v>
          </cell>
          <cell r="AO1925">
            <v>0</v>
          </cell>
          <cell r="AP1925">
            <v>0</v>
          </cell>
          <cell r="AQ1925">
            <v>0</v>
          </cell>
          <cell r="AR1925">
            <v>0</v>
          </cell>
          <cell r="AS1925">
            <v>0</v>
          </cell>
          <cell r="AT1925">
            <v>0</v>
          </cell>
        </row>
        <row r="1926">
          <cell r="A1926">
            <v>43755</v>
          </cell>
          <cell r="B1926">
            <v>45</v>
          </cell>
          <cell r="C1926">
            <v>0</v>
          </cell>
          <cell r="D1926">
            <v>29465.099999999988</v>
          </cell>
          <cell r="E1926">
            <v>0</v>
          </cell>
          <cell r="F1926">
            <v>0</v>
          </cell>
          <cell r="G1926">
            <v>0</v>
          </cell>
          <cell r="H1926">
            <v>0</v>
          </cell>
          <cell r="I1926">
            <v>0</v>
          </cell>
          <cell r="J1926">
            <v>0</v>
          </cell>
          <cell r="K1926">
            <v>1072.8</v>
          </cell>
          <cell r="L1926">
            <v>900</v>
          </cell>
          <cell r="M1926">
            <v>1072.8</v>
          </cell>
          <cell r="N1926">
            <v>0</v>
          </cell>
          <cell r="O1926">
            <v>0</v>
          </cell>
          <cell r="P1926">
            <v>3300</v>
          </cell>
          <cell r="Q1926">
            <v>0</v>
          </cell>
          <cell r="R1926">
            <v>0</v>
          </cell>
          <cell r="S1926">
            <v>0</v>
          </cell>
          <cell r="T1926">
            <v>0</v>
          </cell>
          <cell r="U1926">
            <v>0</v>
          </cell>
          <cell r="V1926">
            <v>11950.1</v>
          </cell>
          <cell r="W1926">
            <v>0</v>
          </cell>
          <cell r="X1926">
            <v>0</v>
          </cell>
          <cell r="Y1926">
            <v>300.00000000001819</v>
          </cell>
          <cell r="Z1926">
            <v>0</v>
          </cell>
          <cell r="AA1926">
            <v>0</v>
          </cell>
          <cell r="AB1926">
            <v>0</v>
          </cell>
          <cell r="AC1926">
            <v>0</v>
          </cell>
          <cell r="AD1926">
            <v>0</v>
          </cell>
          <cell r="AE1926">
            <v>0</v>
          </cell>
          <cell r="AF1926">
            <v>0</v>
          </cell>
          <cell r="AG1926">
            <v>0</v>
          </cell>
          <cell r="AH1926">
            <v>4100.1000000000004</v>
          </cell>
          <cell r="AI1926">
            <v>0</v>
          </cell>
          <cell r="AJ1926">
            <v>0</v>
          </cell>
          <cell r="AK1926">
            <v>0</v>
          </cell>
          <cell r="AL1926">
            <v>0</v>
          </cell>
          <cell r="AM1926">
            <v>0</v>
          </cell>
          <cell r="AN1926">
            <v>0</v>
          </cell>
          <cell r="AO1926">
            <v>0</v>
          </cell>
          <cell r="AP1926">
            <v>0</v>
          </cell>
          <cell r="AQ1926">
            <v>0</v>
          </cell>
          <cell r="AR1926">
            <v>0</v>
          </cell>
          <cell r="AS1926">
            <v>0</v>
          </cell>
          <cell r="AT1926">
            <v>0</v>
          </cell>
        </row>
        <row r="1927">
          <cell r="A1927">
            <v>43756</v>
          </cell>
          <cell r="B1927">
            <v>0</v>
          </cell>
          <cell r="C1927">
            <v>0</v>
          </cell>
          <cell r="D1927">
            <v>29465.099999999988</v>
          </cell>
          <cell r="E1927">
            <v>0</v>
          </cell>
          <cell r="F1927">
            <v>0</v>
          </cell>
          <cell r="G1927">
            <v>0</v>
          </cell>
          <cell r="H1927">
            <v>0</v>
          </cell>
          <cell r="I1927">
            <v>0</v>
          </cell>
          <cell r="J1927">
            <v>0</v>
          </cell>
          <cell r="K1927">
            <v>300</v>
          </cell>
          <cell r="L1927">
            <v>1072.8</v>
          </cell>
          <cell r="M1927">
            <v>300</v>
          </cell>
          <cell r="N1927">
            <v>0</v>
          </cell>
          <cell r="O1927">
            <v>0</v>
          </cell>
          <cell r="P1927">
            <v>3300</v>
          </cell>
          <cell r="Q1927">
            <v>0</v>
          </cell>
          <cell r="R1927">
            <v>0</v>
          </cell>
          <cell r="S1927">
            <v>0</v>
          </cell>
          <cell r="T1927">
            <v>0</v>
          </cell>
          <cell r="U1927">
            <v>0</v>
          </cell>
          <cell r="V1927">
            <v>11950.1</v>
          </cell>
          <cell r="W1927">
            <v>0</v>
          </cell>
          <cell r="X1927">
            <v>0</v>
          </cell>
          <cell r="Y1927">
            <v>300.00000000001819</v>
          </cell>
          <cell r="Z1927">
            <v>0</v>
          </cell>
          <cell r="AA1927">
            <v>0</v>
          </cell>
          <cell r="AB1927">
            <v>0</v>
          </cell>
          <cell r="AC1927">
            <v>0</v>
          </cell>
          <cell r="AD1927">
            <v>0</v>
          </cell>
          <cell r="AE1927">
            <v>0</v>
          </cell>
          <cell r="AF1927">
            <v>0</v>
          </cell>
          <cell r="AG1927">
            <v>0</v>
          </cell>
          <cell r="AH1927">
            <v>4100.1000000000004</v>
          </cell>
          <cell r="AI1927">
            <v>0</v>
          </cell>
          <cell r="AJ1927">
            <v>0</v>
          </cell>
          <cell r="AK1927">
            <v>0</v>
          </cell>
          <cell r="AL1927">
            <v>0</v>
          </cell>
          <cell r="AM1927">
            <v>0</v>
          </cell>
          <cell r="AN1927">
            <v>0</v>
          </cell>
          <cell r="AO1927">
            <v>0</v>
          </cell>
          <cell r="AP1927">
            <v>0</v>
          </cell>
          <cell r="AQ1927">
            <v>0</v>
          </cell>
          <cell r="AR1927">
            <v>0</v>
          </cell>
          <cell r="AS1927">
            <v>0</v>
          </cell>
          <cell r="AT1927">
            <v>0</v>
          </cell>
        </row>
        <row r="1928">
          <cell r="A1928">
            <v>43759</v>
          </cell>
          <cell r="B1928">
            <v>30</v>
          </cell>
          <cell r="C1928">
            <v>0</v>
          </cell>
          <cell r="D1928">
            <v>29495.099999999988</v>
          </cell>
          <cell r="E1928">
            <v>0</v>
          </cell>
          <cell r="F1928">
            <v>0</v>
          </cell>
          <cell r="G1928">
            <v>0</v>
          </cell>
          <cell r="H1928">
            <v>0</v>
          </cell>
          <cell r="I1928">
            <v>0</v>
          </cell>
          <cell r="J1928">
            <v>0</v>
          </cell>
          <cell r="K1928">
            <v>0</v>
          </cell>
          <cell r="L1928">
            <v>300</v>
          </cell>
          <cell r="M1928">
            <v>0</v>
          </cell>
          <cell r="N1928">
            <v>500</v>
          </cell>
          <cell r="O1928">
            <v>0</v>
          </cell>
          <cell r="P1928">
            <v>3800</v>
          </cell>
          <cell r="Q1928">
            <v>0</v>
          </cell>
          <cell r="R1928">
            <v>0</v>
          </cell>
          <cell r="S1928">
            <v>0</v>
          </cell>
          <cell r="T1928">
            <v>0</v>
          </cell>
          <cell r="U1928">
            <v>0</v>
          </cell>
          <cell r="V1928">
            <v>11950.1</v>
          </cell>
          <cell r="W1928">
            <v>0</v>
          </cell>
          <cell r="X1928">
            <v>0</v>
          </cell>
          <cell r="Y1928">
            <v>300.00000000001819</v>
          </cell>
          <cell r="Z1928">
            <v>0</v>
          </cell>
          <cell r="AA1928">
            <v>0</v>
          </cell>
          <cell r="AB1928">
            <v>0</v>
          </cell>
          <cell r="AC1928">
            <v>0</v>
          </cell>
          <cell r="AD1928">
            <v>0</v>
          </cell>
          <cell r="AE1928">
            <v>0</v>
          </cell>
          <cell r="AF1928">
            <v>0</v>
          </cell>
          <cell r="AG1928">
            <v>0</v>
          </cell>
          <cell r="AH1928">
            <v>4100.1000000000004</v>
          </cell>
          <cell r="AI1928">
            <v>0</v>
          </cell>
          <cell r="AJ1928">
            <v>0</v>
          </cell>
          <cell r="AK1928">
            <v>0</v>
          </cell>
          <cell r="AL1928">
            <v>0</v>
          </cell>
          <cell r="AM1928">
            <v>0</v>
          </cell>
          <cell r="AN1928">
            <v>0</v>
          </cell>
          <cell r="AO1928">
            <v>0</v>
          </cell>
          <cell r="AP1928">
            <v>0</v>
          </cell>
          <cell r="AQ1928">
            <v>0</v>
          </cell>
          <cell r="AR1928">
            <v>0</v>
          </cell>
          <cell r="AS1928">
            <v>0</v>
          </cell>
          <cell r="AT1928">
            <v>0</v>
          </cell>
        </row>
        <row r="1929">
          <cell r="A1929">
            <v>43760</v>
          </cell>
          <cell r="B1929">
            <v>0</v>
          </cell>
          <cell r="C1929">
            <v>0</v>
          </cell>
          <cell r="D1929">
            <v>29495.099999999988</v>
          </cell>
          <cell r="E1929">
            <v>0</v>
          </cell>
          <cell r="F1929">
            <v>0</v>
          </cell>
          <cell r="G1929">
            <v>0</v>
          </cell>
          <cell r="H1929">
            <v>0</v>
          </cell>
          <cell r="I1929">
            <v>0</v>
          </cell>
          <cell r="J1929">
            <v>0</v>
          </cell>
          <cell r="K1929">
            <v>0</v>
          </cell>
          <cell r="L1929">
            <v>0</v>
          </cell>
          <cell r="M1929">
            <v>0</v>
          </cell>
          <cell r="N1929">
            <v>600</v>
          </cell>
          <cell r="O1929">
            <v>500</v>
          </cell>
          <cell r="P1929">
            <v>3900</v>
          </cell>
          <cell r="Q1929">
            <v>0</v>
          </cell>
          <cell r="R1929">
            <v>0</v>
          </cell>
          <cell r="S1929">
            <v>0</v>
          </cell>
          <cell r="T1929">
            <v>0</v>
          </cell>
          <cell r="U1929">
            <v>0</v>
          </cell>
          <cell r="V1929">
            <v>11950.1</v>
          </cell>
          <cell r="W1929">
            <v>0</v>
          </cell>
          <cell r="X1929">
            <v>0</v>
          </cell>
          <cell r="Y1929">
            <v>300.00000000001819</v>
          </cell>
          <cell r="Z1929">
            <v>0</v>
          </cell>
          <cell r="AA1929">
            <v>0</v>
          </cell>
          <cell r="AB1929">
            <v>0</v>
          </cell>
          <cell r="AC1929">
            <v>0</v>
          </cell>
          <cell r="AD1929">
            <v>0</v>
          </cell>
          <cell r="AE1929">
            <v>0</v>
          </cell>
          <cell r="AF1929">
            <v>0</v>
          </cell>
          <cell r="AG1929">
            <v>0</v>
          </cell>
          <cell r="AH1929">
            <v>4100.1000000000004</v>
          </cell>
          <cell r="AI1929">
            <v>0</v>
          </cell>
          <cell r="AJ1929">
            <v>0</v>
          </cell>
          <cell r="AK1929">
            <v>0</v>
          </cell>
          <cell r="AL1929">
            <v>0</v>
          </cell>
          <cell r="AM1929">
            <v>0</v>
          </cell>
          <cell r="AN1929">
            <v>0</v>
          </cell>
          <cell r="AO1929">
            <v>0</v>
          </cell>
          <cell r="AP1929">
            <v>0</v>
          </cell>
          <cell r="AQ1929">
            <v>0</v>
          </cell>
          <cell r="AR1929">
            <v>0</v>
          </cell>
          <cell r="AS1929">
            <v>0</v>
          </cell>
          <cell r="AT1929">
            <v>0</v>
          </cell>
        </row>
        <row r="1930">
          <cell r="A1930">
            <v>43761</v>
          </cell>
          <cell r="B1930">
            <v>45</v>
          </cell>
          <cell r="C1930">
            <v>0</v>
          </cell>
          <cell r="D1930">
            <v>29540.099999999988</v>
          </cell>
          <cell r="E1930">
            <v>0</v>
          </cell>
          <cell r="F1930">
            <v>0</v>
          </cell>
          <cell r="G1930">
            <v>0</v>
          </cell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  <cell r="M1930">
            <v>0</v>
          </cell>
          <cell r="N1930">
            <v>700</v>
          </cell>
          <cell r="O1930">
            <v>600</v>
          </cell>
          <cell r="P1930">
            <v>4000</v>
          </cell>
          <cell r="Q1930">
            <v>0</v>
          </cell>
          <cell r="R1930">
            <v>0</v>
          </cell>
          <cell r="S1930">
            <v>0</v>
          </cell>
          <cell r="T1930">
            <v>0</v>
          </cell>
          <cell r="U1930">
            <v>0</v>
          </cell>
          <cell r="V1930">
            <v>11950.1</v>
          </cell>
          <cell r="W1930">
            <v>0</v>
          </cell>
          <cell r="X1930">
            <v>0</v>
          </cell>
          <cell r="Y1930">
            <v>300.00000000001819</v>
          </cell>
          <cell r="Z1930">
            <v>0</v>
          </cell>
          <cell r="AA1930">
            <v>0</v>
          </cell>
          <cell r="AB1930">
            <v>0</v>
          </cell>
          <cell r="AC1930">
            <v>0</v>
          </cell>
          <cell r="AD1930">
            <v>0</v>
          </cell>
          <cell r="AE1930">
            <v>0</v>
          </cell>
          <cell r="AF1930">
            <v>0</v>
          </cell>
          <cell r="AG1930">
            <v>0</v>
          </cell>
          <cell r="AH1930">
            <v>4100.1000000000004</v>
          </cell>
          <cell r="AI1930">
            <v>0</v>
          </cell>
          <cell r="AJ1930">
            <v>0</v>
          </cell>
          <cell r="AK1930">
            <v>0</v>
          </cell>
          <cell r="AL1930">
            <v>0</v>
          </cell>
          <cell r="AM1930">
            <v>0</v>
          </cell>
          <cell r="AN1930">
            <v>0</v>
          </cell>
          <cell r="AO1930">
            <v>0</v>
          </cell>
          <cell r="AP1930">
            <v>0</v>
          </cell>
          <cell r="AQ1930">
            <v>0</v>
          </cell>
          <cell r="AR1930">
            <v>0</v>
          </cell>
          <cell r="AS1930">
            <v>0</v>
          </cell>
          <cell r="AT1930">
            <v>0</v>
          </cell>
        </row>
        <row r="1931">
          <cell r="A1931">
            <v>43762</v>
          </cell>
          <cell r="B1931">
            <v>45</v>
          </cell>
          <cell r="C1931">
            <v>0</v>
          </cell>
          <cell r="D1931">
            <v>29585.099999999988</v>
          </cell>
          <cell r="E1931">
            <v>0</v>
          </cell>
          <cell r="F1931">
            <v>0</v>
          </cell>
          <cell r="G1931">
            <v>0</v>
          </cell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  <cell r="M1931">
            <v>0</v>
          </cell>
          <cell r="N1931">
            <v>600</v>
          </cell>
          <cell r="O1931">
            <v>900</v>
          </cell>
          <cell r="P1931">
            <v>3700</v>
          </cell>
          <cell r="Q1931">
            <v>0</v>
          </cell>
          <cell r="R1931">
            <v>0</v>
          </cell>
          <cell r="S1931">
            <v>0</v>
          </cell>
          <cell r="T1931">
            <v>0</v>
          </cell>
          <cell r="U1931">
            <v>0</v>
          </cell>
          <cell r="V1931">
            <v>11950.1</v>
          </cell>
          <cell r="W1931">
            <v>0</v>
          </cell>
          <cell r="X1931">
            <v>0</v>
          </cell>
          <cell r="Y1931">
            <v>300.00000000001819</v>
          </cell>
          <cell r="Z1931">
            <v>0</v>
          </cell>
          <cell r="AA1931">
            <v>0</v>
          </cell>
          <cell r="AB1931">
            <v>0</v>
          </cell>
          <cell r="AC1931">
            <v>0</v>
          </cell>
          <cell r="AD1931">
            <v>0</v>
          </cell>
          <cell r="AE1931">
            <v>0</v>
          </cell>
          <cell r="AF1931">
            <v>500.1</v>
          </cell>
          <cell r="AG1931">
            <v>500</v>
          </cell>
          <cell r="AH1931">
            <v>4100.2000000000007</v>
          </cell>
          <cell r="AI1931">
            <v>0</v>
          </cell>
          <cell r="AJ1931">
            <v>0</v>
          </cell>
          <cell r="AK1931">
            <v>0</v>
          </cell>
          <cell r="AL1931">
            <v>0</v>
          </cell>
          <cell r="AM1931">
            <v>0</v>
          </cell>
          <cell r="AN1931">
            <v>0</v>
          </cell>
          <cell r="AO1931">
            <v>0</v>
          </cell>
          <cell r="AP1931">
            <v>0</v>
          </cell>
          <cell r="AQ1931">
            <v>0</v>
          </cell>
          <cell r="AR1931">
            <v>0</v>
          </cell>
          <cell r="AS1931">
            <v>0</v>
          </cell>
          <cell r="AT1931">
            <v>0</v>
          </cell>
        </row>
        <row r="1932">
          <cell r="A1932">
            <v>43763</v>
          </cell>
          <cell r="B1932">
            <v>0</v>
          </cell>
          <cell r="C1932">
            <v>0</v>
          </cell>
          <cell r="D1932">
            <v>29585.099999999988</v>
          </cell>
          <cell r="E1932">
            <v>0</v>
          </cell>
          <cell r="F1932">
            <v>0</v>
          </cell>
          <cell r="G1932">
            <v>0</v>
          </cell>
          <cell r="H1932">
            <v>0</v>
          </cell>
          <cell r="I1932">
            <v>0</v>
          </cell>
          <cell r="J1932">
            <v>0</v>
          </cell>
          <cell r="K1932">
            <v>0</v>
          </cell>
          <cell r="L1932">
            <v>0</v>
          </cell>
          <cell r="M1932">
            <v>0</v>
          </cell>
          <cell r="N1932">
            <v>470</v>
          </cell>
          <cell r="O1932">
            <v>400</v>
          </cell>
          <cell r="P1932">
            <v>3770</v>
          </cell>
          <cell r="Q1932">
            <v>0</v>
          </cell>
          <cell r="R1932">
            <v>0</v>
          </cell>
          <cell r="S1932">
            <v>0</v>
          </cell>
          <cell r="T1932">
            <v>0</v>
          </cell>
          <cell r="U1932">
            <v>0</v>
          </cell>
          <cell r="V1932">
            <v>11950.1</v>
          </cell>
          <cell r="W1932">
            <v>0</v>
          </cell>
          <cell r="X1932">
            <v>0</v>
          </cell>
          <cell r="Y1932">
            <v>300.00000000001819</v>
          </cell>
          <cell r="Z1932">
            <v>0</v>
          </cell>
          <cell r="AA1932">
            <v>0</v>
          </cell>
          <cell r="AB1932">
            <v>0</v>
          </cell>
          <cell r="AC1932">
            <v>0</v>
          </cell>
          <cell r="AD1932">
            <v>0</v>
          </cell>
          <cell r="AE1932">
            <v>0</v>
          </cell>
          <cell r="AF1932">
            <v>0</v>
          </cell>
          <cell r="AG1932">
            <v>0</v>
          </cell>
          <cell r="AH1932">
            <v>4100.2000000000007</v>
          </cell>
          <cell r="AI1932">
            <v>0</v>
          </cell>
          <cell r="AJ1932">
            <v>0</v>
          </cell>
          <cell r="AK1932">
            <v>0</v>
          </cell>
          <cell r="AL1932">
            <v>0</v>
          </cell>
          <cell r="AM1932">
            <v>0</v>
          </cell>
          <cell r="AN1932">
            <v>0</v>
          </cell>
          <cell r="AO1932">
            <v>0</v>
          </cell>
          <cell r="AP1932">
            <v>0</v>
          </cell>
          <cell r="AQ1932">
            <v>0</v>
          </cell>
          <cell r="AR1932">
            <v>0</v>
          </cell>
          <cell r="AS1932">
            <v>0</v>
          </cell>
          <cell r="AT1932">
            <v>0</v>
          </cell>
        </row>
        <row r="1933">
          <cell r="A1933">
            <v>43766</v>
          </cell>
          <cell r="B1933">
            <v>30</v>
          </cell>
          <cell r="C1933">
            <v>0</v>
          </cell>
          <cell r="D1933">
            <v>29615.099999999988</v>
          </cell>
          <cell r="E1933">
            <v>0</v>
          </cell>
          <cell r="F1933">
            <v>0</v>
          </cell>
          <cell r="G1933">
            <v>0</v>
          </cell>
          <cell r="H1933">
            <v>0</v>
          </cell>
          <cell r="I1933">
            <v>0</v>
          </cell>
          <cell r="J1933">
            <v>0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470</v>
          </cell>
          <cell r="P1933">
            <v>3300</v>
          </cell>
          <cell r="Q1933">
            <v>0</v>
          </cell>
          <cell r="R1933">
            <v>0</v>
          </cell>
          <cell r="S1933">
            <v>0</v>
          </cell>
          <cell r="T1933">
            <v>0</v>
          </cell>
          <cell r="U1933">
            <v>200</v>
          </cell>
          <cell r="V1933">
            <v>11750.1</v>
          </cell>
          <cell r="W1933">
            <v>0</v>
          </cell>
          <cell r="X1933">
            <v>0</v>
          </cell>
          <cell r="Y1933">
            <v>300.00000000001819</v>
          </cell>
          <cell r="Z1933">
            <v>0</v>
          </cell>
          <cell r="AA1933">
            <v>0</v>
          </cell>
          <cell r="AB1933">
            <v>0</v>
          </cell>
          <cell r="AC1933">
            <v>0</v>
          </cell>
          <cell r="AD1933">
            <v>0</v>
          </cell>
          <cell r="AE1933">
            <v>0</v>
          </cell>
          <cell r="AF1933">
            <v>0</v>
          </cell>
          <cell r="AG1933">
            <v>0</v>
          </cell>
          <cell r="AH1933">
            <v>4100.2000000000007</v>
          </cell>
          <cell r="AI1933">
            <v>0</v>
          </cell>
          <cell r="AJ1933">
            <v>0</v>
          </cell>
          <cell r="AK1933">
            <v>0</v>
          </cell>
          <cell r="AL1933">
            <v>0</v>
          </cell>
          <cell r="AM1933">
            <v>0</v>
          </cell>
          <cell r="AN1933">
            <v>0</v>
          </cell>
          <cell r="AO1933">
            <v>0</v>
          </cell>
          <cell r="AP1933">
            <v>0</v>
          </cell>
          <cell r="AQ1933">
            <v>0</v>
          </cell>
          <cell r="AR1933">
            <v>0</v>
          </cell>
          <cell r="AS1933">
            <v>0</v>
          </cell>
          <cell r="AT1933">
            <v>0</v>
          </cell>
        </row>
        <row r="1934">
          <cell r="A1934">
            <v>43767</v>
          </cell>
          <cell r="B1934">
            <v>0</v>
          </cell>
          <cell r="C1934">
            <v>0</v>
          </cell>
          <cell r="D1934">
            <v>29615.099999999988</v>
          </cell>
          <cell r="E1934">
            <v>0</v>
          </cell>
          <cell r="F1934">
            <v>0</v>
          </cell>
          <cell r="G1934">
            <v>0</v>
          </cell>
          <cell r="H1934">
            <v>0</v>
          </cell>
          <cell r="I1934">
            <v>0</v>
          </cell>
          <cell r="J1934">
            <v>0</v>
          </cell>
          <cell r="K1934">
            <v>500</v>
          </cell>
          <cell r="L1934">
            <v>0</v>
          </cell>
          <cell r="M1934">
            <v>500</v>
          </cell>
          <cell r="N1934">
            <v>0</v>
          </cell>
          <cell r="O1934">
            <v>0</v>
          </cell>
          <cell r="P1934">
            <v>3300</v>
          </cell>
          <cell r="Q1934">
            <v>0</v>
          </cell>
          <cell r="R1934">
            <v>0</v>
          </cell>
          <cell r="S1934">
            <v>0</v>
          </cell>
          <cell r="T1934">
            <v>0</v>
          </cell>
          <cell r="U1934">
            <v>0</v>
          </cell>
          <cell r="V1934">
            <v>11750.1</v>
          </cell>
          <cell r="W1934">
            <v>0</v>
          </cell>
          <cell r="X1934">
            <v>0</v>
          </cell>
          <cell r="Y1934">
            <v>300.00000000001819</v>
          </cell>
          <cell r="Z1934">
            <v>0</v>
          </cell>
          <cell r="AA1934">
            <v>0</v>
          </cell>
          <cell r="AB1934">
            <v>0</v>
          </cell>
          <cell r="AC1934">
            <v>0</v>
          </cell>
          <cell r="AD1934">
            <v>0</v>
          </cell>
          <cell r="AE1934">
            <v>0</v>
          </cell>
          <cell r="AF1934">
            <v>0</v>
          </cell>
          <cell r="AG1934">
            <v>0</v>
          </cell>
          <cell r="AH1934">
            <v>4100.2000000000007</v>
          </cell>
          <cell r="AI1934">
            <v>0</v>
          </cell>
          <cell r="AJ1934">
            <v>0</v>
          </cell>
          <cell r="AK1934">
            <v>0</v>
          </cell>
          <cell r="AL1934">
            <v>0</v>
          </cell>
          <cell r="AM1934">
            <v>0</v>
          </cell>
          <cell r="AN1934">
            <v>0</v>
          </cell>
          <cell r="AO1934">
            <v>0</v>
          </cell>
          <cell r="AP1934">
            <v>0</v>
          </cell>
          <cell r="AQ1934">
            <v>0</v>
          </cell>
          <cell r="AR1934">
            <v>0</v>
          </cell>
          <cell r="AS1934">
            <v>0</v>
          </cell>
          <cell r="AT1934">
            <v>0</v>
          </cell>
        </row>
        <row r="1935">
          <cell r="A1935">
            <v>43768</v>
          </cell>
          <cell r="B1935">
            <v>30</v>
          </cell>
          <cell r="C1935">
            <v>0</v>
          </cell>
          <cell r="D1935">
            <v>29645.099999999988</v>
          </cell>
          <cell r="E1935">
            <v>0</v>
          </cell>
          <cell r="F1935">
            <v>0</v>
          </cell>
          <cell r="G1935">
            <v>0</v>
          </cell>
          <cell r="H1935">
            <v>0</v>
          </cell>
          <cell r="I1935">
            <v>0</v>
          </cell>
          <cell r="J1935">
            <v>0</v>
          </cell>
          <cell r="K1935">
            <v>0</v>
          </cell>
          <cell r="L1935">
            <v>500</v>
          </cell>
          <cell r="M1935">
            <v>0</v>
          </cell>
          <cell r="N1935">
            <v>500</v>
          </cell>
          <cell r="O1935">
            <v>0</v>
          </cell>
          <cell r="P1935">
            <v>3800</v>
          </cell>
          <cell r="Q1935">
            <v>0</v>
          </cell>
          <cell r="R1935">
            <v>0</v>
          </cell>
          <cell r="S1935">
            <v>0</v>
          </cell>
          <cell r="T1935">
            <v>0</v>
          </cell>
          <cell r="U1935">
            <v>0</v>
          </cell>
          <cell r="V1935">
            <v>11750.1</v>
          </cell>
          <cell r="W1935">
            <v>0</v>
          </cell>
          <cell r="X1935">
            <v>0</v>
          </cell>
          <cell r="Y1935">
            <v>300.00000000001819</v>
          </cell>
          <cell r="Z1935">
            <v>0</v>
          </cell>
          <cell r="AA1935">
            <v>0</v>
          </cell>
          <cell r="AB1935">
            <v>0</v>
          </cell>
          <cell r="AC1935">
            <v>0</v>
          </cell>
          <cell r="AD1935">
            <v>0</v>
          </cell>
          <cell r="AE1935">
            <v>0</v>
          </cell>
          <cell r="AF1935">
            <v>500</v>
          </cell>
          <cell r="AG1935">
            <v>500</v>
          </cell>
          <cell r="AH1935">
            <v>4100.2000000000007</v>
          </cell>
          <cell r="AI1935">
            <v>0</v>
          </cell>
          <cell r="AJ1935">
            <v>0</v>
          </cell>
          <cell r="AK1935">
            <v>0</v>
          </cell>
          <cell r="AL1935">
            <v>0</v>
          </cell>
          <cell r="AM1935">
            <v>0</v>
          </cell>
          <cell r="AN1935">
            <v>0</v>
          </cell>
          <cell r="AO1935">
            <v>0</v>
          </cell>
          <cell r="AP1935">
            <v>0</v>
          </cell>
          <cell r="AQ1935">
            <v>0</v>
          </cell>
          <cell r="AR1935">
            <v>0</v>
          </cell>
          <cell r="AS1935">
            <v>0</v>
          </cell>
          <cell r="AT1935">
            <v>0</v>
          </cell>
        </row>
        <row r="1936">
          <cell r="A1936">
            <v>43769</v>
          </cell>
          <cell r="B1936">
            <v>0</v>
          </cell>
          <cell r="C1936">
            <v>0</v>
          </cell>
          <cell r="D1936">
            <v>29645.099999999988</v>
          </cell>
          <cell r="E1936">
            <v>0</v>
          </cell>
          <cell r="F1936">
            <v>0</v>
          </cell>
          <cell r="G1936">
            <v>0</v>
          </cell>
          <cell r="H1936">
            <v>0</v>
          </cell>
          <cell r="I1936">
            <v>0</v>
          </cell>
          <cell r="J1936">
            <v>0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0</v>
          </cell>
          <cell r="P1936">
            <v>3800</v>
          </cell>
          <cell r="Q1936">
            <v>0</v>
          </cell>
          <cell r="R1936">
            <v>0</v>
          </cell>
          <cell r="S1936">
            <v>0</v>
          </cell>
          <cell r="T1936">
            <v>0</v>
          </cell>
          <cell r="U1936">
            <v>0</v>
          </cell>
          <cell r="V1936">
            <v>11750.1</v>
          </cell>
          <cell r="W1936">
            <v>0</v>
          </cell>
          <cell r="X1936">
            <v>0</v>
          </cell>
          <cell r="Y1936">
            <v>300.00000000001819</v>
          </cell>
          <cell r="Z1936">
            <v>0</v>
          </cell>
          <cell r="AA1936">
            <v>0</v>
          </cell>
          <cell r="AB1936">
            <v>0</v>
          </cell>
          <cell r="AC1936">
            <v>0</v>
          </cell>
          <cell r="AD1936">
            <v>0</v>
          </cell>
          <cell r="AE1936">
            <v>0</v>
          </cell>
          <cell r="AF1936">
            <v>0</v>
          </cell>
          <cell r="AG1936">
            <v>0</v>
          </cell>
          <cell r="AH1936">
            <v>4100.2000000000007</v>
          </cell>
          <cell r="AI1936">
            <v>0</v>
          </cell>
          <cell r="AJ1936">
            <v>0</v>
          </cell>
          <cell r="AK1936">
            <v>0</v>
          </cell>
          <cell r="AL1936">
            <v>0</v>
          </cell>
          <cell r="AM1936">
            <v>0</v>
          </cell>
          <cell r="AN1936">
            <v>0</v>
          </cell>
          <cell r="AO1936">
            <v>0</v>
          </cell>
          <cell r="AP1936">
            <v>0</v>
          </cell>
          <cell r="AQ1936">
            <v>0</v>
          </cell>
          <cell r="AR1936">
            <v>0</v>
          </cell>
          <cell r="AS1936">
            <v>0</v>
          </cell>
          <cell r="AT1936">
            <v>0</v>
          </cell>
        </row>
        <row r="1937">
          <cell r="A1937">
            <v>43770</v>
          </cell>
          <cell r="B1937">
            <v>0</v>
          </cell>
          <cell r="C1937">
            <v>0</v>
          </cell>
          <cell r="D1937">
            <v>29645.099999999988</v>
          </cell>
          <cell r="E1937">
            <v>0</v>
          </cell>
          <cell r="F1937">
            <v>0</v>
          </cell>
          <cell r="G1937">
            <v>0</v>
          </cell>
          <cell r="H1937">
            <v>0</v>
          </cell>
          <cell r="I1937">
            <v>0</v>
          </cell>
          <cell r="J1937">
            <v>0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0</v>
          </cell>
          <cell r="P1937">
            <v>3800</v>
          </cell>
          <cell r="Q1937">
            <v>0</v>
          </cell>
          <cell r="R1937">
            <v>0</v>
          </cell>
          <cell r="S1937">
            <v>0</v>
          </cell>
          <cell r="T1937">
            <v>0</v>
          </cell>
          <cell r="U1937">
            <v>0</v>
          </cell>
          <cell r="V1937">
            <v>11750.1</v>
          </cell>
          <cell r="W1937">
            <v>0</v>
          </cell>
          <cell r="X1937">
            <v>0</v>
          </cell>
          <cell r="Y1937">
            <v>300.00000000001819</v>
          </cell>
          <cell r="Z1937">
            <v>0</v>
          </cell>
          <cell r="AA1937">
            <v>0</v>
          </cell>
          <cell r="AB1937">
            <v>0</v>
          </cell>
          <cell r="AC1937">
            <v>0</v>
          </cell>
          <cell r="AD1937">
            <v>0</v>
          </cell>
          <cell r="AE1937">
            <v>0</v>
          </cell>
          <cell r="AF1937">
            <v>0</v>
          </cell>
          <cell r="AG1937">
            <v>0</v>
          </cell>
          <cell r="AH1937">
            <v>4100.2000000000007</v>
          </cell>
          <cell r="AI1937">
            <v>0</v>
          </cell>
          <cell r="AJ1937">
            <v>0</v>
          </cell>
          <cell r="AK1937">
            <v>0</v>
          </cell>
          <cell r="AL1937">
            <v>0</v>
          </cell>
          <cell r="AM1937">
            <v>0</v>
          </cell>
          <cell r="AN1937">
            <v>0</v>
          </cell>
          <cell r="AO1937">
            <v>0</v>
          </cell>
          <cell r="AP1937">
            <v>0</v>
          </cell>
          <cell r="AQ1937">
            <v>0</v>
          </cell>
          <cell r="AR1937">
            <v>0</v>
          </cell>
          <cell r="AS1937">
            <v>0</v>
          </cell>
          <cell r="AT1937">
            <v>0</v>
          </cell>
        </row>
        <row r="1938">
          <cell r="A1938">
            <v>43773</v>
          </cell>
          <cell r="B1938">
            <v>45</v>
          </cell>
          <cell r="C1938">
            <v>1745</v>
          </cell>
          <cell r="D1938">
            <v>27945.099999999988</v>
          </cell>
          <cell r="E1938">
            <v>0</v>
          </cell>
          <cell r="F1938">
            <v>0</v>
          </cell>
          <cell r="G1938">
            <v>0</v>
          </cell>
          <cell r="H1938">
            <v>0</v>
          </cell>
          <cell r="I1938">
            <v>0</v>
          </cell>
          <cell r="J1938">
            <v>0</v>
          </cell>
          <cell r="K1938">
            <v>0</v>
          </cell>
          <cell r="L1938">
            <v>0</v>
          </cell>
          <cell r="M1938">
            <v>0</v>
          </cell>
          <cell r="N1938">
            <v>2100</v>
          </cell>
          <cell r="O1938">
            <v>700</v>
          </cell>
          <cell r="P1938">
            <v>5200</v>
          </cell>
          <cell r="Q1938">
            <v>0</v>
          </cell>
          <cell r="R1938">
            <v>0</v>
          </cell>
          <cell r="S1938">
            <v>0</v>
          </cell>
          <cell r="T1938">
            <v>0</v>
          </cell>
          <cell r="U1938">
            <v>200</v>
          </cell>
          <cell r="V1938">
            <v>11550.1</v>
          </cell>
          <cell r="W1938">
            <v>0</v>
          </cell>
          <cell r="X1938">
            <v>0</v>
          </cell>
          <cell r="Y1938">
            <v>300.00000000001819</v>
          </cell>
          <cell r="Z1938">
            <v>0</v>
          </cell>
          <cell r="AA1938">
            <v>0</v>
          </cell>
          <cell r="AB1938">
            <v>0</v>
          </cell>
          <cell r="AC1938">
            <v>0</v>
          </cell>
          <cell r="AD1938">
            <v>0</v>
          </cell>
          <cell r="AE1938">
            <v>0</v>
          </cell>
          <cell r="AF1938">
            <v>0</v>
          </cell>
          <cell r="AG1938">
            <v>0</v>
          </cell>
          <cell r="AH1938">
            <v>4100.2000000000007</v>
          </cell>
          <cell r="AI1938">
            <v>0</v>
          </cell>
          <cell r="AJ1938">
            <v>0</v>
          </cell>
          <cell r="AK1938">
            <v>0</v>
          </cell>
          <cell r="AL1938">
            <v>0</v>
          </cell>
          <cell r="AM1938">
            <v>0</v>
          </cell>
          <cell r="AN1938">
            <v>0</v>
          </cell>
          <cell r="AO1938">
            <v>0</v>
          </cell>
          <cell r="AP1938">
            <v>0</v>
          </cell>
          <cell r="AQ1938">
            <v>0</v>
          </cell>
          <cell r="AR1938">
            <v>0</v>
          </cell>
          <cell r="AS1938">
            <v>0</v>
          </cell>
          <cell r="AT1938">
            <v>0</v>
          </cell>
        </row>
        <row r="1939">
          <cell r="A1939">
            <v>43774</v>
          </cell>
          <cell r="B1939">
            <v>0</v>
          </cell>
          <cell r="C1939">
            <v>0</v>
          </cell>
          <cell r="D1939">
            <v>27945.099999999988</v>
          </cell>
          <cell r="E1939">
            <v>0</v>
          </cell>
          <cell r="F1939">
            <v>0</v>
          </cell>
          <cell r="G1939">
            <v>0</v>
          </cell>
          <cell r="H1939">
            <v>0</v>
          </cell>
          <cell r="I1939">
            <v>0</v>
          </cell>
          <cell r="J1939">
            <v>0</v>
          </cell>
          <cell r="K1939">
            <v>0</v>
          </cell>
          <cell r="L1939">
            <v>0</v>
          </cell>
          <cell r="M1939">
            <v>0</v>
          </cell>
          <cell r="N1939">
            <v>1500</v>
          </cell>
          <cell r="O1939">
            <v>2100</v>
          </cell>
          <cell r="P1939">
            <v>4600</v>
          </cell>
          <cell r="Q1939">
            <v>0</v>
          </cell>
          <cell r="R1939">
            <v>0</v>
          </cell>
          <cell r="S1939">
            <v>0</v>
          </cell>
          <cell r="T1939">
            <v>0</v>
          </cell>
          <cell r="U1939">
            <v>0</v>
          </cell>
          <cell r="V1939">
            <v>11550.1</v>
          </cell>
          <cell r="W1939">
            <v>0</v>
          </cell>
          <cell r="X1939">
            <v>300</v>
          </cell>
          <cell r="Y1939">
            <v>1.8189894035458565E-11</v>
          </cell>
          <cell r="Z1939">
            <v>0</v>
          </cell>
          <cell r="AA1939">
            <v>0</v>
          </cell>
          <cell r="AB1939">
            <v>0</v>
          </cell>
          <cell r="AC1939">
            <v>0</v>
          </cell>
          <cell r="AD1939">
            <v>0</v>
          </cell>
          <cell r="AE1939">
            <v>0</v>
          </cell>
          <cell r="AF1939">
            <v>0</v>
          </cell>
          <cell r="AG1939">
            <v>0</v>
          </cell>
          <cell r="AH1939">
            <v>4100.2000000000007</v>
          </cell>
          <cell r="AI1939">
            <v>0</v>
          </cell>
          <cell r="AJ1939">
            <v>0</v>
          </cell>
          <cell r="AK1939">
            <v>0</v>
          </cell>
          <cell r="AL1939">
            <v>0</v>
          </cell>
          <cell r="AM1939">
            <v>0</v>
          </cell>
          <cell r="AN1939">
            <v>0</v>
          </cell>
          <cell r="AO1939">
            <v>0</v>
          </cell>
          <cell r="AP1939">
            <v>0</v>
          </cell>
          <cell r="AQ1939">
            <v>0</v>
          </cell>
          <cell r="AR1939">
            <v>0</v>
          </cell>
          <cell r="AS1939">
            <v>0</v>
          </cell>
          <cell r="AT1939">
            <v>0</v>
          </cell>
        </row>
        <row r="1940">
          <cell r="A1940">
            <v>43775</v>
          </cell>
          <cell r="B1940">
            <v>30</v>
          </cell>
          <cell r="C1940">
            <v>0</v>
          </cell>
          <cell r="D1940">
            <v>27975.099999999988</v>
          </cell>
          <cell r="E1940">
            <v>0</v>
          </cell>
          <cell r="F1940">
            <v>0</v>
          </cell>
          <cell r="G1940">
            <v>0</v>
          </cell>
          <cell r="H1940">
            <v>0</v>
          </cell>
          <cell r="I1940">
            <v>0</v>
          </cell>
          <cell r="J1940">
            <v>0</v>
          </cell>
          <cell r="K1940">
            <v>0</v>
          </cell>
          <cell r="L1940">
            <v>0</v>
          </cell>
          <cell r="M1940">
            <v>0</v>
          </cell>
          <cell r="N1940">
            <v>1200</v>
          </cell>
          <cell r="O1940">
            <v>1500</v>
          </cell>
          <cell r="P1940">
            <v>4300</v>
          </cell>
          <cell r="Q1940">
            <v>0</v>
          </cell>
          <cell r="R1940">
            <v>0</v>
          </cell>
          <cell r="S1940">
            <v>0</v>
          </cell>
          <cell r="T1940">
            <v>0</v>
          </cell>
          <cell r="U1940">
            <v>0</v>
          </cell>
          <cell r="V1940">
            <v>11550.1</v>
          </cell>
          <cell r="W1940">
            <v>0</v>
          </cell>
          <cell r="X1940">
            <v>0</v>
          </cell>
          <cell r="Y1940">
            <v>1.8189894035458565E-11</v>
          </cell>
          <cell r="Z1940">
            <v>0</v>
          </cell>
          <cell r="AA1940">
            <v>0</v>
          </cell>
          <cell r="AB1940">
            <v>0</v>
          </cell>
          <cell r="AC1940">
            <v>0</v>
          </cell>
          <cell r="AD1940">
            <v>0</v>
          </cell>
          <cell r="AE1940">
            <v>0</v>
          </cell>
          <cell r="AF1940">
            <v>0</v>
          </cell>
          <cell r="AG1940">
            <v>0</v>
          </cell>
          <cell r="AH1940">
            <v>4100.2000000000007</v>
          </cell>
          <cell r="AI1940">
            <v>0</v>
          </cell>
          <cell r="AJ1940">
            <v>0</v>
          </cell>
          <cell r="AK1940">
            <v>0</v>
          </cell>
          <cell r="AL1940">
            <v>0</v>
          </cell>
          <cell r="AM1940">
            <v>0</v>
          </cell>
          <cell r="AN1940">
            <v>0</v>
          </cell>
          <cell r="AO1940">
            <v>0</v>
          </cell>
          <cell r="AP1940">
            <v>0</v>
          </cell>
          <cell r="AQ1940">
            <v>0</v>
          </cell>
          <cell r="AR1940">
            <v>0</v>
          </cell>
          <cell r="AS1940">
            <v>0</v>
          </cell>
          <cell r="AT1940">
            <v>0</v>
          </cell>
        </row>
        <row r="1941">
          <cell r="A1941">
            <v>43776</v>
          </cell>
          <cell r="B1941">
            <v>495</v>
          </cell>
          <cell r="C1941">
            <v>1925</v>
          </cell>
          <cell r="D1941">
            <v>26545.099999999988</v>
          </cell>
          <cell r="E1941">
            <v>0</v>
          </cell>
          <cell r="F1941">
            <v>0</v>
          </cell>
          <cell r="G1941">
            <v>0</v>
          </cell>
          <cell r="H1941">
            <v>0</v>
          </cell>
          <cell r="I1941">
            <v>0</v>
          </cell>
          <cell r="J1941">
            <v>0</v>
          </cell>
          <cell r="K1941">
            <v>800.1</v>
          </cell>
          <cell r="L1941">
            <v>0</v>
          </cell>
          <cell r="M1941">
            <v>800.1</v>
          </cell>
          <cell r="N1941">
            <v>0</v>
          </cell>
          <cell r="O1941">
            <v>1200</v>
          </cell>
          <cell r="P1941">
            <v>3100</v>
          </cell>
          <cell r="Q1941">
            <v>0</v>
          </cell>
          <cell r="R1941">
            <v>0</v>
          </cell>
          <cell r="S1941">
            <v>0</v>
          </cell>
          <cell r="T1941">
            <v>0</v>
          </cell>
          <cell r="U1941">
            <v>0</v>
          </cell>
          <cell r="V1941">
            <v>11550.1</v>
          </cell>
          <cell r="W1941">
            <v>0</v>
          </cell>
          <cell r="X1941">
            <v>0</v>
          </cell>
          <cell r="Y1941">
            <v>1.8189894035458565E-11</v>
          </cell>
          <cell r="Z1941">
            <v>0</v>
          </cell>
          <cell r="AA1941">
            <v>0</v>
          </cell>
          <cell r="AB1941">
            <v>0</v>
          </cell>
          <cell r="AC1941">
            <v>0</v>
          </cell>
          <cell r="AD1941">
            <v>0</v>
          </cell>
          <cell r="AE1941">
            <v>0</v>
          </cell>
          <cell r="AF1941">
            <v>0</v>
          </cell>
          <cell r="AG1941">
            <v>0</v>
          </cell>
          <cell r="AH1941">
            <v>4100.2000000000007</v>
          </cell>
          <cell r="AI1941">
            <v>0</v>
          </cell>
          <cell r="AJ1941">
            <v>0</v>
          </cell>
          <cell r="AK1941">
            <v>0</v>
          </cell>
          <cell r="AL1941">
            <v>0</v>
          </cell>
          <cell r="AM1941">
            <v>0</v>
          </cell>
          <cell r="AN1941">
            <v>0</v>
          </cell>
          <cell r="AO1941">
            <v>0</v>
          </cell>
          <cell r="AP1941">
            <v>0</v>
          </cell>
          <cell r="AQ1941">
            <v>0</v>
          </cell>
          <cell r="AR1941">
            <v>0</v>
          </cell>
          <cell r="AS1941">
            <v>0</v>
          </cell>
          <cell r="AT1941">
            <v>0</v>
          </cell>
        </row>
        <row r="1942">
          <cell r="A1942">
            <v>43777</v>
          </cell>
          <cell r="B1942">
            <v>558</v>
          </cell>
          <cell r="C1942">
            <v>0</v>
          </cell>
          <cell r="D1942">
            <v>27103.099999999988</v>
          </cell>
          <cell r="E1942">
            <v>0</v>
          </cell>
          <cell r="F1942">
            <v>0</v>
          </cell>
          <cell r="G1942">
            <v>0</v>
          </cell>
          <cell r="H1942">
            <v>0</v>
          </cell>
          <cell r="I1942">
            <v>0</v>
          </cell>
          <cell r="J1942">
            <v>0</v>
          </cell>
          <cell r="K1942">
            <v>500</v>
          </cell>
          <cell r="L1942">
            <v>800.1</v>
          </cell>
          <cell r="M1942">
            <v>499.99999999999989</v>
          </cell>
          <cell r="N1942">
            <v>0</v>
          </cell>
          <cell r="O1942">
            <v>0</v>
          </cell>
          <cell r="P1942">
            <v>3100</v>
          </cell>
          <cell r="Q1942">
            <v>0</v>
          </cell>
          <cell r="R1942">
            <v>0</v>
          </cell>
          <cell r="S1942">
            <v>0</v>
          </cell>
          <cell r="T1942">
            <v>0</v>
          </cell>
          <cell r="U1942">
            <v>0</v>
          </cell>
          <cell r="V1942">
            <v>11550.1</v>
          </cell>
          <cell r="W1942">
            <v>0</v>
          </cell>
          <cell r="X1942">
            <v>0</v>
          </cell>
          <cell r="Y1942">
            <v>1.8189894035458565E-11</v>
          </cell>
          <cell r="Z1942">
            <v>0</v>
          </cell>
          <cell r="AA1942">
            <v>0</v>
          </cell>
          <cell r="AB1942">
            <v>0</v>
          </cell>
          <cell r="AC1942">
            <v>0</v>
          </cell>
          <cell r="AD1942">
            <v>0</v>
          </cell>
          <cell r="AE1942">
            <v>0</v>
          </cell>
          <cell r="AF1942">
            <v>0</v>
          </cell>
          <cell r="AG1942">
            <v>0</v>
          </cell>
          <cell r="AH1942">
            <v>4100.2000000000007</v>
          </cell>
          <cell r="AI1942">
            <v>0</v>
          </cell>
          <cell r="AJ1942">
            <v>0</v>
          </cell>
          <cell r="AK1942">
            <v>0</v>
          </cell>
          <cell r="AL1942">
            <v>0</v>
          </cell>
          <cell r="AM1942">
            <v>0</v>
          </cell>
          <cell r="AN1942">
            <v>0</v>
          </cell>
          <cell r="AO1942">
            <v>0</v>
          </cell>
          <cell r="AP1942">
            <v>0</v>
          </cell>
          <cell r="AQ1942">
            <v>0</v>
          </cell>
          <cell r="AR1942">
            <v>0</v>
          </cell>
          <cell r="AS1942">
            <v>0</v>
          </cell>
          <cell r="AT1942">
            <v>0</v>
          </cell>
        </row>
        <row r="1943">
          <cell r="A1943">
            <v>43780</v>
          </cell>
          <cell r="B1943">
            <v>540</v>
          </cell>
          <cell r="C1943">
            <v>0</v>
          </cell>
          <cell r="D1943">
            <v>27643.099999999988</v>
          </cell>
          <cell r="E1943">
            <v>0</v>
          </cell>
          <cell r="F1943">
            <v>0</v>
          </cell>
          <cell r="G1943">
            <v>0</v>
          </cell>
          <cell r="H1943">
            <v>0</v>
          </cell>
          <cell r="I1943">
            <v>0</v>
          </cell>
          <cell r="J1943">
            <v>0</v>
          </cell>
          <cell r="K1943">
            <v>500</v>
          </cell>
          <cell r="L1943">
            <v>500</v>
          </cell>
          <cell r="M1943">
            <v>499.99999999999989</v>
          </cell>
          <cell r="N1943">
            <v>0</v>
          </cell>
          <cell r="O1943">
            <v>0</v>
          </cell>
          <cell r="P1943">
            <v>3100</v>
          </cell>
          <cell r="Q1943">
            <v>0</v>
          </cell>
          <cell r="R1943">
            <v>0</v>
          </cell>
          <cell r="S1943">
            <v>0</v>
          </cell>
          <cell r="T1943">
            <v>0</v>
          </cell>
          <cell r="U1943">
            <v>0</v>
          </cell>
          <cell r="V1943">
            <v>11550.1</v>
          </cell>
          <cell r="W1943">
            <v>0</v>
          </cell>
          <cell r="X1943">
            <v>0</v>
          </cell>
          <cell r="Y1943">
            <v>1.8189894035458565E-11</v>
          </cell>
          <cell r="Z1943">
            <v>0</v>
          </cell>
          <cell r="AA1943">
            <v>0</v>
          </cell>
          <cell r="AB1943">
            <v>0</v>
          </cell>
          <cell r="AC1943">
            <v>0</v>
          </cell>
          <cell r="AD1943">
            <v>0</v>
          </cell>
          <cell r="AE1943">
            <v>0</v>
          </cell>
          <cell r="AF1943">
            <v>0</v>
          </cell>
          <cell r="AG1943">
            <v>0</v>
          </cell>
          <cell r="AH1943">
            <v>4100.2000000000007</v>
          </cell>
          <cell r="AI1943">
            <v>0</v>
          </cell>
          <cell r="AJ1943">
            <v>0</v>
          </cell>
          <cell r="AK1943">
            <v>0</v>
          </cell>
          <cell r="AL1943">
            <v>0</v>
          </cell>
          <cell r="AM1943">
            <v>0</v>
          </cell>
          <cell r="AN1943">
            <v>0</v>
          </cell>
          <cell r="AO1943">
            <v>0</v>
          </cell>
          <cell r="AP1943">
            <v>0</v>
          </cell>
          <cell r="AQ1943">
            <v>0</v>
          </cell>
          <cell r="AR1943">
            <v>0</v>
          </cell>
          <cell r="AS1943">
            <v>0</v>
          </cell>
          <cell r="AT1943">
            <v>0</v>
          </cell>
        </row>
        <row r="1944">
          <cell r="A1944">
            <v>43781</v>
          </cell>
          <cell r="B1944">
            <v>600</v>
          </cell>
          <cell r="C1944">
            <v>175.1</v>
          </cell>
          <cell r="D1944">
            <v>28067.999999999989</v>
          </cell>
          <cell r="E1944">
            <v>0</v>
          </cell>
          <cell r="F1944">
            <v>0</v>
          </cell>
          <cell r="G1944">
            <v>0</v>
          </cell>
          <cell r="H1944">
            <v>0</v>
          </cell>
          <cell r="I1944">
            <v>0</v>
          </cell>
          <cell r="J1944">
            <v>0</v>
          </cell>
          <cell r="K1944">
            <v>850</v>
          </cell>
          <cell r="L1944">
            <v>500</v>
          </cell>
          <cell r="M1944">
            <v>850</v>
          </cell>
          <cell r="N1944">
            <v>0</v>
          </cell>
          <cell r="O1944">
            <v>0</v>
          </cell>
          <cell r="P1944">
            <v>3100</v>
          </cell>
          <cell r="Q1944">
            <v>0</v>
          </cell>
          <cell r="R1944">
            <v>0</v>
          </cell>
          <cell r="S1944">
            <v>0</v>
          </cell>
          <cell r="T1944">
            <v>0</v>
          </cell>
          <cell r="U1944">
            <v>0</v>
          </cell>
          <cell r="V1944">
            <v>11550.1</v>
          </cell>
          <cell r="W1944">
            <v>600</v>
          </cell>
          <cell r="X1944">
            <v>0</v>
          </cell>
          <cell r="Y1944">
            <v>600.00000000001819</v>
          </cell>
          <cell r="Z1944">
            <v>0</v>
          </cell>
          <cell r="AA1944">
            <v>0</v>
          </cell>
          <cell r="AB1944">
            <v>0</v>
          </cell>
          <cell r="AC1944">
            <v>0</v>
          </cell>
          <cell r="AD1944">
            <v>0</v>
          </cell>
          <cell r="AE1944">
            <v>0</v>
          </cell>
          <cell r="AF1944">
            <v>0</v>
          </cell>
          <cell r="AG1944">
            <v>0</v>
          </cell>
          <cell r="AH1944">
            <v>4100.2000000000007</v>
          </cell>
          <cell r="AI1944">
            <v>0</v>
          </cell>
          <cell r="AJ1944">
            <v>0</v>
          </cell>
          <cell r="AK1944">
            <v>0</v>
          </cell>
          <cell r="AL1944">
            <v>0</v>
          </cell>
          <cell r="AM1944">
            <v>0</v>
          </cell>
          <cell r="AN1944">
            <v>0</v>
          </cell>
          <cell r="AO1944">
            <v>0</v>
          </cell>
          <cell r="AP1944">
            <v>0</v>
          </cell>
          <cell r="AQ1944">
            <v>0</v>
          </cell>
          <cell r="AR1944">
            <v>0</v>
          </cell>
          <cell r="AS1944">
            <v>0</v>
          </cell>
          <cell r="AT1944">
            <v>0</v>
          </cell>
        </row>
        <row r="1945">
          <cell r="A1945">
            <v>43782</v>
          </cell>
          <cell r="B1945">
            <v>730</v>
          </cell>
          <cell r="C1945">
            <v>0</v>
          </cell>
          <cell r="D1945">
            <v>28797.999999999989</v>
          </cell>
          <cell r="E1945">
            <v>0</v>
          </cell>
          <cell r="F1945">
            <v>0</v>
          </cell>
          <cell r="G1945">
            <v>0</v>
          </cell>
          <cell r="H1945">
            <v>0</v>
          </cell>
          <cell r="I1945">
            <v>0</v>
          </cell>
          <cell r="J1945">
            <v>0</v>
          </cell>
          <cell r="K1945">
            <v>1000</v>
          </cell>
          <cell r="L1945">
            <v>850</v>
          </cell>
          <cell r="M1945">
            <v>1000</v>
          </cell>
          <cell r="N1945">
            <v>0</v>
          </cell>
          <cell r="O1945">
            <v>0</v>
          </cell>
          <cell r="P1945">
            <v>3100</v>
          </cell>
          <cell r="Q1945">
            <v>0</v>
          </cell>
          <cell r="R1945">
            <v>0</v>
          </cell>
          <cell r="S1945">
            <v>0</v>
          </cell>
          <cell r="T1945">
            <v>0</v>
          </cell>
          <cell r="U1945">
            <v>0</v>
          </cell>
          <cell r="V1945">
            <v>11550.1</v>
          </cell>
          <cell r="W1945">
            <v>0</v>
          </cell>
          <cell r="X1945">
            <v>0</v>
          </cell>
          <cell r="Y1945">
            <v>600.00000000001819</v>
          </cell>
          <cell r="Z1945">
            <v>0</v>
          </cell>
          <cell r="AA1945">
            <v>0</v>
          </cell>
          <cell r="AB1945">
            <v>0</v>
          </cell>
          <cell r="AC1945">
            <v>0</v>
          </cell>
          <cell r="AD1945">
            <v>0</v>
          </cell>
          <cell r="AE1945">
            <v>0</v>
          </cell>
          <cell r="AF1945">
            <v>0</v>
          </cell>
          <cell r="AG1945">
            <v>0</v>
          </cell>
          <cell r="AH1945">
            <v>4100.2000000000007</v>
          </cell>
          <cell r="AI1945">
            <v>0</v>
          </cell>
          <cell r="AJ1945">
            <v>0</v>
          </cell>
          <cell r="AK1945">
            <v>0</v>
          </cell>
          <cell r="AL1945">
            <v>0</v>
          </cell>
          <cell r="AM1945">
            <v>0</v>
          </cell>
          <cell r="AN1945">
            <v>0</v>
          </cell>
          <cell r="AO1945">
            <v>0</v>
          </cell>
          <cell r="AP1945">
            <v>0</v>
          </cell>
          <cell r="AQ1945">
            <v>0</v>
          </cell>
          <cell r="AR1945">
            <v>0</v>
          </cell>
          <cell r="AS1945">
            <v>0</v>
          </cell>
          <cell r="AT1945">
            <v>0</v>
          </cell>
        </row>
        <row r="1946">
          <cell r="A1946">
            <v>43783</v>
          </cell>
          <cell r="B1946">
            <v>630</v>
          </cell>
          <cell r="C1946">
            <v>0</v>
          </cell>
          <cell r="D1946">
            <v>29427.999999999989</v>
          </cell>
          <cell r="E1946">
            <v>0</v>
          </cell>
          <cell r="F1946">
            <v>0</v>
          </cell>
          <cell r="G1946">
            <v>0</v>
          </cell>
          <cell r="H1946">
            <v>0</v>
          </cell>
          <cell r="I1946">
            <v>0</v>
          </cell>
          <cell r="J1946">
            <v>0</v>
          </cell>
          <cell r="K1946">
            <v>1500</v>
          </cell>
          <cell r="L1946">
            <v>1000</v>
          </cell>
          <cell r="M1946">
            <v>1500</v>
          </cell>
          <cell r="N1946">
            <v>0</v>
          </cell>
          <cell r="O1946">
            <v>0</v>
          </cell>
          <cell r="P1946">
            <v>3100</v>
          </cell>
          <cell r="Q1946">
            <v>0</v>
          </cell>
          <cell r="R1946">
            <v>0</v>
          </cell>
          <cell r="S1946">
            <v>0</v>
          </cell>
          <cell r="T1946">
            <v>0</v>
          </cell>
          <cell r="U1946">
            <v>0</v>
          </cell>
          <cell r="V1946">
            <v>11550.1</v>
          </cell>
          <cell r="W1946">
            <v>0</v>
          </cell>
          <cell r="X1946">
            <v>0</v>
          </cell>
          <cell r="Y1946">
            <v>600.00000000001819</v>
          </cell>
          <cell r="Z1946">
            <v>0</v>
          </cell>
          <cell r="AA1946">
            <v>0</v>
          </cell>
          <cell r="AB1946">
            <v>0</v>
          </cell>
          <cell r="AC1946">
            <v>0</v>
          </cell>
          <cell r="AD1946">
            <v>0</v>
          </cell>
          <cell r="AE1946">
            <v>0</v>
          </cell>
          <cell r="AF1946">
            <v>0</v>
          </cell>
          <cell r="AG1946">
            <v>0</v>
          </cell>
          <cell r="AH1946">
            <v>4100.2000000000007</v>
          </cell>
          <cell r="AI1946">
            <v>0</v>
          </cell>
          <cell r="AJ1946">
            <v>0</v>
          </cell>
          <cell r="AK1946">
            <v>0</v>
          </cell>
          <cell r="AL1946">
            <v>0</v>
          </cell>
          <cell r="AM1946">
            <v>0</v>
          </cell>
          <cell r="AN1946">
            <v>0</v>
          </cell>
          <cell r="AO1946">
            <v>0</v>
          </cell>
          <cell r="AP1946">
            <v>0</v>
          </cell>
          <cell r="AQ1946">
            <v>0</v>
          </cell>
          <cell r="AR1946">
            <v>0</v>
          </cell>
          <cell r="AS1946">
            <v>0</v>
          </cell>
          <cell r="AT1946">
            <v>0</v>
          </cell>
        </row>
        <row r="1947">
          <cell r="A1947">
            <v>43784</v>
          </cell>
          <cell r="B1947">
            <v>300</v>
          </cell>
          <cell r="C1947">
            <v>0</v>
          </cell>
          <cell r="D1947">
            <v>29727.999999999989</v>
          </cell>
          <cell r="E1947">
            <v>0</v>
          </cell>
          <cell r="F1947">
            <v>0</v>
          </cell>
          <cell r="G1947">
            <v>0</v>
          </cell>
          <cell r="H1947">
            <v>0</v>
          </cell>
          <cell r="I1947">
            <v>0</v>
          </cell>
          <cell r="J1947">
            <v>0</v>
          </cell>
          <cell r="K1947">
            <v>1400.1</v>
          </cell>
          <cell r="L1947">
            <v>1500</v>
          </cell>
          <cell r="M1947">
            <v>1400.1</v>
          </cell>
          <cell r="N1947">
            <v>0</v>
          </cell>
          <cell r="O1947">
            <v>0</v>
          </cell>
          <cell r="P1947">
            <v>3100</v>
          </cell>
          <cell r="Q1947">
            <v>0</v>
          </cell>
          <cell r="R1947">
            <v>0</v>
          </cell>
          <cell r="S1947">
            <v>0</v>
          </cell>
          <cell r="T1947">
            <v>0</v>
          </cell>
          <cell r="U1947">
            <v>0</v>
          </cell>
          <cell r="V1947">
            <v>11550.1</v>
          </cell>
          <cell r="W1947">
            <v>0</v>
          </cell>
          <cell r="X1947">
            <v>0</v>
          </cell>
          <cell r="Y1947">
            <v>600.00000000001819</v>
          </cell>
          <cell r="Z1947">
            <v>0</v>
          </cell>
          <cell r="AA1947">
            <v>0</v>
          </cell>
          <cell r="AB1947">
            <v>0</v>
          </cell>
          <cell r="AC1947">
            <v>0</v>
          </cell>
          <cell r="AD1947">
            <v>0</v>
          </cell>
          <cell r="AE1947">
            <v>0</v>
          </cell>
          <cell r="AF1947">
            <v>0</v>
          </cell>
          <cell r="AG1947">
            <v>0</v>
          </cell>
          <cell r="AH1947">
            <v>4100.2000000000007</v>
          </cell>
          <cell r="AI1947">
            <v>0</v>
          </cell>
          <cell r="AJ1947">
            <v>0</v>
          </cell>
          <cell r="AK1947">
            <v>0</v>
          </cell>
          <cell r="AL1947">
            <v>0</v>
          </cell>
          <cell r="AM1947">
            <v>0</v>
          </cell>
          <cell r="AN1947">
            <v>0</v>
          </cell>
          <cell r="AO1947">
            <v>0</v>
          </cell>
          <cell r="AP1947">
            <v>0</v>
          </cell>
          <cell r="AQ1947">
            <v>0</v>
          </cell>
          <cell r="AR1947">
            <v>0</v>
          </cell>
          <cell r="AS1947">
            <v>0</v>
          </cell>
          <cell r="AT1947">
            <v>0</v>
          </cell>
        </row>
        <row r="1948">
          <cell r="A1948">
            <v>43787</v>
          </cell>
          <cell r="B1948">
            <v>30</v>
          </cell>
          <cell r="C1948">
            <v>0</v>
          </cell>
          <cell r="D1948">
            <v>29757.999999999989</v>
          </cell>
          <cell r="E1948">
            <v>0</v>
          </cell>
          <cell r="F1948">
            <v>0</v>
          </cell>
          <cell r="G1948">
            <v>0</v>
          </cell>
          <cell r="H1948">
            <v>0</v>
          </cell>
          <cell r="I1948">
            <v>0</v>
          </cell>
          <cell r="J1948">
            <v>0</v>
          </cell>
          <cell r="K1948">
            <v>1300</v>
          </cell>
          <cell r="L1948">
            <v>1400.1</v>
          </cell>
          <cell r="M1948">
            <v>1300</v>
          </cell>
          <cell r="N1948">
            <v>0</v>
          </cell>
          <cell r="O1948">
            <v>0</v>
          </cell>
          <cell r="P1948">
            <v>3100</v>
          </cell>
          <cell r="Q1948">
            <v>0</v>
          </cell>
          <cell r="R1948">
            <v>0</v>
          </cell>
          <cell r="S1948">
            <v>0</v>
          </cell>
          <cell r="T1948">
            <v>0</v>
          </cell>
          <cell r="U1948">
            <v>0</v>
          </cell>
          <cell r="V1948">
            <v>11550.1</v>
          </cell>
          <cell r="W1948">
            <v>0</v>
          </cell>
          <cell r="X1948">
            <v>0</v>
          </cell>
          <cell r="Y1948">
            <v>600.00000000001819</v>
          </cell>
          <cell r="Z1948">
            <v>0</v>
          </cell>
          <cell r="AA1948">
            <v>0</v>
          </cell>
          <cell r="AB1948">
            <v>0</v>
          </cell>
          <cell r="AC1948">
            <v>0</v>
          </cell>
          <cell r="AD1948">
            <v>0</v>
          </cell>
          <cell r="AE1948">
            <v>0</v>
          </cell>
          <cell r="AF1948">
            <v>0</v>
          </cell>
          <cell r="AG1948">
            <v>0</v>
          </cell>
          <cell r="AH1948">
            <v>4100.2000000000007</v>
          </cell>
          <cell r="AI1948">
            <v>0</v>
          </cell>
          <cell r="AJ1948">
            <v>0</v>
          </cell>
          <cell r="AK1948">
            <v>0</v>
          </cell>
          <cell r="AL1948">
            <v>0</v>
          </cell>
          <cell r="AM1948">
            <v>0</v>
          </cell>
          <cell r="AN1948">
            <v>0</v>
          </cell>
          <cell r="AO1948">
            <v>0</v>
          </cell>
          <cell r="AP1948">
            <v>0</v>
          </cell>
          <cell r="AQ1948">
            <v>0</v>
          </cell>
          <cell r="AR1948">
            <v>0</v>
          </cell>
          <cell r="AS1948">
            <v>0</v>
          </cell>
          <cell r="AT1948">
            <v>0</v>
          </cell>
        </row>
        <row r="1949">
          <cell r="A1949">
            <v>43788</v>
          </cell>
          <cell r="B1949">
            <v>0</v>
          </cell>
          <cell r="C1949">
            <v>0</v>
          </cell>
          <cell r="D1949">
            <v>29757.999999999989</v>
          </cell>
          <cell r="E1949">
            <v>0</v>
          </cell>
          <cell r="F1949">
            <v>0</v>
          </cell>
          <cell r="G1949">
            <v>0</v>
          </cell>
          <cell r="H1949">
            <v>0</v>
          </cell>
          <cell r="I1949">
            <v>0</v>
          </cell>
          <cell r="J1949">
            <v>0</v>
          </cell>
          <cell r="K1949">
            <v>1499.9</v>
          </cell>
          <cell r="L1949">
            <v>1300</v>
          </cell>
          <cell r="M1949">
            <v>1499.9</v>
          </cell>
          <cell r="N1949">
            <v>0</v>
          </cell>
          <cell r="O1949">
            <v>0</v>
          </cell>
          <cell r="P1949">
            <v>3100</v>
          </cell>
          <cell r="Q1949">
            <v>0</v>
          </cell>
          <cell r="R1949">
            <v>0</v>
          </cell>
          <cell r="S1949">
            <v>0</v>
          </cell>
          <cell r="T1949">
            <v>0</v>
          </cell>
          <cell r="U1949">
            <v>0</v>
          </cell>
          <cell r="V1949">
            <v>11550.1</v>
          </cell>
          <cell r="W1949">
            <v>0</v>
          </cell>
          <cell r="X1949">
            <v>0</v>
          </cell>
          <cell r="Y1949">
            <v>600.00000000001819</v>
          </cell>
          <cell r="Z1949">
            <v>0</v>
          </cell>
          <cell r="AA1949">
            <v>0</v>
          </cell>
          <cell r="AB1949">
            <v>0</v>
          </cell>
          <cell r="AC1949">
            <v>0</v>
          </cell>
          <cell r="AD1949">
            <v>0</v>
          </cell>
          <cell r="AE1949">
            <v>0</v>
          </cell>
          <cell r="AF1949">
            <v>0</v>
          </cell>
          <cell r="AG1949">
            <v>0</v>
          </cell>
          <cell r="AH1949">
            <v>4100.2000000000007</v>
          </cell>
          <cell r="AI1949">
            <v>0</v>
          </cell>
          <cell r="AJ1949">
            <v>0</v>
          </cell>
          <cell r="AK1949">
            <v>0</v>
          </cell>
          <cell r="AL1949">
            <v>0</v>
          </cell>
          <cell r="AM1949">
            <v>0</v>
          </cell>
          <cell r="AN1949">
            <v>0</v>
          </cell>
          <cell r="AO1949">
            <v>0</v>
          </cell>
          <cell r="AP1949">
            <v>0</v>
          </cell>
          <cell r="AQ1949">
            <v>0</v>
          </cell>
          <cell r="AR1949">
            <v>0</v>
          </cell>
          <cell r="AS1949">
            <v>0</v>
          </cell>
          <cell r="AT1949">
            <v>0</v>
          </cell>
        </row>
        <row r="1950">
          <cell r="A1950">
            <v>43789</v>
          </cell>
          <cell r="B1950">
            <v>30</v>
          </cell>
          <cell r="C1950">
            <v>0</v>
          </cell>
          <cell r="D1950">
            <v>29787.999999999989</v>
          </cell>
          <cell r="E1950">
            <v>0</v>
          </cell>
          <cell r="F1950">
            <v>0</v>
          </cell>
          <cell r="G1950">
            <v>0</v>
          </cell>
          <cell r="H1950">
            <v>0</v>
          </cell>
          <cell r="I1950">
            <v>0</v>
          </cell>
          <cell r="J1950">
            <v>0</v>
          </cell>
          <cell r="K1950">
            <v>900</v>
          </cell>
          <cell r="L1950">
            <v>1499.9</v>
          </cell>
          <cell r="M1950">
            <v>900</v>
          </cell>
          <cell r="N1950">
            <v>0</v>
          </cell>
          <cell r="O1950">
            <v>0</v>
          </cell>
          <cell r="P1950">
            <v>3100</v>
          </cell>
          <cell r="Q1950">
            <v>0</v>
          </cell>
          <cell r="R1950">
            <v>0</v>
          </cell>
          <cell r="S1950">
            <v>0</v>
          </cell>
          <cell r="T1950">
            <v>0</v>
          </cell>
          <cell r="U1950">
            <v>0</v>
          </cell>
          <cell r="V1950">
            <v>11550.1</v>
          </cell>
          <cell r="W1950">
            <v>0</v>
          </cell>
          <cell r="X1950">
            <v>0</v>
          </cell>
          <cell r="Y1950">
            <v>600.00000000001819</v>
          </cell>
          <cell r="Z1950">
            <v>0</v>
          </cell>
          <cell r="AA1950">
            <v>0</v>
          </cell>
          <cell r="AB1950">
            <v>0</v>
          </cell>
          <cell r="AC1950">
            <v>0</v>
          </cell>
          <cell r="AD1950">
            <v>0</v>
          </cell>
          <cell r="AE1950">
            <v>0</v>
          </cell>
          <cell r="AF1950">
            <v>500</v>
          </cell>
          <cell r="AG1950">
            <v>500</v>
          </cell>
          <cell r="AH1950">
            <v>4100.2000000000007</v>
          </cell>
          <cell r="AI1950">
            <v>0</v>
          </cell>
          <cell r="AJ1950">
            <v>0</v>
          </cell>
          <cell r="AK1950">
            <v>0</v>
          </cell>
          <cell r="AL1950">
            <v>0</v>
          </cell>
          <cell r="AM1950">
            <v>0</v>
          </cell>
          <cell r="AN1950">
            <v>0</v>
          </cell>
          <cell r="AO1950">
            <v>0</v>
          </cell>
          <cell r="AP1950">
            <v>0</v>
          </cell>
          <cell r="AQ1950">
            <v>0</v>
          </cell>
          <cell r="AR1950">
            <v>0</v>
          </cell>
          <cell r="AS1950">
            <v>0</v>
          </cell>
          <cell r="AT1950">
            <v>0</v>
          </cell>
        </row>
        <row r="1951">
          <cell r="A1951">
            <v>43790</v>
          </cell>
          <cell r="B1951">
            <v>30</v>
          </cell>
          <cell r="C1951">
            <v>0</v>
          </cell>
          <cell r="D1951">
            <v>29817.999999999989</v>
          </cell>
          <cell r="E1951">
            <v>0</v>
          </cell>
          <cell r="F1951">
            <v>0</v>
          </cell>
          <cell r="G1951">
            <v>0</v>
          </cell>
          <cell r="H1951">
            <v>0</v>
          </cell>
          <cell r="I1951">
            <v>0</v>
          </cell>
          <cell r="J1951">
            <v>0</v>
          </cell>
          <cell r="K1951">
            <v>0</v>
          </cell>
          <cell r="L1951">
            <v>900</v>
          </cell>
          <cell r="M1951">
            <v>0</v>
          </cell>
          <cell r="N1951">
            <v>200</v>
          </cell>
          <cell r="O1951">
            <v>200</v>
          </cell>
          <cell r="P1951">
            <v>3100</v>
          </cell>
          <cell r="Q1951">
            <v>0</v>
          </cell>
          <cell r="R1951">
            <v>0</v>
          </cell>
          <cell r="S1951">
            <v>0</v>
          </cell>
          <cell r="T1951">
            <v>0</v>
          </cell>
          <cell r="U1951">
            <v>0</v>
          </cell>
          <cell r="V1951">
            <v>11550.1</v>
          </cell>
          <cell r="W1951">
            <v>0</v>
          </cell>
          <cell r="X1951">
            <v>0</v>
          </cell>
          <cell r="Y1951">
            <v>600.00000000001819</v>
          </cell>
          <cell r="Z1951">
            <v>0</v>
          </cell>
          <cell r="AA1951">
            <v>0</v>
          </cell>
          <cell r="AB1951">
            <v>0</v>
          </cell>
          <cell r="AC1951">
            <v>0</v>
          </cell>
          <cell r="AD1951">
            <v>0</v>
          </cell>
          <cell r="AE1951">
            <v>0</v>
          </cell>
          <cell r="AF1951">
            <v>0</v>
          </cell>
          <cell r="AG1951">
            <v>0</v>
          </cell>
          <cell r="AH1951">
            <v>4100.2000000000007</v>
          </cell>
          <cell r="AI1951">
            <v>0</v>
          </cell>
          <cell r="AJ1951">
            <v>0</v>
          </cell>
          <cell r="AK1951">
            <v>0</v>
          </cell>
          <cell r="AL1951">
            <v>0</v>
          </cell>
          <cell r="AM1951">
            <v>0</v>
          </cell>
          <cell r="AN1951">
            <v>0</v>
          </cell>
          <cell r="AO1951">
            <v>0</v>
          </cell>
          <cell r="AP1951">
            <v>0</v>
          </cell>
          <cell r="AQ1951">
            <v>0</v>
          </cell>
          <cell r="AR1951">
            <v>0</v>
          </cell>
          <cell r="AS1951">
            <v>0</v>
          </cell>
          <cell r="AT1951">
            <v>0</v>
          </cell>
        </row>
        <row r="1952">
          <cell r="A1952">
            <v>43791</v>
          </cell>
          <cell r="B1952">
            <v>0</v>
          </cell>
          <cell r="C1952">
            <v>0</v>
          </cell>
          <cell r="D1952">
            <v>29817.999999999989</v>
          </cell>
          <cell r="E1952">
            <v>0</v>
          </cell>
          <cell r="F1952">
            <v>0</v>
          </cell>
          <cell r="G1952">
            <v>0</v>
          </cell>
          <cell r="H1952">
            <v>0</v>
          </cell>
          <cell r="I1952">
            <v>0</v>
          </cell>
          <cell r="J1952">
            <v>0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0</v>
          </cell>
          <cell r="P1952">
            <v>3100</v>
          </cell>
          <cell r="Q1952">
            <v>0</v>
          </cell>
          <cell r="R1952">
            <v>0</v>
          </cell>
          <cell r="S1952">
            <v>0</v>
          </cell>
          <cell r="T1952">
            <v>0</v>
          </cell>
          <cell r="U1952">
            <v>0</v>
          </cell>
          <cell r="V1952">
            <v>11550.1</v>
          </cell>
          <cell r="W1952">
            <v>0</v>
          </cell>
          <cell r="X1952">
            <v>0</v>
          </cell>
          <cell r="Y1952">
            <v>600.00000000001819</v>
          </cell>
          <cell r="Z1952">
            <v>0</v>
          </cell>
          <cell r="AA1952">
            <v>0</v>
          </cell>
          <cell r="AB1952">
            <v>0</v>
          </cell>
          <cell r="AC1952">
            <v>0</v>
          </cell>
          <cell r="AD1952">
            <v>0</v>
          </cell>
          <cell r="AE1952">
            <v>0</v>
          </cell>
          <cell r="AF1952">
            <v>0</v>
          </cell>
          <cell r="AG1952">
            <v>0</v>
          </cell>
          <cell r="AH1952">
            <v>4100.2000000000007</v>
          </cell>
          <cell r="AI1952">
            <v>0</v>
          </cell>
          <cell r="AJ1952">
            <v>0</v>
          </cell>
          <cell r="AK1952">
            <v>0</v>
          </cell>
          <cell r="AL1952">
            <v>0</v>
          </cell>
          <cell r="AM1952">
            <v>0</v>
          </cell>
          <cell r="AN1952">
            <v>0</v>
          </cell>
          <cell r="AO1952">
            <v>0</v>
          </cell>
          <cell r="AP1952">
            <v>0</v>
          </cell>
          <cell r="AQ1952">
            <v>0</v>
          </cell>
          <cell r="AR1952">
            <v>0</v>
          </cell>
          <cell r="AS1952">
            <v>0</v>
          </cell>
          <cell r="AT1952">
            <v>0</v>
          </cell>
        </row>
        <row r="1953">
          <cell r="A1953">
            <v>43794</v>
          </cell>
          <cell r="B1953">
            <v>30</v>
          </cell>
          <cell r="C1953">
            <v>0</v>
          </cell>
          <cell r="D1953">
            <v>29847.999999999989</v>
          </cell>
          <cell r="E1953">
            <v>0</v>
          </cell>
          <cell r="F1953">
            <v>0</v>
          </cell>
          <cell r="G1953">
            <v>0</v>
          </cell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  <cell r="N1953">
            <v>500</v>
          </cell>
          <cell r="O1953">
            <v>300</v>
          </cell>
          <cell r="P1953">
            <v>3300</v>
          </cell>
          <cell r="Q1953">
            <v>0</v>
          </cell>
          <cell r="R1953">
            <v>0</v>
          </cell>
          <cell r="S1953">
            <v>0</v>
          </cell>
          <cell r="T1953">
            <v>0</v>
          </cell>
          <cell r="U1953">
            <v>300</v>
          </cell>
          <cell r="V1953">
            <v>11250.1</v>
          </cell>
          <cell r="W1953">
            <v>0</v>
          </cell>
          <cell r="X1953">
            <v>0</v>
          </cell>
          <cell r="Y1953">
            <v>600.00000000001819</v>
          </cell>
          <cell r="Z1953">
            <v>0</v>
          </cell>
          <cell r="AA1953">
            <v>0</v>
          </cell>
          <cell r="AB1953">
            <v>0</v>
          </cell>
          <cell r="AC1953">
            <v>0</v>
          </cell>
          <cell r="AD1953">
            <v>0</v>
          </cell>
          <cell r="AE1953">
            <v>0</v>
          </cell>
          <cell r="AF1953">
            <v>0</v>
          </cell>
          <cell r="AG1953">
            <v>0</v>
          </cell>
          <cell r="AH1953">
            <v>4100.2000000000007</v>
          </cell>
          <cell r="AI1953">
            <v>0</v>
          </cell>
          <cell r="AJ1953">
            <v>0</v>
          </cell>
          <cell r="AK1953">
            <v>0</v>
          </cell>
          <cell r="AL1953">
            <v>0</v>
          </cell>
          <cell r="AM1953">
            <v>0</v>
          </cell>
          <cell r="AN1953">
            <v>0</v>
          </cell>
          <cell r="AO1953">
            <v>0</v>
          </cell>
          <cell r="AP1953">
            <v>0</v>
          </cell>
          <cell r="AQ1953">
            <v>0</v>
          </cell>
          <cell r="AR1953">
            <v>0</v>
          </cell>
          <cell r="AS1953">
            <v>0</v>
          </cell>
          <cell r="AT1953">
            <v>0</v>
          </cell>
        </row>
        <row r="1954">
          <cell r="A1954">
            <v>43795</v>
          </cell>
          <cell r="B1954">
            <v>0</v>
          </cell>
          <cell r="C1954">
            <v>0</v>
          </cell>
          <cell r="D1954">
            <v>29847.999999999989</v>
          </cell>
          <cell r="E1954">
            <v>0</v>
          </cell>
          <cell r="F1954">
            <v>0</v>
          </cell>
          <cell r="G1954">
            <v>0</v>
          </cell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  <cell r="M1954">
            <v>0</v>
          </cell>
          <cell r="N1954">
            <v>200</v>
          </cell>
          <cell r="O1954">
            <v>200</v>
          </cell>
          <cell r="P1954">
            <v>3300</v>
          </cell>
          <cell r="Q1954">
            <v>0</v>
          </cell>
          <cell r="R1954">
            <v>0</v>
          </cell>
          <cell r="S1954">
            <v>0</v>
          </cell>
          <cell r="T1954">
            <v>0</v>
          </cell>
          <cell r="U1954">
            <v>0</v>
          </cell>
          <cell r="V1954">
            <v>11250.1</v>
          </cell>
          <cell r="W1954">
            <v>0</v>
          </cell>
          <cell r="X1954">
            <v>0</v>
          </cell>
          <cell r="Y1954">
            <v>600.00000000001819</v>
          </cell>
          <cell r="Z1954">
            <v>0</v>
          </cell>
          <cell r="AA1954">
            <v>0</v>
          </cell>
          <cell r="AB1954">
            <v>0</v>
          </cell>
          <cell r="AC1954">
            <v>0</v>
          </cell>
          <cell r="AD1954">
            <v>0</v>
          </cell>
          <cell r="AE1954">
            <v>0</v>
          </cell>
          <cell r="AF1954">
            <v>0</v>
          </cell>
          <cell r="AG1954">
            <v>0</v>
          </cell>
          <cell r="AH1954">
            <v>4100.2000000000007</v>
          </cell>
          <cell r="AI1954">
            <v>0</v>
          </cell>
          <cell r="AJ1954">
            <v>0</v>
          </cell>
          <cell r="AK1954">
            <v>0</v>
          </cell>
          <cell r="AL1954">
            <v>0</v>
          </cell>
          <cell r="AM1954">
            <v>0</v>
          </cell>
          <cell r="AN1954">
            <v>0</v>
          </cell>
          <cell r="AO1954">
            <v>0</v>
          </cell>
          <cell r="AP1954">
            <v>0</v>
          </cell>
          <cell r="AQ1954">
            <v>0</v>
          </cell>
          <cell r="AR1954">
            <v>0</v>
          </cell>
          <cell r="AS1954">
            <v>0</v>
          </cell>
          <cell r="AT1954">
            <v>0</v>
          </cell>
        </row>
        <row r="1955">
          <cell r="A1955">
            <v>43796</v>
          </cell>
          <cell r="B1955">
            <v>30</v>
          </cell>
          <cell r="C1955">
            <v>0</v>
          </cell>
          <cell r="D1955">
            <v>29877.999999999989</v>
          </cell>
          <cell r="E1955">
            <v>0</v>
          </cell>
          <cell r="F1955">
            <v>0</v>
          </cell>
          <cell r="G1955">
            <v>0</v>
          </cell>
          <cell r="H1955">
            <v>0</v>
          </cell>
          <cell r="I1955">
            <v>0</v>
          </cell>
          <cell r="J1955">
            <v>0</v>
          </cell>
          <cell r="K1955">
            <v>0</v>
          </cell>
          <cell r="L1955">
            <v>0</v>
          </cell>
          <cell r="M1955">
            <v>0</v>
          </cell>
          <cell r="N1955">
            <v>300</v>
          </cell>
          <cell r="O1955">
            <v>200</v>
          </cell>
          <cell r="P1955">
            <v>3400</v>
          </cell>
          <cell r="Q1955">
            <v>0</v>
          </cell>
          <cell r="R1955">
            <v>0</v>
          </cell>
          <cell r="S1955">
            <v>0</v>
          </cell>
          <cell r="T1955">
            <v>0</v>
          </cell>
          <cell r="U1955">
            <v>0</v>
          </cell>
          <cell r="V1955">
            <v>11250.1</v>
          </cell>
          <cell r="W1955">
            <v>0</v>
          </cell>
          <cell r="X1955">
            <v>0</v>
          </cell>
          <cell r="Y1955">
            <v>600.00000000001819</v>
          </cell>
          <cell r="Z1955">
            <v>0</v>
          </cell>
          <cell r="AA1955">
            <v>0</v>
          </cell>
          <cell r="AB1955">
            <v>0</v>
          </cell>
          <cell r="AC1955">
            <v>0</v>
          </cell>
          <cell r="AD1955">
            <v>0</v>
          </cell>
          <cell r="AE1955">
            <v>0</v>
          </cell>
          <cell r="AF1955">
            <v>0</v>
          </cell>
          <cell r="AG1955">
            <v>0</v>
          </cell>
          <cell r="AH1955">
            <v>4100.2000000000007</v>
          </cell>
          <cell r="AI1955">
            <v>0</v>
          </cell>
          <cell r="AJ1955">
            <v>0</v>
          </cell>
          <cell r="AK1955">
            <v>0</v>
          </cell>
          <cell r="AL1955">
            <v>0</v>
          </cell>
          <cell r="AM1955">
            <v>0</v>
          </cell>
          <cell r="AN1955">
            <v>0</v>
          </cell>
          <cell r="AO1955">
            <v>0</v>
          </cell>
          <cell r="AP1955">
            <v>0</v>
          </cell>
          <cell r="AQ1955">
            <v>0</v>
          </cell>
          <cell r="AR1955">
            <v>0</v>
          </cell>
          <cell r="AS1955">
            <v>0</v>
          </cell>
          <cell r="AT1955">
            <v>0</v>
          </cell>
        </row>
        <row r="1956">
          <cell r="A1956">
            <v>43797</v>
          </cell>
          <cell r="B1956">
            <v>30</v>
          </cell>
          <cell r="C1956">
            <v>0</v>
          </cell>
          <cell r="D1956">
            <v>29907.999999999989</v>
          </cell>
          <cell r="E1956">
            <v>0</v>
          </cell>
          <cell r="F1956">
            <v>0</v>
          </cell>
          <cell r="G1956">
            <v>0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  <cell r="M1956">
            <v>0</v>
          </cell>
          <cell r="N1956">
            <v>300</v>
          </cell>
          <cell r="O1956">
            <v>300</v>
          </cell>
          <cell r="P1956">
            <v>3400</v>
          </cell>
          <cell r="Q1956">
            <v>0</v>
          </cell>
          <cell r="R1956">
            <v>0</v>
          </cell>
          <cell r="S1956">
            <v>0</v>
          </cell>
          <cell r="T1956">
            <v>0</v>
          </cell>
          <cell r="U1956">
            <v>0</v>
          </cell>
          <cell r="V1956">
            <v>11250.1</v>
          </cell>
          <cell r="W1956">
            <v>0</v>
          </cell>
          <cell r="X1956">
            <v>0</v>
          </cell>
          <cell r="Y1956">
            <v>600.00000000001819</v>
          </cell>
          <cell r="Z1956">
            <v>0</v>
          </cell>
          <cell r="AA1956">
            <v>0</v>
          </cell>
          <cell r="AB1956">
            <v>0</v>
          </cell>
          <cell r="AC1956">
            <v>0</v>
          </cell>
          <cell r="AD1956">
            <v>0</v>
          </cell>
          <cell r="AE1956">
            <v>0</v>
          </cell>
          <cell r="AF1956">
            <v>0</v>
          </cell>
          <cell r="AG1956">
            <v>0</v>
          </cell>
          <cell r="AH1956">
            <v>4100.2000000000007</v>
          </cell>
          <cell r="AI1956">
            <v>0</v>
          </cell>
          <cell r="AJ1956">
            <v>0</v>
          </cell>
          <cell r="AK1956">
            <v>0</v>
          </cell>
          <cell r="AL1956">
            <v>0</v>
          </cell>
          <cell r="AM1956">
            <v>0</v>
          </cell>
          <cell r="AN1956">
            <v>0</v>
          </cell>
          <cell r="AO1956">
            <v>0</v>
          </cell>
          <cell r="AP1956">
            <v>0</v>
          </cell>
          <cell r="AQ1956">
            <v>0</v>
          </cell>
          <cell r="AR1956">
            <v>0</v>
          </cell>
          <cell r="AS1956">
            <v>0</v>
          </cell>
          <cell r="AT1956">
            <v>0</v>
          </cell>
        </row>
        <row r="1957">
          <cell r="A1957">
            <v>43798</v>
          </cell>
          <cell r="B1957">
            <v>0</v>
          </cell>
          <cell r="C1957">
            <v>0</v>
          </cell>
          <cell r="D1957">
            <v>29907.999999999989</v>
          </cell>
          <cell r="E1957">
            <v>0</v>
          </cell>
          <cell r="F1957">
            <v>0</v>
          </cell>
          <cell r="G1957">
            <v>0</v>
          </cell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0</v>
          </cell>
          <cell r="N1957">
            <v>1850</v>
          </cell>
          <cell r="O1957">
            <v>300</v>
          </cell>
          <cell r="P1957">
            <v>4950</v>
          </cell>
          <cell r="Q1957">
            <v>0</v>
          </cell>
          <cell r="R1957">
            <v>0</v>
          </cell>
          <cell r="S1957">
            <v>0</v>
          </cell>
          <cell r="T1957">
            <v>0</v>
          </cell>
          <cell r="U1957">
            <v>0</v>
          </cell>
          <cell r="V1957">
            <v>11250.1</v>
          </cell>
          <cell r="W1957">
            <v>0</v>
          </cell>
          <cell r="X1957">
            <v>0</v>
          </cell>
          <cell r="Y1957">
            <v>600.00000000001819</v>
          </cell>
          <cell r="Z1957">
            <v>0</v>
          </cell>
          <cell r="AA1957">
            <v>0</v>
          </cell>
          <cell r="AB1957">
            <v>0</v>
          </cell>
          <cell r="AC1957">
            <v>0</v>
          </cell>
          <cell r="AD1957">
            <v>0</v>
          </cell>
          <cell r="AE1957">
            <v>0</v>
          </cell>
          <cell r="AF1957">
            <v>0</v>
          </cell>
          <cell r="AG1957">
            <v>0</v>
          </cell>
          <cell r="AH1957">
            <v>4100.2000000000007</v>
          </cell>
          <cell r="AI1957">
            <v>0</v>
          </cell>
          <cell r="AJ1957">
            <v>0</v>
          </cell>
          <cell r="AK1957">
            <v>0</v>
          </cell>
          <cell r="AL1957">
            <v>0</v>
          </cell>
          <cell r="AM1957">
            <v>0</v>
          </cell>
          <cell r="AN1957">
            <v>0</v>
          </cell>
          <cell r="AO1957">
            <v>0</v>
          </cell>
          <cell r="AP1957">
            <v>0</v>
          </cell>
          <cell r="AQ1957">
            <v>0</v>
          </cell>
          <cell r="AR1957">
            <v>0</v>
          </cell>
          <cell r="AS1957">
            <v>0</v>
          </cell>
          <cell r="AT1957">
            <v>0</v>
          </cell>
        </row>
        <row r="1958">
          <cell r="A1958">
            <v>43801</v>
          </cell>
          <cell r="B1958">
            <v>30</v>
          </cell>
          <cell r="C1958">
            <v>0</v>
          </cell>
          <cell r="D1958">
            <v>29937.999999999989</v>
          </cell>
          <cell r="E1958">
            <v>0</v>
          </cell>
          <cell r="F1958">
            <v>0</v>
          </cell>
          <cell r="G1958">
            <v>0</v>
          </cell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  <cell r="M1958">
            <v>0</v>
          </cell>
          <cell r="N1958">
            <v>4900</v>
          </cell>
          <cell r="O1958">
            <v>1850</v>
          </cell>
          <cell r="P1958">
            <v>8000</v>
          </cell>
          <cell r="Q1958">
            <v>0</v>
          </cell>
          <cell r="R1958">
            <v>0</v>
          </cell>
          <cell r="S1958">
            <v>0</v>
          </cell>
          <cell r="T1958">
            <v>0</v>
          </cell>
          <cell r="U1958">
            <v>0</v>
          </cell>
          <cell r="V1958">
            <v>11250.1</v>
          </cell>
          <cell r="W1958">
            <v>0</v>
          </cell>
          <cell r="X1958">
            <v>0</v>
          </cell>
          <cell r="Y1958">
            <v>600.00000000001819</v>
          </cell>
          <cell r="Z1958">
            <v>0</v>
          </cell>
          <cell r="AA1958">
            <v>0</v>
          </cell>
          <cell r="AB1958">
            <v>0</v>
          </cell>
          <cell r="AC1958">
            <v>0</v>
          </cell>
          <cell r="AD1958">
            <v>0</v>
          </cell>
          <cell r="AE1958">
            <v>0</v>
          </cell>
          <cell r="AF1958">
            <v>0</v>
          </cell>
          <cell r="AG1958">
            <v>0</v>
          </cell>
          <cell r="AH1958">
            <v>4100.2000000000007</v>
          </cell>
          <cell r="AI1958">
            <v>0</v>
          </cell>
          <cell r="AJ1958">
            <v>0</v>
          </cell>
          <cell r="AK1958">
            <v>0</v>
          </cell>
          <cell r="AL1958">
            <v>0</v>
          </cell>
          <cell r="AM1958">
            <v>0</v>
          </cell>
          <cell r="AN1958">
            <v>0</v>
          </cell>
          <cell r="AO1958">
            <v>0</v>
          </cell>
          <cell r="AP1958">
            <v>0</v>
          </cell>
          <cell r="AQ1958">
            <v>0</v>
          </cell>
          <cell r="AR1958">
            <v>0</v>
          </cell>
          <cell r="AS1958">
            <v>0</v>
          </cell>
          <cell r="AT1958">
            <v>0</v>
          </cell>
        </row>
        <row r="1959">
          <cell r="A1959">
            <v>43802</v>
          </cell>
          <cell r="B1959">
            <v>0</v>
          </cell>
          <cell r="C1959">
            <v>1726.5</v>
          </cell>
          <cell r="D1959">
            <v>28211.499999999989</v>
          </cell>
          <cell r="E1959">
            <v>0</v>
          </cell>
          <cell r="F1959">
            <v>0</v>
          </cell>
          <cell r="G1959">
            <v>0</v>
          </cell>
          <cell r="H1959">
            <v>0</v>
          </cell>
          <cell r="I1959">
            <v>0</v>
          </cell>
          <cell r="J1959">
            <v>0</v>
          </cell>
          <cell r="K1959">
            <v>0</v>
          </cell>
          <cell r="L1959">
            <v>0</v>
          </cell>
          <cell r="M1959">
            <v>0</v>
          </cell>
          <cell r="N1959">
            <v>3700</v>
          </cell>
          <cell r="O1959">
            <v>4300</v>
          </cell>
          <cell r="P1959">
            <v>7400</v>
          </cell>
          <cell r="Q1959">
            <v>0</v>
          </cell>
          <cell r="R1959">
            <v>0</v>
          </cell>
          <cell r="S1959">
            <v>0</v>
          </cell>
          <cell r="T1959">
            <v>500</v>
          </cell>
          <cell r="U1959">
            <v>500</v>
          </cell>
          <cell r="V1959">
            <v>11250.1</v>
          </cell>
          <cell r="W1959">
            <v>0</v>
          </cell>
          <cell r="X1959">
            <v>0</v>
          </cell>
          <cell r="Y1959">
            <v>600.00000000001819</v>
          </cell>
          <cell r="Z1959">
            <v>0</v>
          </cell>
          <cell r="AA1959">
            <v>0</v>
          </cell>
          <cell r="AB1959">
            <v>0</v>
          </cell>
          <cell r="AC1959">
            <v>0</v>
          </cell>
          <cell r="AD1959">
            <v>0</v>
          </cell>
          <cell r="AE1959">
            <v>0</v>
          </cell>
          <cell r="AF1959">
            <v>300</v>
          </cell>
          <cell r="AG1959">
            <v>300</v>
          </cell>
          <cell r="AH1959">
            <v>4100.2000000000007</v>
          </cell>
          <cell r="AI1959">
            <v>0</v>
          </cell>
          <cell r="AJ1959">
            <v>0</v>
          </cell>
          <cell r="AK1959">
            <v>0</v>
          </cell>
          <cell r="AL1959">
            <v>0</v>
          </cell>
          <cell r="AM1959">
            <v>0</v>
          </cell>
          <cell r="AN1959">
            <v>0</v>
          </cell>
          <cell r="AO1959">
            <v>0</v>
          </cell>
          <cell r="AP1959">
            <v>0</v>
          </cell>
          <cell r="AQ1959">
            <v>0</v>
          </cell>
          <cell r="AR1959">
            <v>0</v>
          </cell>
          <cell r="AS1959">
            <v>0</v>
          </cell>
          <cell r="AT1959">
            <v>0</v>
          </cell>
        </row>
        <row r="1960">
          <cell r="A1960">
            <v>43803</v>
          </cell>
          <cell r="B1960">
            <v>30</v>
          </cell>
          <cell r="C1960">
            <v>0</v>
          </cell>
          <cell r="D1960">
            <v>28241.499999999989</v>
          </cell>
          <cell r="E1960">
            <v>0</v>
          </cell>
          <cell r="F1960">
            <v>0</v>
          </cell>
          <cell r="G1960">
            <v>0</v>
          </cell>
          <cell r="H1960">
            <v>0</v>
          </cell>
          <cell r="I1960">
            <v>0</v>
          </cell>
          <cell r="J1960">
            <v>0</v>
          </cell>
          <cell r="K1960">
            <v>0</v>
          </cell>
          <cell r="L1960">
            <v>0</v>
          </cell>
          <cell r="M1960">
            <v>0</v>
          </cell>
          <cell r="N1960">
            <v>3800</v>
          </cell>
          <cell r="O1960">
            <v>3700</v>
          </cell>
          <cell r="P1960">
            <v>7500</v>
          </cell>
          <cell r="Q1960">
            <v>0</v>
          </cell>
          <cell r="R1960">
            <v>0</v>
          </cell>
          <cell r="S1960">
            <v>0</v>
          </cell>
          <cell r="T1960">
            <v>0</v>
          </cell>
          <cell r="U1960">
            <v>0</v>
          </cell>
          <cell r="V1960">
            <v>11250.1</v>
          </cell>
          <cell r="W1960">
            <v>0</v>
          </cell>
          <cell r="X1960">
            <v>0</v>
          </cell>
          <cell r="Y1960">
            <v>600.00000000001819</v>
          </cell>
          <cell r="Z1960">
            <v>0</v>
          </cell>
          <cell r="AA1960">
            <v>0</v>
          </cell>
          <cell r="AB1960">
            <v>0</v>
          </cell>
          <cell r="AC1960">
            <v>0</v>
          </cell>
          <cell r="AD1960">
            <v>0</v>
          </cell>
          <cell r="AE1960">
            <v>0</v>
          </cell>
          <cell r="AF1960">
            <v>0</v>
          </cell>
          <cell r="AG1960">
            <v>0</v>
          </cell>
          <cell r="AH1960">
            <v>4100.2000000000007</v>
          </cell>
          <cell r="AI1960">
            <v>0</v>
          </cell>
          <cell r="AJ1960">
            <v>0</v>
          </cell>
          <cell r="AK1960">
            <v>0</v>
          </cell>
          <cell r="AL1960">
            <v>0</v>
          </cell>
          <cell r="AM1960">
            <v>0</v>
          </cell>
          <cell r="AN1960">
            <v>0</v>
          </cell>
          <cell r="AO1960">
            <v>0</v>
          </cell>
          <cell r="AP1960">
            <v>0</v>
          </cell>
          <cell r="AQ1960">
            <v>0</v>
          </cell>
          <cell r="AR1960">
            <v>0</v>
          </cell>
          <cell r="AS1960">
            <v>0</v>
          </cell>
          <cell r="AT1960">
            <v>0</v>
          </cell>
        </row>
        <row r="1961">
          <cell r="A1961">
            <v>43804</v>
          </cell>
          <cell r="B1961">
            <v>30</v>
          </cell>
          <cell r="C1961">
            <v>0</v>
          </cell>
          <cell r="D1961">
            <v>28271.499999999989</v>
          </cell>
          <cell r="E1961">
            <v>0</v>
          </cell>
          <cell r="F1961">
            <v>0</v>
          </cell>
          <cell r="G1961">
            <v>0</v>
          </cell>
          <cell r="H1961">
            <v>0</v>
          </cell>
          <cell r="I1961">
            <v>0</v>
          </cell>
          <cell r="J1961">
            <v>0</v>
          </cell>
          <cell r="K1961">
            <v>0</v>
          </cell>
          <cell r="L1961">
            <v>0</v>
          </cell>
          <cell r="M1961">
            <v>0</v>
          </cell>
          <cell r="N1961">
            <v>2000</v>
          </cell>
          <cell r="O1961">
            <v>2300</v>
          </cell>
          <cell r="P1961">
            <v>7200</v>
          </cell>
          <cell r="Q1961">
            <v>0</v>
          </cell>
          <cell r="R1961">
            <v>0</v>
          </cell>
          <cell r="S1961">
            <v>0</v>
          </cell>
          <cell r="T1961">
            <v>0</v>
          </cell>
          <cell r="U1961">
            <v>200</v>
          </cell>
          <cell r="V1961">
            <v>11050.1</v>
          </cell>
          <cell r="W1961">
            <v>0</v>
          </cell>
          <cell r="X1961">
            <v>0</v>
          </cell>
          <cell r="Y1961">
            <v>600.00000000001819</v>
          </cell>
          <cell r="Z1961">
            <v>0</v>
          </cell>
          <cell r="AA1961">
            <v>0</v>
          </cell>
          <cell r="AB1961">
            <v>0</v>
          </cell>
          <cell r="AC1961">
            <v>0</v>
          </cell>
          <cell r="AD1961">
            <v>0</v>
          </cell>
          <cell r="AE1961">
            <v>0</v>
          </cell>
          <cell r="AF1961">
            <v>0</v>
          </cell>
          <cell r="AG1961">
            <v>0</v>
          </cell>
          <cell r="AH1961">
            <v>4100.2000000000007</v>
          </cell>
          <cell r="AI1961">
            <v>0</v>
          </cell>
          <cell r="AJ1961">
            <v>0</v>
          </cell>
          <cell r="AK1961">
            <v>0</v>
          </cell>
          <cell r="AL1961">
            <v>0</v>
          </cell>
          <cell r="AM1961">
            <v>0</v>
          </cell>
          <cell r="AN1961">
            <v>0</v>
          </cell>
          <cell r="AO1961">
            <v>0</v>
          </cell>
          <cell r="AP1961">
            <v>0</v>
          </cell>
          <cell r="AQ1961">
            <v>0</v>
          </cell>
          <cell r="AR1961">
            <v>0</v>
          </cell>
          <cell r="AS1961">
            <v>0</v>
          </cell>
          <cell r="AT1961">
            <v>0</v>
          </cell>
        </row>
        <row r="1962">
          <cell r="A1962">
            <v>43805</v>
          </cell>
          <cell r="B1962">
            <v>0</v>
          </cell>
          <cell r="C1962">
            <v>0</v>
          </cell>
          <cell r="D1962">
            <v>28271.499999999989</v>
          </cell>
          <cell r="E1962">
            <v>0</v>
          </cell>
          <cell r="F1962">
            <v>0</v>
          </cell>
          <cell r="G1962">
            <v>0</v>
          </cell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  <cell r="M1962">
            <v>0</v>
          </cell>
          <cell r="N1962">
            <v>1700</v>
          </cell>
          <cell r="O1962">
            <v>1700</v>
          </cell>
          <cell r="P1962">
            <v>7200</v>
          </cell>
          <cell r="Q1962">
            <v>0</v>
          </cell>
          <cell r="R1962">
            <v>0</v>
          </cell>
          <cell r="S1962">
            <v>0</v>
          </cell>
          <cell r="T1962">
            <v>0</v>
          </cell>
          <cell r="U1962">
            <v>0</v>
          </cell>
          <cell r="V1962">
            <v>11050.1</v>
          </cell>
          <cell r="W1962">
            <v>0</v>
          </cell>
          <cell r="X1962">
            <v>0</v>
          </cell>
          <cell r="Y1962">
            <v>600.00000000001819</v>
          </cell>
          <cell r="Z1962">
            <v>0</v>
          </cell>
          <cell r="AA1962">
            <v>0</v>
          </cell>
          <cell r="AB1962">
            <v>0</v>
          </cell>
          <cell r="AC1962">
            <v>0</v>
          </cell>
          <cell r="AD1962">
            <v>0</v>
          </cell>
          <cell r="AE1962">
            <v>0</v>
          </cell>
          <cell r="AF1962">
            <v>0</v>
          </cell>
          <cell r="AG1962">
            <v>0</v>
          </cell>
          <cell r="AH1962">
            <v>4100.2000000000007</v>
          </cell>
          <cell r="AI1962">
            <v>0</v>
          </cell>
          <cell r="AJ1962">
            <v>0</v>
          </cell>
          <cell r="AK1962">
            <v>0</v>
          </cell>
          <cell r="AL1962">
            <v>0</v>
          </cell>
          <cell r="AM1962">
            <v>0</v>
          </cell>
          <cell r="AN1962">
            <v>0</v>
          </cell>
          <cell r="AO1962">
            <v>0</v>
          </cell>
          <cell r="AP1962">
            <v>0</v>
          </cell>
          <cell r="AQ1962">
            <v>0</v>
          </cell>
          <cell r="AR1962">
            <v>0</v>
          </cell>
          <cell r="AS1962">
            <v>0</v>
          </cell>
          <cell r="AT1962">
            <v>0</v>
          </cell>
        </row>
        <row r="1963">
          <cell r="A1963">
            <v>43808</v>
          </cell>
          <cell r="B1963">
            <v>30.1</v>
          </cell>
          <cell r="C1963">
            <v>0</v>
          </cell>
          <cell r="D1963">
            <v>28301.599999999988</v>
          </cell>
          <cell r="E1963">
            <v>0</v>
          </cell>
          <cell r="F1963">
            <v>0</v>
          </cell>
          <cell r="G1963">
            <v>0</v>
          </cell>
          <cell r="H1963">
            <v>0</v>
          </cell>
          <cell r="I1963">
            <v>0</v>
          </cell>
          <cell r="J1963">
            <v>0</v>
          </cell>
          <cell r="K1963">
            <v>0</v>
          </cell>
          <cell r="L1963">
            <v>0</v>
          </cell>
          <cell r="M1963">
            <v>0</v>
          </cell>
          <cell r="N1963">
            <v>2000</v>
          </cell>
          <cell r="O1963">
            <v>2100</v>
          </cell>
          <cell r="P1963">
            <v>7100</v>
          </cell>
          <cell r="Q1963">
            <v>0</v>
          </cell>
          <cell r="R1963">
            <v>0</v>
          </cell>
          <cell r="S1963">
            <v>0</v>
          </cell>
          <cell r="T1963">
            <v>0</v>
          </cell>
          <cell r="U1963">
            <v>0</v>
          </cell>
          <cell r="V1963">
            <v>11050.1</v>
          </cell>
          <cell r="W1963">
            <v>0</v>
          </cell>
          <cell r="X1963">
            <v>0</v>
          </cell>
          <cell r="Y1963">
            <v>600.00000000001819</v>
          </cell>
          <cell r="Z1963">
            <v>0</v>
          </cell>
          <cell r="AA1963">
            <v>0</v>
          </cell>
          <cell r="AB1963">
            <v>0</v>
          </cell>
          <cell r="AC1963">
            <v>0</v>
          </cell>
          <cell r="AD1963">
            <v>0</v>
          </cell>
          <cell r="AE1963">
            <v>0</v>
          </cell>
          <cell r="AF1963">
            <v>0</v>
          </cell>
          <cell r="AG1963">
            <v>0</v>
          </cell>
          <cell r="AH1963">
            <v>4100.2000000000007</v>
          </cell>
          <cell r="AI1963">
            <v>0</v>
          </cell>
          <cell r="AJ1963">
            <v>0</v>
          </cell>
          <cell r="AK1963">
            <v>0</v>
          </cell>
          <cell r="AL1963">
            <v>0</v>
          </cell>
          <cell r="AM1963">
            <v>0</v>
          </cell>
          <cell r="AN1963">
            <v>0</v>
          </cell>
          <cell r="AO1963">
            <v>0</v>
          </cell>
          <cell r="AP1963">
            <v>0</v>
          </cell>
          <cell r="AQ1963">
            <v>0</v>
          </cell>
          <cell r="AR1963">
            <v>0</v>
          </cell>
          <cell r="AS1963">
            <v>0</v>
          </cell>
          <cell r="AT1963">
            <v>0</v>
          </cell>
        </row>
        <row r="1964">
          <cell r="A1964">
            <v>43809</v>
          </cell>
          <cell r="B1964">
            <v>0</v>
          </cell>
          <cell r="C1964">
            <v>0</v>
          </cell>
          <cell r="D1964">
            <v>28301.599999999988</v>
          </cell>
          <cell r="E1964">
            <v>0</v>
          </cell>
          <cell r="F1964">
            <v>0</v>
          </cell>
          <cell r="G1964">
            <v>0</v>
          </cell>
          <cell r="H1964">
            <v>0</v>
          </cell>
          <cell r="I1964">
            <v>0</v>
          </cell>
          <cell r="J1964">
            <v>0</v>
          </cell>
          <cell r="K1964">
            <v>0</v>
          </cell>
          <cell r="L1964">
            <v>0</v>
          </cell>
          <cell r="M1964">
            <v>0</v>
          </cell>
          <cell r="N1964">
            <v>1400</v>
          </cell>
          <cell r="O1964">
            <v>2000</v>
          </cell>
          <cell r="P1964">
            <v>6500</v>
          </cell>
          <cell r="Q1964">
            <v>0</v>
          </cell>
          <cell r="R1964">
            <v>0</v>
          </cell>
          <cell r="S1964">
            <v>0</v>
          </cell>
          <cell r="T1964">
            <v>0</v>
          </cell>
          <cell r="U1964">
            <v>0</v>
          </cell>
          <cell r="V1964">
            <v>11050.1</v>
          </cell>
          <cell r="W1964">
            <v>300</v>
          </cell>
          <cell r="X1964">
            <v>0</v>
          </cell>
          <cell r="Y1964">
            <v>900.00000000001819</v>
          </cell>
          <cell r="Z1964">
            <v>0</v>
          </cell>
          <cell r="AA1964">
            <v>0</v>
          </cell>
          <cell r="AB1964">
            <v>0</v>
          </cell>
          <cell r="AC1964">
            <v>0</v>
          </cell>
          <cell r="AD1964">
            <v>0</v>
          </cell>
          <cell r="AE1964">
            <v>0</v>
          </cell>
          <cell r="AF1964">
            <v>0</v>
          </cell>
          <cell r="AG1964">
            <v>0</v>
          </cell>
          <cell r="AH1964">
            <v>4100.2000000000007</v>
          </cell>
          <cell r="AI1964">
            <v>0</v>
          </cell>
          <cell r="AJ1964">
            <v>0</v>
          </cell>
          <cell r="AK1964">
            <v>0</v>
          </cell>
          <cell r="AL1964">
            <v>0</v>
          </cell>
          <cell r="AM1964">
            <v>0</v>
          </cell>
          <cell r="AN1964">
            <v>0</v>
          </cell>
          <cell r="AO1964">
            <v>0</v>
          </cell>
          <cell r="AP1964">
            <v>0</v>
          </cell>
          <cell r="AQ1964">
            <v>0</v>
          </cell>
          <cell r="AR1964">
            <v>0</v>
          </cell>
          <cell r="AS1964">
            <v>0</v>
          </cell>
          <cell r="AT1964">
            <v>0</v>
          </cell>
        </row>
        <row r="1965">
          <cell r="A1965">
            <v>43810</v>
          </cell>
          <cell r="B1965">
            <v>30</v>
          </cell>
          <cell r="C1965">
            <v>0</v>
          </cell>
          <cell r="D1965">
            <v>28331.599999999988</v>
          </cell>
          <cell r="E1965">
            <v>0</v>
          </cell>
          <cell r="F1965">
            <v>0</v>
          </cell>
          <cell r="G1965">
            <v>0</v>
          </cell>
          <cell r="H1965">
            <v>0</v>
          </cell>
          <cell r="I1965">
            <v>0</v>
          </cell>
          <cell r="J1965">
            <v>0</v>
          </cell>
          <cell r="K1965">
            <v>0</v>
          </cell>
          <cell r="L1965">
            <v>0</v>
          </cell>
          <cell r="M1965">
            <v>0</v>
          </cell>
          <cell r="N1965">
            <v>2300</v>
          </cell>
          <cell r="O1965">
            <v>2600</v>
          </cell>
          <cell r="P1965">
            <v>6200</v>
          </cell>
          <cell r="Q1965">
            <v>0</v>
          </cell>
          <cell r="R1965">
            <v>0</v>
          </cell>
          <cell r="S1965">
            <v>0</v>
          </cell>
          <cell r="T1965">
            <v>0</v>
          </cell>
          <cell r="U1965">
            <v>0</v>
          </cell>
          <cell r="V1965">
            <v>11050.1</v>
          </cell>
          <cell r="W1965">
            <v>0</v>
          </cell>
          <cell r="X1965">
            <v>0</v>
          </cell>
          <cell r="Y1965">
            <v>900.00000000001819</v>
          </cell>
          <cell r="Z1965">
            <v>0</v>
          </cell>
          <cell r="AA1965">
            <v>0</v>
          </cell>
          <cell r="AB1965">
            <v>0</v>
          </cell>
          <cell r="AC1965">
            <v>0</v>
          </cell>
          <cell r="AD1965">
            <v>0</v>
          </cell>
          <cell r="AE1965">
            <v>0</v>
          </cell>
          <cell r="AF1965">
            <v>0</v>
          </cell>
          <cell r="AG1965">
            <v>0</v>
          </cell>
          <cell r="AH1965">
            <v>4100.2000000000007</v>
          </cell>
          <cell r="AI1965">
            <v>0</v>
          </cell>
          <cell r="AJ1965">
            <v>0</v>
          </cell>
          <cell r="AK1965">
            <v>0</v>
          </cell>
          <cell r="AL1965">
            <v>0</v>
          </cell>
          <cell r="AM1965">
            <v>0</v>
          </cell>
          <cell r="AN1965">
            <v>0</v>
          </cell>
          <cell r="AO1965">
            <v>0</v>
          </cell>
          <cell r="AP1965">
            <v>0</v>
          </cell>
          <cell r="AQ1965">
            <v>0</v>
          </cell>
          <cell r="AR1965">
            <v>0</v>
          </cell>
          <cell r="AS1965">
            <v>0</v>
          </cell>
          <cell r="AT1965">
            <v>0</v>
          </cell>
        </row>
        <row r="1966">
          <cell r="A1966">
            <v>43811</v>
          </cell>
          <cell r="B1966">
            <v>30</v>
          </cell>
          <cell r="C1966">
            <v>177</v>
          </cell>
          <cell r="D1966">
            <v>28184.599999999988</v>
          </cell>
          <cell r="E1966">
            <v>0</v>
          </cell>
          <cell r="F1966">
            <v>0</v>
          </cell>
          <cell r="G1966">
            <v>0</v>
          </cell>
          <cell r="H1966">
            <v>0</v>
          </cell>
          <cell r="I1966">
            <v>0</v>
          </cell>
          <cell r="J1966">
            <v>0</v>
          </cell>
          <cell r="K1966">
            <v>0</v>
          </cell>
          <cell r="L1966">
            <v>0</v>
          </cell>
          <cell r="M1966">
            <v>0</v>
          </cell>
          <cell r="N1966">
            <v>1000</v>
          </cell>
          <cell r="O1966">
            <v>1500</v>
          </cell>
          <cell r="P1966">
            <v>5700</v>
          </cell>
          <cell r="Q1966">
            <v>0</v>
          </cell>
          <cell r="R1966">
            <v>0</v>
          </cell>
          <cell r="S1966">
            <v>0</v>
          </cell>
          <cell r="T1966">
            <v>0</v>
          </cell>
          <cell r="U1966">
            <v>0</v>
          </cell>
          <cell r="V1966">
            <v>11050.1</v>
          </cell>
          <cell r="W1966">
            <v>0</v>
          </cell>
          <cell r="X1966">
            <v>0</v>
          </cell>
          <cell r="Y1966">
            <v>900.00000000001819</v>
          </cell>
          <cell r="Z1966">
            <v>0</v>
          </cell>
          <cell r="AA1966">
            <v>0</v>
          </cell>
          <cell r="AB1966">
            <v>0</v>
          </cell>
          <cell r="AC1966">
            <v>0</v>
          </cell>
          <cell r="AD1966">
            <v>0</v>
          </cell>
          <cell r="AE1966">
            <v>0</v>
          </cell>
          <cell r="AF1966">
            <v>0</v>
          </cell>
          <cell r="AG1966">
            <v>0</v>
          </cell>
          <cell r="AH1966">
            <v>4100.2000000000007</v>
          </cell>
          <cell r="AI1966">
            <v>0</v>
          </cell>
          <cell r="AJ1966">
            <v>0</v>
          </cell>
          <cell r="AK1966">
            <v>0</v>
          </cell>
          <cell r="AL1966">
            <v>0</v>
          </cell>
          <cell r="AM1966">
            <v>0</v>
          </cell>
          <cell r="AN1966">
            <v>0</v>
          </cell>
          <cell r="AO1966">
            <v>0</v>
          </cell>
          <cell r="AP1966">
            <v>0</v>
          </cell>
          <cell r="AQ1966">
            <v>0</v>
          </cell>
          <cell r="AR1966">
            <v>0</v>
          </cell>
          <cell r="AS1966">
            <v>0</v>
          </cell>
          <cell r="AT1966">
            <v>0</v>
          </cell>
        </row>
        <row r="1967">
          <cell r="A1967">
            <v>43812</v>
          </cell>
          <cell r="B1967">
            <v>0</v>
          </cell>
          <cell r="C1967">
            <v>0</v>
          </cell>
          <cell r="D1967">
            <v>28184.599999999988</v>
          </cell>
          <cell r="E1967">
            <v>0</v>
          </cell>
          <cell r="F1967">
            <v>0</v>
          </cell>
          <cell r="G1967">
            <v>0</v>
          </cell>
          <cell r="H1967">
            <v>0</v>
          </cell>
          <cell r="I1967">
            <v>0</v>
          </cell>
          <cell r="J1967">
            <v>0</v>
          </cell>
          <cell r="K1967">
            <v>0</v>
          </cell>
          <cell r="L1967">
            <v>0</v>
          </cell>
          <cell r="M1967">
            <v>0</v>
          </cell>
          <cell r="N1967">
            <v>400</v>
          </cell>
          <cell r="O1967">
            <v>500</v>
          </cell>
          <cell r="P1967">
            <v>5600</v>
          </cell>
          <cell r="Q1967">
            <v>0</v>
          </cell>
          <cell r="R1967">
            <v>0</v>
          </cell>
          <cell r="S1967">
            <v>0</v>
          </cell>
          <cell r="T1967">
            <v>0</v>
          </cell>
          <cell r="U1967">
            <v>0</v>
          </cell>
          <cell r="V1967">
            <v>11050.1</v>
          </cell>
          <cell r="W1967">
            <v>0</v>
          </cell>
          <cell r="X1967">
            <v>0</v>
          </cell>
          <cell r="Y1967">
            <v>900.00000000001819</v>
          </cell>
          <cell r="Z1967">
            <v>0</v>
          </cell>
          <cell r="AA1967">
            <v>0</v>
          </cell>
          <cell r="AB1967">
            <v>0</v>
          </cell>
          <cell r="AC1967">
            <v>0</v>
          </cell>
          <cell r="AD1967">
            <v>0</v>
          </cell>
          <cell r="AE1967">
            <v>0</v>
          </cell>
          <cell r="AF1967">
            <v>0</v>
          </cell>
          <cell r="AG1967">
            <v>0</v>
          </cell>
          <cell r="AH1967">
            <v>4100.2000000000007</v>
          </cell>
          <cell r="AI1967">
            <v>0</v>
          </cell>
          <cell r="AJ1967">
            <v>0</v>
          </cell>
          <cell r="AK1967">
            <v>0</v>
          </cell>
          <cell r="AL1967">
            <v>0</v>
          </cell>
          <cell r="AM1967">
            <v>0</v>
          </cell>
          <cell r="AN1967">
            <v>0</v>
          </cell>
          <cell r="AO1967">
            <v>0</v>
          </cell>
          <cell r="AP1967">
            <v>0</v>
          </cell>
          <cell r="AQ1967">
            <v>0</v>
          </cell>
          <cell r="AR1967">
            <v>0</v>
          </cell>
          <cell r="AS1967">
            <v>0</v>
          </cell>
          <cell r="AT1967">
            <v>0</v>
          </cell>
        </row>
        <row r="1968">
          <cell r="A1968">
            <v>43815</v>
          </cell>
          <cell r="B1968">
            <v>30</v>
          </cell>
          <cell r="C1968">
            <v>0</v>
          </cell>
          <cell r="D1968">
            <v>28214.599999999988</v>
          </cell>
          <cell r="E1968">
            <v>0</v>
          </cell>
          <cell r="F1968">
            <v>0</v>
          </cell>
          <cell r="G1968">
            <v>0</v>
          </cell>
          <cell r="H1968">
            <v>0</v>
          </cell>
          <cell r="I1968">
            <v>0</v>
          </cell>
          <cell r="J1968">
            <v>0</v>
          </cell>
          <cell r="K1968">
            <v>800</v>
          </cell>
          <cell r="L1968">
            <v>0</v>
          </cell>
          <cell r="M1968">
            <v>800</v>
          </cell>
          <cell r="N1968">
            <v>0</v>
          </cell>
          <cell r="O1968">
            <v>400</v>
          </cell>
          <cell r="P1968">
            <v>5200</v>
          </cell>
          <cell r="Q1968">
            <v>0</v>
          </cell>
          <cell r="R1968">
            <v>0</v>
          </cell>
          <cell r="S1968">
            <v>0</v>
          </cell>
          <cell r="T1968">
            <v>0</v>
          </cell>
          <cell r="U1968">
            <v>0</v>
          </cell>
          <cell r="V1968">
            <v>11050.1</v>
          </cell>
          <cell r="W1968">
            <v>0</v>
          </cell>
          <cell r="X1968">
            <v>0</v>
          </cell>
          <cell r="Y1968">
            <v>900.00000000001819</v>
          </cell>
          <cell r="Z1968">
            <v>0</v>
          </cell>
          <cell r="AA1968">
            <v>0</v>
          </cell>
          <cell r="AB1968">
            <v>0</v>
          </cell>
          <cell r="AC1968">
            <v>0</v>
          </cell>
          <cell r="AD1968">
            <v>0</v>
          </cell>
          <cell r="AE1968">
            <v>0</v>
          </cell>
          <cell r="AF1968">
            <v>0</v>
          </cell>
          <cell r="AG1968">
            <v>0</v>
          </cell>
          <cell r="AH1968">
            <v>4100.2000000000007</v>
          </cell>
          <cell r="AI1968">
            <v>0</v>
          </cell>
          <cell r="AJ1968">
            <v>0</v>
          </cell>
          <cell r="AK1968">
            <v>0</v>
          </cell>
          <cell r="AL1968">
            <v>0</v>
          </cell>
          <cell r="AM1968">
            <v>0</v>
          </cell>
          <cell r="AN1968">
            <v>0</v>
          </cell>
          <cell r="AO1968">
            <v>0</v>
          </cell>
          <cell r="AP1968">
            <v>0</v>
          </cell>
          <cell r="AQ1968">
            <v>0</v>
          </cell>
          <cell r="AR1968">
            <v>0</v>
          </cell>
          <cell r="AS1968">
            <v>0</v>
          </cell>
          <cell r="AT1968">
            <v>0</v>
          </cell>
        </row>
        <row r="1969">
          <cell r="A1969">
            <v>43816</v>
          </cell>
          <cell r="B1969">
            <v>0</v>
          </cell>
          <cell r="C1969">
            <v>0</v>
          </cell>
          <cell r="D1969">
            <v>28214.599999999988</v>
          </cell>
          <cell r="E1969">
            <v>0</v>
          </cell>
          <cell r="F1969">
            <v>0</v>
          </cell>
          <cell r="G1969">
            <v>0</v>
          </cell>
          <cell r="H1969">
            <v>0</v>
          </cell>
          <cell r="I1969">
            <v>0</v>
          </cell>
          <cell r="J1969">
            <v>0</v>
          </cell>
          <cell r="K1969">
            <v>1300</v>
          </cell>
          <cell r="L1969">
            <v>800</v>
          </cell>
          <cell r="M1969">
            <v>1300</v>
          </cell>
          <cell r="N1969">
            <v>0</v>
          </cell>
          <cell r="O1969">
            <v>0</v>
          </cell>
          <cell r="P1969">
            <v>5200</v>
          </cell>
          <cell r="Q1969">
            <v>0</v>
          </cell>
          <cell r="R1969">
            <v>0</v>
          </cell>
          <cell r="S1969">
            <v>0</v>
          </cell>
          <cell r="T1969">
            <v>0</v>
          </cell>
          <cell r="U1969">
            <v>0</v>
          </cell>
          <cell r="V1969">
            <v>11050.1</v>
          </cell>
          <cell r="W1969">
            <v>0</v>
          </cell>
          <cell r="X1969">
            <v>0</v>
          </cell>
          <cell r="Y1969">
            <v>900.00000000001819</v>
          </cell>
          <cell r="Z1969">
            <v>0</v>
          </cell>
          <cell r="AA1969">
            <v>0</v>
          </cell>
          <cell r="AB1969">
            <v>0</v>
          </cell>
          <cell r="AC1969">
            <v>0</v>
          </cell>
          <cell r="AD1969">
            <v>0</v>
          </cell>
          <cell r="AE1969">
            <v>0</v>
          </cell>
          <cell r="AF1969">
            <v>0</v>
          </cell>
          <cell r="AG1969">
            <v>0</v>
          </cell>
          <cell r="AH1969">
            <v>4100.2000000000007</v>
          </cell>
          <cell r="AI1969">
            <v>0</v>
          </cell>
          <cell r="AJ1969">
            <v>0</v>
          </cell>
          <cell r="AK1969">
            <v>0</v>
          </cell>
          <cell r="AL1969">
            <v>0</v>
          </cell>
          <cell r="AM1969">
            <v>0</v>
          </cell>
          <cell r="AN1969">
            <v>0</v>
          </cell>
          <cell r="AO1969">
            <v>0</v>
          </cell>
          <cell r="AP1969">
            <v>0</v>
          </cell>
          <cell r="AQ1969">
            <v>0</v>
          </cell>
          <cell r="AR1969">
            <v>0</v>
          </cell>
          <cell r="AS1969">
            <v>0</v>
          </cell>
          <cell r="AT1969">
            <v>0</v>
          </cell>
        </row>
        <row r="1970">
          <cell r="A1970">
            <v>43817</v>
          </cell>
          <cell r="B1970">
            <v>30</v>
          </cell>
          <cell r="C1970">
            <v>0</v>
          </cell>
          <cell r="D1970">
            <v>28244.599999999988</v>
          </cell>
          <cell r="E1970">
            <v>0</v>
          </cell>
          <cell r="F1970">
            <v>0</v>
          </cell>
          <cell r="G1970">
            <v>0</v>
          </cell>
          <cell r="H1970">
            <v>0</v>
          </cell>
          <cell r="I1970">
            <v>0</v>
          </cell>
          <cell r="J1970">
            <v>0</v>
          </cell>
          <cell r="K1970">
            <v>400</v>
          </cell>
          <cell r="L1970">
            <v>1300</v>
          </cell>
          <cell r="M1970">
            <v>400</v>
          </cell>
          <cell r="N1970">
            <v>0</v>
          </cell>
          <cell r="O1970">
            <v>500</v>
          </cell>
          <cell r="P1970">
            <v>4700</v>
          </cell>
          <cell r="Q1970">
            <v>0</v>
          </cell>
          <cell r="R1970">
            <v>0</v>
          </cell>
          <cell r="S1970">
            <v>0</v>
          </cell>
          <cell r="T1970">
            <v>0</v>
          </cell>
          <cell r="U1970">
            <v>0</v>
          </cell>
          <cell r="V1970">
            <v>11050.1</v>
          </cell>
          <cell r="W1970">
            <v>0</v>
          </cell>
          <cell r="X1970">
            <v>0</v>
          </cell>
          <cell r="Y1970">
            <v>900.00000000001819</v>
          </cell>
          <cell r="Z1970">
            <v>0</v>
          </cell>
          <cell r="AA1970">
            <v>0</v>
          </cell>
          <cell r="AB1970">
            <v>0</v>
          </cell>
          <cell r="AC1970">
            <v>0</v>
          </cell>
          <cell r="AD1970">
            <v>0</v>
          </cell>
          <cell r="AE1970">
            <v>0</v>
          </cell>
          <cell r="AF1970">
            <v>0</v>
          </cell>
          <cell r="AG1970">
            <v>0</v>
          </cell>
          <cell r="AH1970">
            <v>4100.2000000000007</v>
          </cell>
          <cell r="AI1970">
            <v>0</v>
          </cell>
          <cell r="AJ1970">
            <v>0</v>
          </cell>
          <cell r="AK1970">
            <v>0</v>
          </cell>
          <cell r="AL1970">
            <v>0</v>
          </cell>
          <cell r="AM1970">
            <v>0</v>
          </cell>
          <cell r="AN1970">
            <v>0</v>
          </cell>
          <cell r="AO1970">
            <v>0</v>
          </cell>
          <cell r="AP1970">
            <v>0</v>
          </cell>
          <cell r="AQ1970">
            <v>0</v>
          </cell>
          <cell r="AR1970">
            <v>0</v>
          </cell>
          <cell r="AS1970">
            <v>0</v>
          </cell>
          <cell r="AT1970">
            <v>0</v>
          </cell>
        </row>
        <row r="1971">
          <cell r="A1971">
            <v>43818</v>
          </cell>
          <cell r="B1971">
            <v>30</v>
          </cell>
          <cell r="C1971">
            <v>0</v>
          </cell>
          <cell r="D1971">
            <v>28274.599999999988</v>
          </cell>
          <cell r="E1971">
            <v>0</v>
          </cell>
          <cell r="F1971">
            <v>0</v>
          </cell>
          <cell r="G1971">
            <v>0</v>
          </cell>
          <cell r="H1971">
            <v>0</v>
          </cell>
          <cell r="I1971">
            <v>0</v>
          </cell>
          <cell r="J1971">
            <v>0</v>
          </cell>
          <cell r="K1971">
            <v>0</v>
          </cell>
          <cell r="L1971">
            <v>400</v>
          </cell>
          <cell r="M1971">
            <v>0</v>
          </cell>
          <cell r="N1971">
            <v>850</v>
          </cell>
          <cell r="O1971">
            <v>500</v>
          </cell>
          <cell r="P1971">
            <v>5050</v>
          </cell>
          <cell r="Q1971">
            <v>0</v>
          </cell>
          <cell r="R1971">
            <v>0</v>
          </cell>
          <cell r="S1971">
            <v>0</v>
          </cell>
          <cell r="T1971">
            <v>0</v>
          </cell>
          <cell r="U1971">
            <v>0</v>
          </cell>
          <cell r="V1971">
            <v>11050.1</v>
          </cell>
          <cell r="W1971">
            <v>0</v>
          </cell>
          <cell r="X1971">
            <v>0</v>
          </cell>
          <cell r="Y1971">
            <v>900.00000000001819</v>
          </cell>
          <cell r="Z1971">
            <v>0</v>
          </cell>
          <cell r="AA1971">
            <v>0</v>
          </cell>
          <cell r="AB1971">
            <v>0</v>
          </cell>
          <cell r="AC1971">
            <v>0</v>
          </cell>
          <cell r="AD1971">
            <v>0</v>
          </cell>
          <cell r="AE1971">
            <v>0</v>
          </cell>
          <cell r="AF1971">
            <v>0</v>
          </cell>
          <cell r="AG1971">
            <v>0</v>
          </cell>
          <cell r="AH1971">
            <v>4100.2000000000007</v>
          </cell>
          <cell r="AI1971">
            <v>0</v>
          </cell>
          <cell r="AJ1971">
            <v>0</v>
          </cell>
          <cell r="AK1971">
            <v>0</v>
          </cell>
          <cell r="AL1971">
            <v>0</v>
          </cell>
          <cell r="AM1971">
            <v>0</v>
          </cell>
          <cell r="AN1971">
            <v>0</v>
          </cell>
          <cell r="AO1971">
            <v>0</v>
          </cell>
          <cell r="AP1971">
            <v>0</v>
          </cell>
          <cell r="AQ1971">
            <v>0</v>
          </cell>
          <cell r="AR1971">
            <v>0</v>
          </cell>
          <cell r="AS1971">
            <v>0</v>
          </cell>
          <cell r="AT1971">
            <v>0</v>
          </cell>
        </row>
        <row r="1972">
          <cell r="A1972">
            <v>43819</v>
          </cell>
          <cell r="B1972">
            <v>0</v>
          </cell>
          <cell r="C1972">
            <v>0</v>
          </cell>
          <cell r="D1972">
            <v>28274.599999999988</v>
          </cell>
          <cell r="E1972">
            <v>0</v>
          </cell>
          <cell r="F1972">
            <v>0</v>
          </cell>
          <cell r="G1972">
            <v>0</v>
          </cell>
          <cell r="H1972">
            <v>0</v>
          </cell>
          <cell r="I1972">
            <v>0</v>
          </cell>
          <cell r="J1972">
            <v>0</v>
          </cell>
          <cell r="K1972">
            <v>0</v>
          </cell>
          <cell r="L1972">
            <v>0</v>
          </cell>
          <cell r="M1972">
            <v>0</v>
          </cell>
          <cell r="N1972">
            <v>845</v>
          </cell>
          <cell r="O1972">
            <v>350</v>
          </cell>
          <cell r="P1972">
            <v>5545</v>
          </cell>
          <cell r="Q1972">
            <v>0</v>
          </cell>
          <cell r="R1972">
            <v>0</v>
          </cell>
          <cell r="S1972">
            <v>0</v>
          </cell>
          <cell r="T1972">
            <v>0</v>
          </cell>
          <cell r="U1972">
            <v>0</v>
          </cell>
          <cell r="V1972">
            <v>11050.1</v>
          </cell>
          <cell r="W1972">
            <v>0</v>
          </cell>
          <cell r="X1972">
            <v>0</v>
          </cell>
          <cell r="Y1972">
            <v>900.00000000001819</v>
          </cell>
          <cell r="Z1972">
            <v>0</v>
          </cell>
          <cell r="AA1972">
            <v>0</v>
          </cell>
          <cell r="AB1972">
            <v>0</v>
          </cell>
          <cell r="AC1972">
            <v>0</v>
          </cell>
          <cell r="AD1972">
            <v>0</v>
          </cell>
          <cell r="AE1972">
            <v>0</v>
          </cell>
          <cell r="AF1972">
            <v>0</v>
          </cell>
          <cell r="AG1972">
            <v>0</v>
          </cell>
          <cell r="AH1972">
            <v>4100.2000000000007</v>
          </cell>
          <cell r="AI1972">
            <v>0</v>
          </cell>
          <cell r="AJ1972">
            <v>0</v>
          </cell>
          <cell r="AK1972">
            <v>0</v>
          </cell>
          <cell r="AL1972">
            <v>0</v>
          </cell>
          <cell r="AM1972">
            <v>0</v>
          </cell>
          <cell r="AN1972">
            <v>0</v>
          </cell>
          <cell r="AO1972">
            <v>0</v>
          </cell>
          <cell r="AP1972">
            <v>0</v>
          </cell>
          <cell r="AQ1972">
            <v>0</v>
          </cell>
          <cell r="AR1972">
            <v>0</v>
          </cell>
          <cell r="AS1972">
            <v>0</v>
          </cell>
          <cell r="AT1972">
            <v>0</v>
          </cell>
        </row>
        <row r="1973">
          <cell r="A1973">
            <v>43822</v>
          </cell>
          <cell r="B1973">
            <v>29.9</v>
          </cell>
          <cell r="C1973">
            <v>0</v>
          </cell>
          <cell r="D1973">
            <v>28304.499999999989</v>
          </cell>
          <cell r="E1973">
            <v>0</v>
          </cell>
          <cell r="F1973">
            <v>0</v>
          </cell>
          <cell r="G1973">
            <v>0</v>
          </cell>
          <cell r="H1973">
            <v>0</v>
          </cell>
          <cell r="I1973">
            <v>0</v>
          </cell>
          <cell r="J1973">
            <v>0</v>
          </cell>
          <cell r="K1973">
            <v>0</v>
          </cell>
          <cell r="L1973">
            <v>0</v>
          </cell>
          <cell r="M1973">
            <v>0</v>
          </cell>
          <cell r="N1973">
            <v>2000</v>
          </cell>
          <cell r="O1973">
            <v>545</v>
          </cell>
          <cell r="P1973">
            <v>7000</v>
          </cell>
          <cell r="Q1973">
            <v>0</v>
          </cell>
          <cell r="R1973">
            <v>0</v>
          </cell>
          <cell r="S1973">
            <v>0</v>
          </cell>
          <cell r="T1973">
            <v>0</v>
          </cell>
          <cell r="U1973">
            <v>0</v>
          </cell>
          <cell r="V1973">
            <v>11050.1</v>
          </cell>
          <cell r="W1973">
            <v>0</v>
          </cell>
          <cell r="X1973">
            <v>0</v>
          </cell>
          <cell r="Y1973">
            <v>900.00000000001819</v>
          </cell>
          <cell r="Z1973">
            <v>0</v>
          </cell>
          <cell r="AA1973">
            <v>0</v>
          </cell>
          <cell r="AB1973">
            <v>0</v>
          </cell>
          <cell r="AC1973">
            <v>0</v>
          </cell>
          <cell r="AD1973">
            <v>0</v>
          </cell>
          <cell r="AE1973">
            <v>0</v>
          </cell>
          <cell r="AF1973">
            <v>500</v>
          </cell>
          <cell r="AG1973">
            <v>500</v>
          </cell>
          <cell r="AH1973">
            <v>4100.2000000000007</v>
          </cell>
          <cell r="AI1973">
            <v>0</v>
          </cell>
          <cell r="AJ1973">
            <v>0</v>
          </cell>
          <cell r="AK1973">
            <v>0</v>
          </cell>
          <cell r="AL1973">
            <v>0</v>
          </cell>
          <cell r="AM1973">
            <v>0</v>
          </cell>
          <cell r="AN1973">
            <v>0</v>
          </cell>
          <cell r="AO1973">
            <v>0</v>
          </cell>
          <cell r="AP1973">
            <v>0</v>
          </cell>
          <cell r="AQ1973">
            <v>0</v>
          </cell>
          <cell r="AR1973">
            <v>0</v>
          </cell>
          <cell r="AS1973">
            <v>0</v>
          </cell>
          <cell r="AT1973">
            <v>0</v>
          </cell>
        </row>
        <row r="1974">
          <cell r="A1974">
            <v>43823</v>
          </cell>
          <cell r="B1974">
            <v>0</v>
          </cell>
          <cell r="C1974">
            <v>0</v>
          </cell>
          <cell r="D1974">
            <v>28304.499999999989</v>
          </cell>
          <cell r="E1974">
            <v>0</v>
          </cell>
          <cell r="F1974">
            <v>0</v>
          </cell>
          <cell r="G1974">
            <v>0</v>
          </cell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  <cell r="M1974">
            <v>0</v>
          </cell>
          <cell r="N1974">
            <v>1500</v>
          </cell>
          <cell r="O1974">
            <v>1150</v>
          </cell>
          <cell r="P1974">
            <v>7350</v>
          </cell>
          <cell r="Q1974">
            <v>0</v>
          </cell>
          <cell r="R1974">
            <v>0</v>
          </cell>
          <cell r="S1974">
            <v>0</v>
          </cell>
          <cell r="T1974">
            <v>0</v>
          </cell>
          <cell r="U1974">
            <v>0</v>
          </cell>
          <cell r="V1974">
            <v>11050.1</v>
          </cell>
          <cell r="W1974">
            <v>0</v>
          </cell>
          <cell r="X1974">
            <v>0</v>
          </cell>
          <cell r="Y1974">
            <v>900.00000000001819</v>
          </cell>
          <cell r="Z1974">
            <v>0</v>
          </cell>
          <cell r="AA1974">
            <v>0</v>
          </cell>
          <cell r="AB1974">
            <v>0</v>
          </cell>
          <cell r="AC1974">
            <v>0</v>
          </cell>
          <cell r="AD1974">
            <v>0</v>
          </cell>
          <cell r="AE1974">
            <v>0</v>
          </cell>
          <cell r="AF1974">
            <v>0</v>
          </cell>
          <cell r="AG1974">
            <v>0</v>
          </cell>
          <cell r="AH1974">
            <v>4100.2000000000007</v>
          </cell>
          <cell r="AI1974">
            <v>0</v>
          </cell>
          <cell r="AJ1974">
            <v>0</v>
          </cell>
          <cell r="AK1974">
            <v>0</v>
          </cell>
          <cell r="AL1974">
            <v>0</v>
          </cell>
          <cell r="AM1974">
            <v>0</v>
          </cell>
          <cell r="AN1974">
            <v>0</v>
          </cell>
          <cell r="AO1974">
            <v>0</v>
          </cell>
          <cell r="AP1974">
            <v>0</v>
          </cell>
          <cell r="AQ1974">
            <v>0</v>
          </cell>
          <cell r="AR1974">
            <v>0</v>
          </cell>
          <cell r="AS1974">
            <v>0</v>
          </cell>
          <cell r="AT1974">
            <v>0</v>
          </cell>
        </row>
        <row r="1975">
          <cell r="A1975">
            <v>43824</v>
          </cell>
          <cell r="B1975">
            <v>0</v>
          </cell>
          <cell r="C1975">
            <v>0</v>
          </cell>
          <cell r="D1975">
            <v>28304.499999999989</v>
          </cell>
          <cell r="E1975">
            <v>0</v>
          </cell>
          <cell r="F1975">
            <v>0</v>
          </cell>
          <cell r="G1975">
            <v>0</v>
          </cell>
          <cell r="H1975">
            <v>0</v>
          </cell>
          <cell r="I1975">
            <v>0</v>
          </cell>
          <cell r="J1975">
            <v>0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0</v>
          </cell>
          <cell r="P1975">
            <v>7350</v>
          </cell>
          <cell r="Q1975">
            <v>0</v>
          </cell>
          <cell r="R1975">
            <v>0</v>
          </cell>
          <cell r="S1975">
            <v>0</v>
          </cell>
          <cell r="T1975">
            <v>0</v>
          </cell>
          <cell r="U1975">
            <v>0</v>
          </cell>
          <cell r="V1975">
            <v>11050.1</v>
          </cell>
          <cell r="W1975">
            <v>0</v>
          </cell>
          <cell r="X1975">
            <v>0</v>
          </cell>
          <cell r="Y1975">
            <v>900.00000000001819</v>
          </cell>
          <cell r="Z1975">
            <v>0</v>
          </cell>
          <cell r="AA1975">
            <v>0</v>
          </cell>
          <cell r="AB1975">
            <v>0</v>
          </cell>
          <cell r="AC1975">
            <v>0</v>
          </cell>
          <cell r="AD1975">
            <v>0</v>
          </cell>
          <cell r="AE1975">
            <v>0</v>
          </cell>
          <cell r="AF1975">
            <v>0</v>
          </cell>
          <cell r="AG1975">
            <v>0</v>
          </cell>
          <cell r="AH1975">
            <v>4100.2000000000007</v>
          </cell>
          <cell r="AI1975">
            <v>0</v>
          </cell>
          <cell r="AJ1975">
            <v>0</v>
          </cell>
          <cell r="AK1975">
            <v>0</v>
          </cell>
          <cell r="AL1975">
            <v>0</v>
          </cell>
          <cell r="AM1975">
            <v>0</v>
          </cell>
          <cell r="AN1975">
            <v>0</v>
          </cell>
          <cell r="AO1975">
            <v>0</v>
          </cell>
          <cell r="AP1975">
            <v>0</v>
          </cell>
          <cell r="AQ1975">
            <v>0</v>
          </cell>
          <cell r="AR1975">
            <v>0</v>
          </cell>
          <cell r="AS1975">
            <v>0</v>
          </cell>
          <cell r="AT1975">
            <v>0</v>
          </cell>
        </row>
        <row r="1976">
          <cell r="A1976">
            <v>43825</v>
          </cell>
          <cell r="B1976">
            <v>30</v>
          </cell>
          <cell r="C1976">
            <v>0</v>
          </cell>
          <cell r="D1976">
            <v>28334.499999999989</v>
          </cell>
          <cell r="E1976">
            <v>0</v>
          </cell>
          <cell r="F1976">
            <v>0</v>
          </cell>
          <cell r="G1976">
            <v>0</v>
          </cell>
          <cell r="H1976">
            <v>0</v>
          </cell>
          <cell r="I1976">
            <v>0</v>
          </cell>
          <cell r="J1976">
            <v>0</v>
          </cell>
          <cell r="K1976">
            <v>0</v>
          </cell>
          <cell r="L1976">
            <v>0</v>
          </cell>
          <cell r="M1976">
            <v>0</v>
          </cell>
          <cell r="N1976">
            <v>800</v>
          </cell>
          <cell r="O1976">
            <v>2000</v>
          </cell>
          <cell r="P1976">
            <v>6150</v>
          </cell>
          <cell r="Q1976">
            <v>0</v>
          </cell>
          <cell r="R1976">
            <v>0</v>
          </cell>
          <cell r="S1976">
            <v>0</v>
          </cell>
          <cell r="T1976">
            <v>0</v>
          </cell>
          <cell r="U1976">
            <v>0</v>
          </cell>
          <cell r="V1976">
            <v>11050.1</v>
          </cell>
          <cell r="W1976">
            <v>0</v>
          </cell>
          <cell r="X1976">
            <v>0</v>
          </cell>
          <cell r="Y1976">
            <v>900.00000000001819</v>
          </cell>
          <cell r="Z1976">
            <v>0</v>
          </cell>
          <cell r="AA1976">
            <v>0</v>
          </cell>
          <cell r="AB1976">
            <v>0</v>
          </cell>
          <cell r="AC1976">
            <v>0</v>
          </cell>
          <cell r="AD1976">
            <v>0</v>
          </cell>
          <cell r="AE1976">
            <v>0</v>
          </cell>
          <cell r="AF1976">
            <v>0</v>
          </cell>
          <cell r="AG1976">
            <v>0</v>
          </cell>
          <cell r="AH1976">
            <v>4100.2000000000007</v>
          </cell>
          <cell r="AI1976">
            <v>0</v>
          </cell>
          <cell r="AJ1976">
            <v>0</v>
          </cell>
          <cell r="AK1976">
            <v>0</v>
          </cell>
          <cell r="AL1976">
            <v>0</v>
          </cell>
          <cell r="AM1976">
            <v>0</v>
          </cell>
          <cell r="AN1976">
            <v>0</v>
          </cell>
          <cell r="AO1976">
            <v>0</v>
          </cell>
          <cell r="AP1976">
            <v>0</v>
          </cell>
          <cell r="AQ1976">
            <v>0</v>
          </cell>
          <cell r="AR1976">
            <v>0</v>
          </cell>
          <cell r="AS1976">
            <v>0</v>
          </cell>
          <cell r="AT1976">
            <v>0</v>
          </cell>
        </row>
        <row r="1977">
          <cell r="A1977">
            <v>43826</v>
          </cell>
          <cell r="B1977">
            <v>0</v>
          </cell>
          <cell r="C1977">
            <v>0</v>
          </cell>
          <cell r="D1977">
            <v>28334.499999999989</v>
          </cell>
          <cell r="E1977">
            <v>0</v>
          </cell>
          <cell r="F1977">
            <v>0</v>
          </cell>
          <cell r="G1977">
            <v>0</v>
          </cell>
          <cell r="H1977">
            <v>0</v>
          </cell>
          <cell r="I1977">
            <v>0</v>
          </cell>
          <cell r="J1977">
            <v>0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500</v>
          </cell>
          <cell r="P1977">
            <v>5650</v>
          </cell>
          <cell r="Q1977">
            <v>0</v>
          </cell>
          <cell r="R1977">
            <v>0</v>
          </cell>
          <cell r="S1977">
            <v>0</v>
          </cell>
          <cell r="T1977">
            <v>0</v>
          </cell>
          <cell r="U1977">
            <v>0</v>
          </cell>
          <cell r="V1977">
            <v>11050.1</v>
          </cell>
          <cell r="W1977">
            <v>0</v>
          </cell>
          <cell r="X1977">
            <v>0</v>
          </cell>
          <cell r="Y1977">
            <v>900.00000000001819</v>
          </cell>
          <cell r="Z1977">
            <v>0</v>
          </cell>
          <cell r="AA1977">
            <v>0</v>
          </cell>
          <cell r="AB1977">
            <v>0</v>
          </cell>
          <cell r="AC1977">
            <v>0</v>
          </cell>
          <cell r="AD1977">
            <v>0</v>
          </cell>
          <cell r="AE1977">
            <v>0</v>
          </cell>
          <cell r="AF1977">
            <v>0</v>
          </cell>
          <cell r="AG1977">
            <v>0</v>
          </cell>
          <cell r="AH1977">
            <v>4100.2000000000007</v>
          </cell>
          <cell r="AI1977">
            <v>0</v>
          </cell>
          <cell r="AJ1977">
            <v>0</v>
          </cell>
          <cell r="AK1977">
            <v>0</v>
          </cell>
          <cell r="AL1977">
            <v>0</v>
          </cell>
          <cell r="AM1977">
            <v>0</v>
          </cell>
          <cell r="AN1977">
            <v>0</v>
          </cell>
          <cell r="AO1977">
            <v>0</v>
          </cell>
          <cell r="AP1977">
            <v>0</v>
          </cell>
          <cell r="AQ1977">
            <v>0</v>
          </cell>
          <cell r="AR1977">
            <v>0</v>
          </cell>
          <cell r="AS1977">
            <v>0</v>
          </cell>
          <cell r="AT1977">
            <v>0</v>
          </cell>
        </row>
        <row r="1978">
          <cell r="A1978">
            <v>43829</v>
          </cell>
          <cell r="B1978">
            <v>30</v>
          </cell>
          <cell r="C1978">
            <v>0</v>
          </cell>
          <cell r="D1978">
            <v>28364.499999999989</v>
          </cell>
          <cell r="E1978">
            <v>0</v>
          </cell>
          <cell r="F1978">
            <v>0</v>
          </cell>
          <cell r="G1978">
            <v>0</v>
          </cell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  <cell r="M1978">
            <v>0</v>
          </cell>
          <cell r="N1978">
            <v>1100</v>
          </cell>
          <cell r="O1978">
            <v>1000</v>
          </cell>
          <cell r="P1978">
            <v>5750</v>
          </cell>
          <cell r="Q1978">
            <v>0</v>
          </cell>
          <cell r="R1978">
            <v>0</v>
          </cell>
          <cell r="S1978">
            <v>0</v>
          </cell>
          <cell r="T1978">
            <v>0</v>
          </cell>
          <cell r="U1978">
            <v>0</v>
          </cell>
          <cell r="V1978">
            <v>11050.1</v>
          </cell>
          <cell r="W1978">
            <v>0</v>
          </cell>
          <cell r="X1978">
            <v>0</v>
          </cell>
          <cell r="Y1978">
            <v>900.00000000001819</v>
          </cell>
          <cell r="Z1978">
            <v>0</v>
          </cell>
          <cell r="AA1978">
            <v>0</v>
          </cell>
          <cell r="AB1978">
            <v>0</v>
          </cell>
          <cell r="AC1978">
            <v>0</v>
          </cell>
          <cell r="AD1978">
            <v>0</v>
          </cell>
          <cell r="AE1978">
            <v>0</v>
          </cell>
          <cell r="AF1978">
            <v>0</v>
          </cell>
          <cell r="AG1978">
            <v>0</v>
          </cell>
          <cell r="AH1978">
            <v>4100.2000000000007</v>
          </cell>
          <cell r="AI1978">
            <v>0</v>
          </cell>
          <cell r="AJ1978">
            <v>0</v>
          </cell>
          <cell r="AK1978">
            <v>0</v>
          </cell>
          <cell r="AL1978">
            <v>0</v>
          </cell>
          <cell r="AM1978">
            <v>0</v>
          </cell>
          <cell r="AN1978">
            <v>0</v>
          </cell>
          <cell r="AO1978">
            <v>0</v>
          </cell>
          <cell r="AP1978">
            <v>0</v>
          </cell>
          <cell r="AQ1978">
            <v>0</v>
          </cell>
          <cell r="AR1978">
            <v>0</v>
          </cell>
          <cell r="AS1978">
            <v>0</v>
          </cell>
          <cell r="AT1978">
            <v>0</v>
          </cell>
        </row>
        <row r="1979">
          <cell r="A1979">
            <v>43830</v>
          </cell>
          <cell r="B1979">
            <v>0</v>
          </cell>
          <cell r="C1979">
            <v>0</v>
          </cell>
          <cell r="D1979">
            <v>28364.499999999989</v>
          </cell>
          <cell r="E1979">
            <v>0</v>
          </cell>
          <cell r="F1979">
            <v>0</v>
          </cell>
          <cell r="G1979">
            <v>0</v>
          </cell>
          <cell r="H1979">
            <v>0</v>
          </cell>
          <cell r="I1979">
            <v>0</v>
          </cell>
          <cell r="J1979">
            <v>0</v>
          </cell>
          <cell r="K1979">
            <v>0</v>
          </cell>
          <cell r="L1979">
            <v>0</v>
          </cell>
          <cell r="M1979">
            <v>0</v>
          </cell>
          <cell r="N1979">
            <v>1700</v>
          </cell>
          <cell r="O1979">
            <v>1100</v>
          </cell>
          <cell r="P1979">
            <v>6350</v>
          </cell>
          <cell r="Q1979">
            <v>0</v>
          </cell>
          <cell r="R1979">
            <v>0</v>
          </cell>
          <cell r="S1979">
            <v>0</v>
          </cell>
          <cell r="T1979">
            <v>0</v>
          </cell>
          <cell r="U1979">
            <v>0</v>
          </cell>
          <cell r="V1979">
            <v>11050.1</v>
          </cell>
          <cell r="W1979">
            <v>0</v>
          </cell>
          <cell r="X1979">
            <v>0</v>
          </cell>
          <cell r="Y1979">
            <v>900.00000000001819</v>
          </cell>
          <cell r="Z1979">
            <v>0</v>
          </cell>
          <cell r="AA1979">
            <v>0</v>
          </cell>
          <cell r="AB1979">
            <v>0</v>
          </cell>
          <cell r="AC1979">
            <v>0</v>
          </cell>
          <cell r="AD1979">
            <v>0</v>
          </cell>
          <cell r="AE1979">
            <v>0</v>
          </cell>
          <cell r="AF1979">
            <v>0</v>
          </cell>
          <cell r="AG1979">
            <v>0</v>
          </cell>
          <cell r="AH1979">
            <v>4100.2000000000007</v>
          </cell>
          <cell r="AI1979">
            <v>0</v>
          </cell>
          <cell r="AJ1979">
            <v>0</v>
          </cell>
          <cell r="AK1979">
            <v>0</v>
          </cell>
          <cell r="AL1979">
            <v>0</v>
          </cell>
          <cell r="AM1979">
            <v>0</v>
          </cell>
          <cell r="AN1979">
            <v>0</v>
          </cell>
          <cell r="AO1979">
            <v>0</v>
          </cell>
          <cell r="AP1979">
            <v>0</v>
          </cell>
          <cell r="AQ1979">
            <v>0</v>
          </cell>
          <cell r="AR1979">
            <v>0</v>
          </cell>
          <cell r="AS1979">
            <v>0</v>
          </cell>
          <cell r="AT1979">
            <v>0</v>
          </cell>
        </row>
        <row r="1980">
          <cell r="A1980">
            <v>43831</v>
          </cell>
          <cell r="B1980">
            <v>0</v>
          </cell>
          <cell r="C1980">
            <v>0</v>
          </cell>
          <cell r="D1980">
            <v>28364.499999999989</v>
          </cell>
          <cell r="E1980">
            <v>0</v>
          </cell>
          <cell r="F1980">
            <v>0</v>
          </cell>
          <cell r="G1980">
            <v>0</v>
          </cell>
          <cell r="H1980">
            <v>0</v>
          </cell>
          <cell r="I1980">
            <v>0</v>
          </cell>
          <cell r="J1980">
            <v>0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0</v>
          </cell>
          <cell r="P1980">
            <v>6350</v>
          </cell>
          <cell r="Q1980">
            <v>0</v>
          </cell>
          <cell r="R1980">
            <v>0</v>
          </cell>
          <cell r="S1980">
            <v>0</v>
          </cell>
          <cell r="T1980">
            <v>0</v>
          </cell>
          <cell r="U1980">
            <v>0</v>
          </cell>
          <cell r="V1980">
            <v>11050.1</v>
          </cell>
          <cell r="W1980">
            <v>0</v>
          </cell>
          <cell r="X1980">
            <v>0</v>
          </cell>
          <cell r="Y1980">
            <v>900.00000000001819</v>
          </cell>
          <cell r="Z1980">
            <v>0</v>
          </cell>
          <cell r="AA1980">
            <v>0</v>
          </cell>
          <cell r="AB1980">
            <v>0</v>
          </cell>
          <cell r="AC1980">
            <v>0</v>
          </cell>
          <cell r="AD1980">
            <v>0</v>
          </cell>
          <cell r="AE1980">
            <v>0</v>
          </cell>
          <cell r="AF1980">
            <v>0</v>
          </cell>
          <cell r="AG1980">
            <v>0</v>
          </cell>
          <cell r="AH1980">
            <v>4100.2000000000007</v>
          </cell>
          <cell r="AI1980">
            <v>0</v>
          </cell>
          <cell r="AJ1980">
            <v>0</v>
          </cell>
          <cell r="AK1980">
            <v>0</v>
          </cell>
          <cell r="AL1980">
            <v>0</v>
          </cell>
          <cell r="AM1980">
            <v>0</v>
          </cell>
          <cell r="AN1980">
            <v>0</v>
          </cell>
          <cell r="AO1980">
            <v>0</v>
          </cell>
          <cell r="AP1980">
            <v>0</v>
          </cell>
          <cell r="AQ1980">
            <v>0</v>
          </cell>
          <cell r="AR1980">
            <v>0</v>
          </cell>
          <cell r="AS1980">
            <v>0</v>
          </cell>
          <cell r="AT1980">
            <v>0</v>
          </cell>
        </row>
        <row r="1981">
          <cell r="A1981">
            <v>43832</v>
          </cell>
          <cell r="B1981">
            <v>30</v>
          </cell>
          <cell r="C1981">
            <v>0</v>
          </cell>
          <cell r="D1981">
            <v>28394.499999999989</v>
          </cell>
          <cell r="E1981">
            <v>0</v>
          </cell>
          <cell r="F1981">
            <v>0</v>
          </cell>
          <cell r="G1981">
            <v>0</v>
          </cell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  <cell r="M1981">
            <v>0</v>
          </cell>
          <cell r="N1981">
            <v>3800</v>
          </cell>
          <cell r="O1981">
            <v>2500</v>
          </cell>
          <cell r="P1981">
            <v>7650</v>
          </cell>
          <cell r="Q1981">
            <v>0</v>
          </cell>
          <cell r="R1981">
            <v>0</v>
          </cell>
          <cell r="S1981">
            <v>0</v>
          </cell>
          <cell r="T1981">
            <v>0</v>
          </cell>
          <cell r="U1981">
            <v>0</v>
          </cell>
          <cell r="V1981">
            <v>11050.1</v>
          </cell>
          <cell r="W1981">
            <v>0</v>
          </cell>
          <cell r="X1981">
            <v>0</v>
          </cell>
          <cell r="Y1981">
            <v>900.00000000001819</v>
          </cell>
          <cell r="Z1981">
            <v>0</v>
          </cell>
          <cell r="AA1981">
            <v>0</v>
          </cell>
          <cell r="AB1981">
            <v>0</v>
          </cell>
          <cell r="AC1981">
            <v>0</v>
          </cell>
          <cell r="AD1981">
            <v>0</v>
          </cell>
          <cell r="AE1981">
            <v>0</v>
          </cell>
          <cell r="AF1981">
            <v>0</v>
          </cell>
          <cell r="AG1981">
            <v>0</v>
          </cell>
          <cell r="AH1981">
            <v>4100.2000000000007</v>
          </cell>
          <cell r="AI1981">
            <v>0</v>
          </cell>
          <cell r="AJ1981">
            <v>0</v>
          </cell>
          <cell r="AK1981">
            <v>0</v>
          </cell>
          <cell r="AL1981">
            <v>0</v>
          </cell>
          <cell r="AM1981">
            <v>0</v>
          </cell>
          <cell r="AN1981">
            <v>0</v>
          </cell>
          <cell r="AO1981">
            <v>0</v>
          </cell>
          <cell r="AP1981">
            <v>0</v>
          </cell>
          <cell r="AQ1981">
            <v>0</v>
          </cell>
          <cell r="AR1981">
            <v>0</v>
          </cell>
          <cell r="AS1981">
            <v>0</v>
          </cell>
          <cell r="AT1981">
            <v>0</v>
          </cell>
        </row>
        <row r="1982">
          <cell r="A1982">
            <v>43833</v>
          </cell>
          <cell r="B1982">
            <v>0</v>
          </cell>
          <cell r="C1982">
            <v>1585</v>
          </cell>
          <cell r="D1982">
            <v>26809.499999999989</v>
          </cell>
          <cell r="E1982">
            <v>0</v>
          </cell>
          <cell r="F1982">
            <v>0</v>
          </cell>
          <cell r="G1982">
            <v>0</v>
          </cell>
          <cell r="H1982">
            <v>0</v>
          </cell>
          <cell r="I1982">
            <v>0</v>
          </cell>
          <cell r="J1982">
            <v>0</v>
          </cell>
          <cell r="K1982">
            <v>0</v>
          </cell>
          <cell r="L1982">
            <v>0</v>
          </cell>
          <cell r="M1982">
            <v>0</v>
          </cell>
          <cell r="N1982">
            <v>1700</v>
          </cell>
          <cell r="O1982">
            <v>3800</v>
          </cell>
          <cell r="P1982">
            <v>5550</v>
          </cell>
          <cell r="Q1982">
            <v>0</v>
          </cell>
          <cell r="R1982">
            <v>0</v>
          </cell>
          <cell r="S1982">
            <v>0</v>
          </cell>
          <cell r="T1982">
            <v>0</v>
          </cell>
          <cell r="U1982">
            <v>0</v>
          </cell>
          <cell r="V1982">
            <v>11050.1</v>
          </cell>
          <cell r="W1982">
            <v>0</v>
          </cell>
          <cell r="X1982">
            <v>0</v>
          </cell>
          <cell r="Y1982">
            <v>900.00000000001819</v>
          </cell>
          <cell r="Z1982">
            <v>0</v>
          </cell>
          <cell r="AA1982">
            <v>0</v>
          </cell>
          <cell r="AB1982">
            <v>0</v>
          </cell>
          <cell r="AC1982">
            <v>0</v>
          </cell>
          <cell r="AD1982">
            <v>0</v>
          </cell>
          <cell r="AE1982">
            <v>0</v>
          </cell>
          <cell r="AF1982">
            <v>0</v>
          </cell>
          <cell r="AG1982">
            <v>0</v>
          </cell>
          <cell r="AH1982">
            <v>4100.2000000000007</v>
          </cell>
          <cell r="AI1982">
            <v>0</v>
          </cell>
          <cell r="AJ1982">
            <v>0</v>
          </cell>
          <cell r="AK1982">
            <v>0</v>
          </cell>
          <cell r="AL1982">
            <v>0</v>
          </cell>
          <cell r="AM1982">
            <v>0</v>
          </cell>
          <cell r="AN1982">
            <v>0</v>
          </cell>
          <cell r="AO1982">
            <v>0</v>
          </cell>
          <cell r="AP1982">
            <v>0</v>
          </cell>
          <cell r="AQ1982">
            <v>0</v>
          </cell>
          <cell r="AR1982">
            <v>0</v>
          </cell>
          <cell r="AS1982">
            <v>0</v>
          </cell>
          <cell r="AT1982">
            <v>0</v>
          </cell>
        </row>
        <row r="1983">
          <cell r="A1983">
            <v>43836</v>
          </cell>
          <cell r="B1983">
            <v>45</v>
          </cell>
          <cell r="C1983">
            <v>0</v>
          </cell>
          <cell r="D1983">
            <v>26854.499999999989</v>
          </cell>
          <cell r="E1983">
            <v>0</v>
          </cell>
          <cell r="F1983">
            <v>0</v>
          </cell>
          <cell r="G1983">
            <v>0</v>
          </cell>
          <cell r="H1983">
            <v>0</v>
          </cell>
          <cell r="I1983">
            <v>0</v>
          </cell>
          <cell r="J1983">
            <v>0</v>
          </cell>
          <cell r="K1983">
            <v>0</v>
          </cell>
          <cell r="L1983">
            <v>0</v>
          </cell>
          <cell r="M1983">
            <v>0</v>
          </cell>
          <cell r="N1983">
            <v>800</v>
          </cell>
          <cell r="O1983">
            <v>1700</v>
          </cell>
          <cell r="P1983">
            <v>4650</v>
          </cell>
          <cell r="Q1983">
            <v>0</v>
          </cell>
          <cell r="R1983">
            <v>0</v>
          </cell>
          <cell r="S1983">
            <v>0</v>
          </cell>
          <cell r="T1983">
            <v>0</v>
          </cell>
          <cell r="U1983">
            <v>0</v>
          </cell>
          <cell r="V1983">
            <v>11050.1</v>
          </cell>
          <cell r="W1983">
            <v>0</v>
          </cell>
          <cell r="X1983">
            <v>0</v>
          </cell>
          <cell r="Y1983">
            <v>900.00000000001819</v>
          </cell>
          <cell r="Z1983">
            <v>0</v>
          </cell>
          <cell r="AA1983">
            <v>0</v>
          </cell>
          <cell r="AB1983">
            <v>0</v>
          </cell>
          <cell r="AC1983">
            <v>0</v>
          </cell>
          <cell r="AD1983">
            <v>0</v>
          </cell>
          <cell r="AE1983">
            <v>0</v>
          </cell>
          <cell r="AF1983">
            <v>0</v>
          </cell>
          <cell r="AG1983">
            <v>0</v>
          </cell>
          <cell r="AH1983">
            <v>4100.2000000000007</v>
          </cell>
          <cell r="AI1983">
            <v>0</v>
          </cell>
          <cell r="AJ1983">
            <v>0</v>
          </cell>
          <cell r="AK1983">
            <v>0</v>
          </cell>
          <cell r="AL1983">
            <v>0</v>
          </cell>
          <cell r="AM1983">
            <v>0</v>
          </cell>
          <cell r="AN1983">
            <v>0</v>
          </cell>
          <cell r="AO1983">
            <v>0</v>
          </cell>
          <cell r="AP1983">
            <v>0</v>
          </cell>
          <cell r="AQ1983">
            <v>0</v>
          </cell>
          <cell r="AR1983">
            <v>0</v>
          </cell>
          <cell r="AS1983">
            <v>0</v>
          </cell>
          <cell r="AT1983">
            <v>0</v>
          </cell>
        </row>
        <row r="1984">
          <cell r="A1984">
            <v>43837</v>
          </cell>
          <cell r="B1984">
            <v>45</v>
          </cell>
          <cell r="C1984">
            <v>325</v>
          </cell>
          <cell r="D1984">
            <v>26574.499999999989</v>
          </cell>
          <cell r="E1984">
            <v>0</v>
          </cell>
          <cell r="F1984">
            <v>0</v>
          </cell>
          <cell r="G1984">
            <v>0</v>
          </cell>
          <cell r="H1984">
            <v>0</v>
          </cell>
          <cell r="I1984">
            <v>0</v>
          </cell>
          <cell r="J1984">
            <v>0</v>
          </cell>
          <cell r="K1984">
            <v>0</v>
          </cell>
          <cell r="L1984">
            <v>0</v>
          </cell>
          <cell r="M1984">
            <v>0</v>
          </cell>
          <cell r="N1984">
            <v>300</v>
          </cell>
          <cell r="O1984">
            <v>800</v>
          </cell>
          <cell r="P1984">
            <v>4150</v>
          </cell>
          <cell r="Q1984">
            <v>0</v>
          </cell>
          <cell r="R1984">
            <v>0</v>
          </cell>
          <cell r="S1984">
            <v>0</v>
          </cell>
          <cell r="T1984">
            <v>0</v>
          </cell>
          <cell r="U1984">
            <v>0</v>
          </cell>
          <cell r="V1984">
            <v>11050.1</v>
          </cell>
          <cell r="W1984">
            <v>0</v>
          </cell>
          <cell r="X1984">
            <v>0</v>
          </cell>
          <cell r="Y1984">
            <v>900.00000000001819</v>
          </cell>
          <cell r="Z1984">
            <v>0</v>
          </cell>
          <cell r="AA1984">
            <v>0</v>
          </cell>
          <cell r="AB1984">
            <v>0</v>
          </cell>
          <cell r="AC1984">
            <v>0</v>
          </cell>
          <cell r="AD1984">
            <v>0</v>
          </cell>
          <cell r="AE1984">
            <v>0</v>
          </cell>
          <cell r="AF1984">
            <v>0</v>
          </cell>
          <cell r="AG1984">
            <v>0</v>
          </cell>
          <cell r="AH1984">
            <v>4100.2000000000007</v>
          </cell>
          <cell r="AI1984">
            <v>0</v>
          </cell>
          <cell r="AJ1984">
            <v>0</v>
          </cell>
          <cell r="AK1984">
            <v>0</v>
          </cell>
          <cell r="AL1984">
            <v>0</v>
          </cell>
          <cell r="AM1984">
            <v>0</v>
          </cell>
          <cell r="AN1984">
            <v>0</v>
          </cell>
          <cell r="AO1984">
            <v>0</v>
          </cell>
          <cell r="AP1984">
            <v>0</v>
          </cell>
          <cell r="AQ1984">
            <v>0</v>
          </cell>
          <cell r="AR1984">
            <v>0</v>
          </cell>
          <cell r="AS1984">
            <v>0</v>
          </cell>
          <cell r="AT1984">
            <v>0</v>
          </cell>
        </row>
        <row r="1985">
          <cell r="A1985">
            <v>43838</v>
          </cell>
          <cell r="B1985">
            <v>30</v>
          </cell>
          <cell r="C1985">
            <v>0</v>
          </cell>
          <cell r="D1985">
            <v>26604.499999999989</v>
          </cell>
          <cell r="E1985">
            <v>0</v>
          </cell>
          <cell r="F1985">
            <v>0</v>
          </cell>
          <cell r="G1985">
            <v>0</v>
          </cell>
          <cell r="H1985">
            <v>0</v>
          </cell>
          <cell r="I1985">
            <v>0</v>
          </cell>
          <cell r="J1985">
            <v>0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300</v>
          </cell>
          <cell r="P1985">
            <v>3850</v>
          </cell>
          <cell r="Q1985">
            <v>0</v>
          </cell>
          <cell r="R1985">
            <v>0</v>
          </cell>
          <cell r="S1985">
            <v>0</v>
          </cell>
          <cell r="T1985">
            <v>0</v>
          </cell>
          <cell r="U1985">
            <v>0</v>
          </cell>
          <cell r="V1985">
            <v>11050.1</v>
          </cell>
          <cell r="W1985">
            <v>0</v>
          </cell>
          <cell r="X1985">
            <v>0</v>
          </cell>
          <cell r="Y1985">
            <v>900.00000000001819</v>
          </cell>
          <cell r="Z1985">
            <v>0</v>
          </cell>
          <cell r="AA1985">
            <v>0</v>
          </cell>
          <cell r="AB1985">
            <v>0</v>
          </cell>
          <cell r="AC1985">
            <v>0</v>
          </cell>
          <cell r="AD1985">
            <v>0</v>
          </cell>
          <cell r="AE1985">
            <v>0</v>
          </cell>
          <cell r="AF1985">
            <v>0</v>
          </cell>
          <cell r="AG1985">
            <v>0</v>
          </cell>
          <cell r="AH1985">
            <v>4100.2000000000007</v>
          </cell>
          <cell r="AI1985">
            <v>0</v>
          </cell>
          <cell r="AJ1985">
            <v>0</v>
          </cell>
          <cell r="AK1985">
            <v>0</v>
          </cell>
          <cell r="AL1985">
            <v>0</v>
          </cell>
          <cell r="AM1985">
            <v>0</v>
          </cell>
          <cell r="AN1985">
            <v>0</v>
          </cell>
          <cell r="AO1985">
            <v>0</v>
          </cell>
          <cell r="AP1985">
            <v>0</v>
          </cell>
          <cell r="AQ1985">
            <v>0</v>
          </cell>
          <cell r="AR1985">
            <v>0</v>
          </cell>
          <cell r="AS1985">
            <v>0</v>
          </cell>
          <cell r="AT1985">
            <v>0</v>
          </cell>
        </row>
        <row r="1986">
          <cell r="A1986">
            <v>43839</v>
          </cell>
          <cell r="B1986">
            <v>445</v>
          </cell>
          <cell r="C1986">
            <v>0</v>
          </cell>
          <cell r="D1986">
            <v>27049.499999999989</v>
          </cell>
          <cell r="E1986">
            <v>0</v>
          </cell>
          <cell r="F1986">
            <v>0</v>
          </cell>
          <cell r="G1986">
            <v>0</v>
          </cell>
          <cell r="H1986">
            <v>0</v>
          </cell>
          <cell r="I1986">
            <v>0</v>
          </cell>
          <cell r="J1986">
            <v>0</v>
          </cell>
          <cell r="K1986">
            <v>300</v>
          </cell>
          <cell r="L1986">
            <v>0</v>
          </cell>
          <cell r="M1986">
            <v>300</v>
          </cell>
          <cell r="N1986">
            <v>0</v>
          </cell>
          <cell r="O1986">
            <v>0</v>
          </cell>
          <cell r="P1986">
            <v>3850</v>
          </cell>
          <cell r="Q1986">
            <v>0</v>
          </cell>
          <cell r="R1986">
            <v>0</v>
          </cell>
          <cell r="S1986">
            <v>0</v>
          </cell>
          <cell r="T1986">
            <v>0</v>
          </cell>
          <cell r="U1986">
            <v>0</v>
          </cell>
          <cell r="V1986">
            <v>11050.1</v>
          </cell>
          <cell r="W1986">
            <v>0</v>
          </cell>
          <cell r="X1986">
            <v>0</v>
          </cell>
          <cell r="Y1986">
            <v>900.00000000001819</v>
          </cell>
          <cell r="Z1986">
            <v>0</v>
          </cell>
          <cell r="AA1986">
            <v>0</v>
          </cell>
          <cell r="AB1986">
            <v>0</v>
          </cell>
          <cell r="AC1986">
            <v>0</v>
          </cell>
          <cell r="AD1986">
            <v>0</v>
          </cell>
          <cell r="AE1986">
            <v>0</v>
          </cell>
          <cell r="AF1986">
            <v>0</v>
          </cell>
          <cell r="AG1986">
            <v>0</v>
          </cell>
          <cell r="AH1986">
            <v>4100.2000000000007</v>
          </cell>
          <cell r="AI1986">
            <v>0</v>
          </cell>
          <cell r="AJ1986">
            <v>0</v>
          </cell>
          <cell r="AK1986">
            <v>0</v>
          </cell>
          <cell r="AL1986">
            <v>0</v>
          </cell>
          <cell r="AM1986">
            <v>0</v>
          </cell>
          <cell r="AN1986">
            <v>0</v>
          </cell>
          <cell r="AO1986">
            <v>0</v>
          </cell>
          <cell r="AP1986">
            <v>0</v>
          </cell>
          <cell r="AQ1986">
            <v>0</v>
          </cell>
          <cell r="AR1986">
            <v>0</v>
          </cell>
          <cell r="AS1986">
            <v>0</v>
          </cell>
          <cell r="AT1986">
            <v>0</v>
          </cell>
        </row>
        <row r="1987">
          <cell r="A1987">
            <v>43840</v>
          </cell>
          <cell r="B1987">
            <v>249.9</v>
          </cell>
          <cell r="C1987">
            <v>0</v>
          </cell>
          <cell r="D1987">
            <v>27299.399999999991</v>
          </cell>
          <cell r="E1987">
            <v>0</v>
          </cell>
          <cell r="F1987">
            <v>0</v>
          </cell>
          <cell r="G1987">
            <v>0</v>
          </cell>
          <cell r="H1987">
            <v>0</v>
          </cell>
          <cell r="I1987">
            <v>0</v>
          </cell>
          <cell r="J1987">
            <v>0</v>
          </cell>
          <cell r="K1987">
            <v>400</v>
          </cell>
          <cell r="L1987">
            <v>300</v>
          </cell>
          <cell r="M1987">
            <v>400</v>
          </cell>
          <cell r="N1987">
            <v>0</v>
          </cell>
          <cell r="O1987">
            <v>0</v>
          </cell>
          <cell r="P1987">
            <v>3850</v>
          </cell>
          <cell r="Q1987">
            <v>0</v>
          </cell>
          <cell r="R1987">
            <v>0</v>
          </cell>
          <cell r="S1987">
            <v>0</v>
          </cell>
          <cell r="T1987">
            <v>0</v>
          </cell>
          <cell r="U1987">
            <v>0</v>
          </cell>
          <cell r="V1987">
            <v>11050.1</v>
          </cell>
          <cell r="W1987">
            <v>0</v>
          </cell>
          <cell r="X1987">
            <v>0</v>
          </cell>
          <cell r="Y1987">
            <v>900.00000000001819</v>
          </cell>
          <cell r="Z1987">
            <v>0</v>
          </cell>
          <cell r="AA1987">
            <v>0</v>
          </cell>
          <cell r="AB1987">
            <v>0</v>
          </cell>
          <cell r="AC1987">
            <v>0</v>
          </cell>
          <cell r="AD1987">
            <v>0</v>
          </cell>
          <cell r="AE1987">
            <v>0</v>
          </cell>
          <cell r="AF1987">
            <v>0</v>
          </cell>
          <cell r="AG1987">
            <v>0</v>
          </cell>
          <cell r="AH1987">
            <v>4100.2000000000007</v>
          </cell>
          <cell r="AI1987">
            <v>0</v>
          </cell>
          <cell r="AJ1987">
            <v>0</v>
          </cell>
          <cell r="AK1987">
            <v>0</v>
          </cell>
          <cell r="AL1987">
            <v>0</v>
          </cell>
          <cell r="AM1987">
            <v>0</v>
          </cell>
          <cell r="AN1987">
            <v>0</v>
          </cell>
          <cell r="AO1987">
            <v>0</v>
          </cell>
          <cell r="AP1987">
            <v>0</v>
          </cell>
          <cell r="AQ1987">
            <v>0</v>
          </cell>
          <cell r="AR1987">
            <v>0</v>
          </cell>
          <cell r="AS1987">
            <v>0</v>
          </cell>
          <cell r="AT1987">
            <v>0</v>
          </cell>
        </row>
        <row r="1988">
          <cell r="A1988">
            <v>43843</v>
          </cell>
          <cell r="B1988">
            <v>345</v>
          </cell>
          <cell r="C1988">
            <v>0</v>
          </cell>
          <cell r="D1988">
            <v>27644.399999999991</v>
          </cell>
          <cell r="E1988">
            <v>0</v>
          </cell>
          <cell r="F1988">
            <v>0</v>
          </cell>
          <cell r="G1988">
            <v>0</v>
          </cell>
          <cell r="H1988">
            <v>0</v>
          </cell>
          <cell r="I1988">
            <v>0</v>
          </cell>
          <cell r="J1988">
            <v>0</v>
          </cell>
          <cell r="K1988">
            <v>900</v>
          </cell>
          <cell r="L1988">
            <v>400</v>
          </cell>
          <cell r="M1988">
            <v>900</v>
          </cell>
          <cell r="N1988">
            <v>0</v>
          </cell>
          <cell r="O1988">
            <v>0</v>
          </cell>
          <cell r="P1988">
            <v>3850</v>
          </cell>
          <cell r="Q1988">
            <v>0</v>
          </cell>
          <cell r="R1988">
            <v>0</v>
          </cell>
          <cell r="S1988">
            <v>0</v>
          </cell>
          <cell r="T1988">
            <v>0</v>
          </cell>
          <cell r="U1988">
            <v>0</v>
          </cell>
          <cell r="V1988">
            <v>11050.1</v>
          </cell>
          <cell r="W1988">
            <v>0</v>
          </cell>
          <cell r="X1988">
            <v>600</v>
          </cell>
          <cell r="Y1988">
            <v>300.00000000001819</v>
          </cell>
          <cell r="Z1988">
            <v>0</v>
          </cell>
          <cell r="AA1988">
            <v>0</v>
          </cell>
          <cell r="AB1988">
            <v>0</v>
          </cell>
          <cell r="AC1988">
            <v>0</v>
          </cell>
          <cell r="AD1988">
            <v>0</v>
          </cell>
          <cell r="AE1988">
            <v>0</v>
          </cell>
          <cell r="AF1988">
            <v>0</v>
          </cell>
          <cell r="AG1988">
            <v>0</v>
          </cell>
          <cell r="AH1988">
            <v>4100.2000000000007</v>
          </cell>
          <cell r="AI1988">
            <v>0</v>
          </cell>
          <cell r="AJ1988">
            <v>0</v>
          </cell>
          <cell r="AK1988">
            <v>0</v>
          </cell>
          <cell r="AL1988">
            <v>0</v>
          </cell>
          <cell r="AM1988">
            <v>0</v>
          </cell>
          <cell r="AN1988">
            <v>0</v>
          </cell>
          <cell r="AO1988">
            <v>0</v>
          </cell>
          <cell r="AP1988">
            <v>0</v>
          </cell>
          <cell r="AQ1988">
            <v>0</v>
          </cell>
          <cell r="AR1988">
            <v>0</v>
          </cell>
          <cell r="AS1988">
            <v>0</v>
          </cell>
          <cell r="AT1988">
            <v>0</v>
          </cell>
        </row>
        <row r="1989">
          <cell r="A1989">
            <v>43844</v>
          </cell>
          <cell r="B1989">
            <v>545</v>
          </cell>
          <cell r="C1989">
            <v>0</v>
          </cell>
          <cell r="D1989">
            <v>28189.399999999991</v>
          </cell>
          <cell r="E1989">
            <v>0</v>
          </cell>
          <cell r="F1989">
            <v>0</v>
          </cell>
          <cell r="G1989">
            <v>0</v>
          </cell>
          <cell r="H1989">
            <v>0</v>
          </cell>
          <cell r="I1989">
            <v>0</v>
          </cell>
          <cell r="J1989">
            <v>0</v>
          </cell>
          <cell r="K1989">
            <v>1200</v>
          </cell>
          <cell r="L1989">
            <v>900</v>
          </cell>
          <cell r="M1989">
            <v>1200</v>
          </cell>
          <cell r="N1989">
            <v>0</v>
          </cell>
          <cell r="O1989">
            <v>0</v>
          </cell>
          <cell r="P1989">
            <v>3850</v>
          </cell>
          <cell r="Q1989">
            <v>0</v>
          </cell>
          <cell r="R1989">
            <v>0</v>
          </cell>
          <cell r="S1989">
            <v>0</v>
          </cell>
          <cell r="T1989">
            <v>0</v>
          </cell>
          <cell r="U1989">
            <v>0</v>
          </cell>
          <cell r="V1989">
            <v>11050.1</v>
          </cell>
          <cell r="W1989">
            <v>0</v>
          </cell>
          <cell r="X1989">
            <v>0</v>
          </cell>
          <cell r="Y1989">
            <v>300.00000000001819</v>
          </cell>
          <cell r="Z1989">
            <v>0</v>
          </cell>
          <cell r="AA1989">
            <v>0</v>
          </cell>
          <cell r="AB1989">
            <v>0</v>
          </cell>
          <cell r="AC1989">
            <v>0</v>
          </cell>
          <cell r="AD1989">
            <v>0</v>
          </cell>
          <cell r="AE1989">
            <v>0</v>
          </cell>
          <cell r="AF1989">
            <v>0</v>
          </cell>
          <cell r="AG1989">
            <v>0</v>
          </cell>
          <cell r="AH1989">
            <v>4100.2000000000007</v>
          </cell>
          <cell r="AI1989">
            <v>0</v>
          </cell>
          <cell r="AJ1989">
            <v>0</v>
          </cell>
          <cell r="AK1989">
            <v>0</v>
          </cell>
          <cell r="AL1989">
            <v>0</v>
          </cell>
          <cell r="AM1989">
            <v>0</v>
          </cell>
          <cell r="AN1989">
            <v>0</v>
          </cell>
          <cell r="AO1989">
            <v>0</v>
          </cell>
          <cell r="AP1989">
            <v>0</v>
          </cell>
          <cell r="AQ1989">
            <v>0</v>
          </cell>
          <cell r="AR1989">
            <v>0</v>
          </cell>
          <cell r="AS1989">
            <v>0</v>
          </cell>
          <cell r="AT1989">
            <v>0</v>
          </cell>
        </row>
        <row r="1990">
          <cell r="A1990">
            <v>43845</v>
          </cell>
          <cell r="B1990">
            <v>45</v>
          </cell>
          <cell r="C1990">
            <v>0</v>
          </cell>
          <cell r="D1990">
            <v>28234.399999999991</v>
          </cell>
          <cell r="E1990">
            <v>0</v>
          </cell>
          <cell r="F1990">
            <v>0</v>
          </cell>
          <cell r="G1990">
            <v>0</v>
          </cell>
          <cell r="H1990">
            <v>0</v>
          </cell>
          <cell r="I1990">
            <v>0</v>
          </cell>
          <cell r="J1990">
            <v>0</v>
          </cell>
          <cell r="K1990">
            <v>1200</v>
          </cell>
          <cell r="L1990">
            <v>1200</v>
          </cell>
          <cell r="M1990">
            <v>1200</v>
          </cell>
          <cell r="N1990">
            <v>0</v>
          </cell>
          <cell r="O1990">
            <v>0</v>
          </cell>
          <cell r="P1990">
            <v>3850</v>
          </cell>
          <cell r="Q1990">
            <v>0</v>
          </cell>
          <cell r="R1990">
            <v>0</v>
          </cell>
          <cell r="S1990">
            <v>0</v>
          </cell>
          <cell r="T1990">
            <v>0</v>
          </cell>
          <cell r="U1990">
            <v>0</v>
          </cell>
          <cell r="V1990">
            <v>11050.1</v>
          </cell>
          <cell r="W1990">
            <v>0</v>
          </cell>
          <cell r="X1990">
            <v>0</v>
          </cell>
          <cell r="Y1990">
            <v>300.00000000001819</v>
          </cell>
          <cell r="Z1990">
            <v>0</v>
          </cell>
          <cell r="AA1990">
            <v>0</v>
          </cell>
          <cell r="AB1990">
            <v>0</v>
          </cell>
          <cell r="AC1990">
            <v>0</v>
          </cell>
          <cell r="AD1990">
            <v>0</v>
          </cell>
          <cell r="AE1990">
            <v>0</v>
          </cell>
          <cell r="AF1990">
            <v>0</v>
          </cell>
          <cell r="AG1990">
            <v>0</v>
          </cell>
          <cell r="AH1990">
            <v>4100.2000000000007</v>
          </cell>
          <cell r="AI1990">
            <v>0</v>
          </cell>
          <cell r="AJ1990">
            <v>0</v>
          </cell>
          <cell r="AK1990">
            <v>0</v>
          </cell>
          <cell r="AL1990">
            <v>0</v>
          </cell>
          <cell r="AM1990">
            <v>0</v>
          </cell>
          <cell r="AN1990">
            <v>0</v>
          </cell>
          <cell r="AO1990">
            <v>0</v>
          </cell>
          <cell r="AP1990">
            <v>0</v>
          </cell>
          <cell r="AQ1990">
            <v>0</v>
          </cell>
          <cell r="AR1990">
            <v>0</v>
          </cell>
          <cell r="AS1990">
            <v>0</v>
          </cell>
          <cell r="AT1990">
            <v>0</v>
          </cell>
        </row>
        <row r="1991">
          <cell r="A1991">
            <v>43846</v>
          </cell>
          <cell r="B1991">
            <v>45</v>
          </cell>
          <cell r="C1991">
            <v>0</v>
          </cell>
          <cell r="D1991">
            <v>28279.399999999991</v>
          </cell>
          <cell r="E1991">
            <v>0</v>
          </cell>
          <cell r="F1991">
            <v>0</v>
          </cell>
          <cell r="G1991">
            <v>0</v>
          </cell>
          <cell r="H1991">
            <v>0</v>
          </cell>
          <cell r="I1991">
            <v>0</v>
          </cell>
          <cell r="J1991">
            <v>0</v>
          </cell>
          <cell r="K1991">
            <v>1000</v>
          </cell>
          <cell r="L1991">
            <v>1200</v>
          </cell>
          <cell r="M1991">
            <v>1000</v>
          </cell>
          <cell r="N1991">
            <v>0</v>
          </cell>
          <cell r="O1991">
            <v>0</v>
          </cell>
          <cell r="P1991">
            <v>3850</v>
          </cell>
          <cell r="Q1991">
            <v>0</v>
          </cell>
          <cell r="R1991">
            <v>0</v>
          </cell>
          <cell r="S1991">
            <v>0</v>
          </cell>
          <cell r="T1991">
            <v>0</v>
          </cell>
          <cell r="U1991">
            <v>0</v>
          </cell>
          <cell r="V1991">
            <v>11050.1</v>
          </cell>
          <cell r="W1991">
            <v>0</v>
          </cell>
          <cell r="X1991">
            <v>0</v>
          </cell>
          <cell r="Y1991">
            <v>300.00000000001819</v>
          </cell>
          <cell r="Z1991">
            <v>0</v>
          </cell>
          <cell r="AA1991">
            <v>0</v>
          </cell>
          <cell r="AB1991">
            <v>0</v>
          </cell>
          <cell r="AC1991">
            <v>0</v>
          </cell>
          <cell r="AD1991">
            <v>0</v>
          </cell>
          <cell r="AE1991">
            <v>0</v>
          </cell>
          <cell r="AF1991">
            <v>0</v>
          </cell>
          <cell r="AG1991">
            <v>0</v>
          </cell>
          <cell r="AH1991">
            <v>4100.2000000000007</v>
          </cell>
          <cell r="AI1991">
            <v>0</v>
          </cell>
          <cell r="AJ1991">
            <v>0</v>
          </cell>
          <cell r="AK1991">
            <v>0</v>
          </cell>
          <cell r="AL1991">
            <v>0</v>
          </cell>
          <cell r="AM1991">
            <v>0</v>
          </cell>
          <cell r="AN1991">
            <v>0</v>
          </cell>
          <cell r="AO1991">
            <v>0</v>
          </cell>
          <cell r="AP1991">
            <v>0</v>
          </cell>
          <cell r="AQ1991">
            <v>0</v>
          </cell>
          <cell r="AR1991">
            <v>0</v>
          </cell>
          <cell r="AS1991">
            <v>0</v>
          </cell>
          <cell r="AT1991">
            <v>0</v>
          </cell>
        </row>
        <row r="1992">
          <cell r="A1992">
            <v>43847</v>
          </cell>
          <cell r="B1992">
            <v>0</v>
          </cell>
          <cell r="C1992">
            <v>0</v>
          </cell>
          <cell r="D1992">
            <v>28279.399999999991</v>
          </cell>
          <cell r="E1992">
            <v>0</v>
          </cell>
          <cell r="F1992">
            <v>0</v>
          </cell>
          <cell r="G1992">
            <v>0</v>
          </cell>
          <cell r="H1992">
            <v>0</v>
          </cell>
          <cell r="I1992">
            <v>0</v>
          </cell>
          <cell r="J1992">
            <v>0</v>
          </cell>
          <cell r="K1992">
            <v>1000</v>
          </cell>
          <cell r="L1992">
            <v>1000</v>
          </cell>
          <cell r="M1992">
            <v>1000</v>
          </cell>
          <cell r="N1992">
            <v>0</v>
          </cell>
          <cell r="O1992">
            <v>0</v>
          </cell>
          <cell r="P1992">
            <v>3850</v>
          </cell>
          <cell r="Q1992">
            <v>0</v>
          </cell>
          <cell r="R1992">
            <v>0</v>
          </cell>
          <cell r="S1992">
            <v>0</v>
          </cell>
          <cell r="T1992">
            <v>0</v>
          </cell>
          <cell r="U1992">
            <v>0</v>
          </cell>
          <cell r="V1992">
            <v>11050.1</v>
          </cell>
          <cell r="W1992">
            <v>0</v>
          </cell>
          <cell r="X1992">
            <v>0</v>
          </cell>
          <cell r="Y1992">
            <v>300.00000000001819</v>
          </cell>
          <cell r="Z1992">
            <v>0</v>
          </cell>
          <cell r="AA1992">
            <v>0</v>
          </cell>
          <cell r="AB1992">
            <v>0</v>
          </cell>
          <cell r="AC1992">
            <v>0</v>
          </cell>
          <cell r="AD1992">
            <v>0</v>
          </cell>
          <cell r="AE1992">
            <v>0</v>
          </cell>
          <cell r="AF1992">
            <v>0</v>
          </cell>
          <cell r="AG1992">
            <v>0</v>
          </cell>
          <cell r="AH1992">
            <v>4100.2000000000007</v>
          </cell>
          <cell r="AI1992">
            <v>0</v>
          </cell>
          <cell r="AJ1992">
            <v>0</v>
          </cell>
          <cell r="AK1992">
            <v>0</v>
          </cell>
          <cell r="AL1992">
            <v>0</v>
          </cell>
          <cell r="AM1992">
            <v>0</v>
          </cell>
          <cell r="AN1992">
            <v>0</v>
          </cell>
          <cell r="AO1992">
            <v>0</v>
          </cell>
          <cell r="AP1992">
            <v>0</v>
          </cell>
          <cell r="AQ1992">
            <v>0</v>
          </cell>
          <cell r="AR1992">
            <v>0</v>
          </cell>
          <cell r="AS1992">
            <v>0</v>
          </cell>
          <cell r="AT1992">
            <v>0</v>
          </cell>
        </row>
        <row r="1993">
          <cell r="A1993">
            <v>43850</v>
          </cell>
          <cell r="B1993">
            <v>45</v>
          </cell>
          <cell r="C1993">
            <v>0</v>
          </cell>
          <cell r="D1993">
            <v>28324.399999999991</v>
          </cell>
          <cell r="E1993">
            <v>0</v>
          </cell>
          <cell r="F1993">
            <v>0</v>
          </cell>
          <cell r="G1993">
            <v>0</v>
          </cell>
          <cell r="H1993">
            <v>0</v>
          </cell>
          <cell r="I1993">
            <v>0</v>
          </cell>
          <cell r="J1993">
            <v>0</v>
          </cell>
          <cell r="K1993">
            <v>1000</v>
          </cell>
          <cell r="L1993">
            <v>1000</v>
          </cell>
          <cell r="M1993">
            <v>1000</v>
          </cell>
          <cell r="N1993">
            <v>0</v>
          </cell>
          <cell r="O1993">
            <v>0</v>
          </cell>
          <cell r="P1993">
            <v>3850</v>
          </cell>
          <cell r="Q1993">
            <v>0</v>
          </cell>
          <cell r="R1993">
            <v>0</v>
          </cell>
          <cell r="S1993">
            <v>0</v>
          </cell>
          <cell r="T1993">
            <v>0</v>
          </cell>
          <cell r="U1993">
            <v>0</v>
          </cell>
          <cell r="V1993">
            <v>11050.1</v>
          </cell>
          <cell r="W1993">
            <v>0</v>
          </cell>
          <cell r="X1993">
            <v>0</v>
          </cell>
          <cell r="Y1993">
            <v>300.00000000001819</v>
          </cell>
          <cell r="Z1993">
            <v>0</v>
          </cell>
          <cell r="AA1993">
            <v>0</v>
          </cell>
          <cell r="AB1993">
            <v>0</v>
          </cell>
          <cell r="AC1993">
            <v>0</v>
          </cell>
          <cell r="AD1993">
            <v>0</v>
          </cell>
          <cell r="AE1993">
            <v>0</v>
          </cell>
          <cell r="AF1993">
            <v>0</v>
          </cell>
          <cell r="AG1993">
            <v>0</v>
          </cell>
          <cell r="AH1993">
            <v>4100.2000000000007</v>
          </cell>
          <cell r="AI1993">
            <v>0</v>
          </cell>
          <cell r="AJ1993">
            <v>0</v>
          </cell>
          <cell r="AK1993">
            <v>0</v>
          </cell>
          <cell r="AL1993">
            <v>0</v>
          </cell>
          <cell r="AM1993">
            <v>0</v>
          </cell>
          <cell r="AN1993">
            <v>0</v>
          </cell>
          <cell r="AO1993">
            <v>0</v>
          </cell>
          <cell r="AP1993">
            <v>0</v>
          </cell>
          <cell r="AQ1993">
            <v>0</v>
          </cell>
          <cell r="AR1993">
            <v>0</v>
          </cell>
          <cell r="AS1993">
            <v>0</v>
          </cell>
          <cell r="AT1993">
            <v>0</v>
          </cell>
        </row>
        <row r="1994">
          <cell r="A1994">
            <v>43851</v>
          </cell>
          <cell r="B1994">
            <v>30</v>
          </cell>
          <cell r="C1994">
            <v>0</v>
          </cell>
          <cell r="D1994">
            <v>28354.399999999991</v>
          </cell>
          <cell r="E1994">
            <v>0</v>
          </cell>
          <cell r="F1994">
            <v>0</v>
          </cell>
          <cell r="G1994">
            <v>0</v>
          </cell>
          <cell r="H1994">
            <v>0</v>
          </cell>
          <cell r="I1994">
            <v>0</v>
          </cell>
          <cell r="J1994">
            <v>0</v>
          </cell>
          <cell r="K1994">
            <v>500</v>
          </cell>
          <cell r="L1994">
            <v>1000</v>
          </cell>
          <cell r="M1994">
            <v>500</v>
          </cell>
          <cell r="N1994">
            <v>0</v>
          </cell>
          <cell r="O1994">
            <v>0</v>
          </cell>
          <cell r="P1994">
            <v>3850</v>
          </cell>
          <cell r="Q1994">
            <v>0</v>
          </cell>
          <cell r="R1994">
            <v>0</v>
          </cell>
          <cell r="S1994">
            <v>0</v>
          </cell>
          <cell r="T1994">
            <v>0</v>
          </cell>
          <cell r="U1994">
            <v>0</v>
          </cell>
          <cell r="V1994">
            <v>11050.1</v>
          </cell>
          <cell r="W1994">
            <v>0</v>
          </cell>
          <cell r="X1994">
            <v>0</v>
          </cell>
          <cell r="Y1994">
            <v>300.00000000001819</v>
          </cell>
          <cell r="Z1994">
            <v>0</v>
          </cell>
          <cell r="AA1994">
            <v>0</v>
          </cell>
          <cell r="AB1994">
            <v>0</v>
          </cell>
          <cell r="AC1994">
            <v>0</v>
          </cell>
          <cell r="AD1994">
            <v>0</v>
          </cell>
          <cell r="AE1994">
            <v>0</v>
          </cell>
          <cell r="AF1994">
            <v>0</v>
          </cell>
          <cell r="AG1994">
            <v>0</v>
          </cell>
          <cell r="AH1994">
            <v>4100.2000000000007</v>
          </cell>
          <cell r="AI1994">
            <v>0</v>
          </cell>
          <cell r="AJ1994">
            <v>0</v>
          </cell>
          <cell r="AK1994">
            <v>0</v>
          </cell>
          <cell r="AL1994">
            <v>0</v>
          </cell>
          <cell r="AM1994">
            <v>0</v>
          </cell>
          <cell r="AN1994">
            <v>0</v>
          </cell>
          <cell r="AO1994">
            <v>0</v>
          </cell>
          <cell r="AP1994">
            <v>0</v>
          </cell>
          <cell r="AQ1994">
            <v>0</v>
          </cell>
          <cell r="AR1994">
            <v>0</v>
          </cell>
          <cell r="AS1994">
            <v>0</v>
          </cell>
          <cell r="AT1994">
            <v>0</v>
          </cell>
        </row>
        <row r="1995">
          <cell r="A1995">
            <v>43852</v>
          </cell>
          <cell r="B1995">
            <v>45</v>
          </cell>
          <cell r="C1995">
            <v>0</v>
          </cell>
          <cell r="D1995">
            <v>28399.399999999991</v>
          </cell>
          <cell r="E1995">
            <v>0</v>
          </cell>
          <cell r="F1995">
            <v>0</v>
          </cell>
          <cell r="G1995">
            <v>0</v>
          </cell>
          <cell r="H1995">
            <v>0</v>
          </cell>
          <cell r="I1995">
            <v>0</v>
          </cell>
          <cell r="J1995">
            <v>0</v>
          </cell>
          <cell r="K1995">
            <v>0</v>
          </cell>
          <cell r="L1995">
            <v>500</v>
          </cell>
          <cell r="M1995">
            <v>0</v>
          </cell>
          <cell r="N1995">
            <v>500</v>
          </cell>
          <cell r="O1995">
            <v>0</v>
          </cell>
          <cell r="P1995">
            <v>4350</v>
          </cell>
          <cell r="Q1995">
            <v>0</v>
          </cell>
          <cell r="R1995">
            <v>0</v>
          </cell>
          <cell r="S1995">
            <v>0</v>
          </cell>
          <cell r="T1995">
            <v>0</v>
          </cell>
          <cell r="U1995">
            <v>0</v>
          </cell>
          <cell r="V1995">
            <v>11050.1</v>
          </cell>
          <cell r="W1995">
            <v>0</v>
          </cell>
          <cell r="X1995">
            <v>0</v>
          </cell>
          <cell r="Y1995">
            <v>300.00000000001819</v>
          </cell>
          <cell r="Z1995">
            <v>0</v>
          </cell>
          <cell r="AA1995">
            <v>0</v>
          </cell>
          <cell r="AB1995">
            <v>0</v>
          </cell>
          <cell r="AC1995">
            <v>0</v>
          </cell>
          <cell r="AD1995">
            <v>0</v>
          </cell>
          <cell r="AE1995">
            <v>0</v>
          </cell>
          <cell r="AF1995">
            <v>0</v>
          </cell>
          <cell r="AG1995">
            <v>0</v>
          </cell>
          <cell r="AH1995">
            <v>4100.2000000000007</v>
          </cell>
          <cell r="AI1995">
            <v>0</v>
          </cell>
          <cell r="AJ1995">
            <v>0</v>
          </cell>
          <cell r="AK1995">
            <v>0</v>
          </cell>
          <cell r="AL1995">
            <v>0</v>
          </cell>
          <cell r="AM1995">
            <v>0</v>
          </cell>
          <cell r="AN1995">
            <v>0</v>
          </cell>
          <cell r="AO1995">
            <v>0</v>
          </cell>
          <cell r="AP1995">
            <v>0</v>
          </cell>
          <cell r="AQ1995">
            <v>0</v>
          </cell>
          <cell r="AR1995">
            <v>0</v>
          </cell>
          <cell r="AS1995">
            <v>0</v>
          </cell>
          <cell r="AT1995">
            <v>0</v>
          </cell>
        </row>
        <row r="1996">
          <cell r="A1996">
            <v>43853</v>
          </cell>
          <cell r="B1996">
            <v>45</v>
          </cell>
          <cell r="C1996">
            <v>0</v>
          </cell>
          <cell r="D1996">
            <v>28444.399999999991</v>
          </cell>
          <cell r="E1996">
            <v>0</v>
          </cell>
          <cell r="F1996">
            <v>0</v>
          </cell>
          <cell r="G1996">
            <v>0</v>
          </cell>
          <cell r="H1996">
            <v>0</v>
          </cell>
          <cell r="I1996">
            <v>0</v>
          </cell>
          <cell r="J1996">
            <v>0</v>
          </cell>
          <cell r="K1996">
            <v>0</v>
          </cell>
          <cell r="L1996">
            <v>0</v>
          </cell>
          <cell r="M1996">
            <v>0</v>
          </cell>
          <cell r="N1996">
            <v>1000</v>
          </cell>
          <cell r="O1996">
            <v>500</v>
          </cell>
          <cell r="P1996">
            <v>4850</v>
          </cell>
          <cell r="Q1996">
            <v>0</v>
          </cell>
          <cell r="R1996">
            <v>0</v>
          </cell>
          <cell r="S1996">
            <v>0</v>
          </cell>
          <cell r="T1996">
            <v>0</v>
          </cell>
          <cell r="U1996">
            <v>0</v>
          </cell>
          <cell r="V1996">
            <v>11050.1</v>
          </cell>
          <cell r="W1996">
            <v>0</v>
          </cell>
          <cell r="X1996">
            <v>0</v>
          </cell>
          <cell r="Y1996">
            <v>300.00000000001819</v>
          </cell>
          <cell r="Z1996">
            <v>0</v>
          </cell>
          <cell r="AA1996">
            <v>0</v>
          </cell>
          <cell r="AB1996">
            <v>0</v>
          </cell>
          <cell r="AC1996">
            <v>0</v>
          </cell>
          <cell r="AD1996">
            <v>0</v>
          </cell>
          <cell r="AE1996">
            <v>0</v>
          </cell>
          <cell r="AF1996">
            <v>500</v>
          </cell>
          <cell r="AG1996">
            <v>500</v>
          </cell>
          <cell r="AH1996">
            <v>4100.2000000000007</v>
          </cell>
          <cell r="AI1996">
            <v>0</v>
          </cell>
          <cell r="AJ1996">
            <v>0</v>
          </cell>
          <cell r="AK1996">
            <v>0</v>
          </cell>
          <cell r="AL1996">
            <v>0</v>
          </cell>
          <cell r="AM1996">
            <v>0</v>
          </cell>
          <cell r="AN1996">
            <v>0</v>
          </cell>
          <cell r="AO1996">
            <v>0</v>
          </cell>
          <cell r="AP1996">
            <v>0</v>
          </cell>
          <cell r="AQ1996">
            <v>0</v>
          </cell>
          <cell r="AR1996">
            <v>0</v>
          </cell>
          <cell r="AS1996">
            <v>0</v>
          </cell>
          <cell r="AT1996">
            <v>0</v>
          </cell>
        </row>
        <row r="1997">
          <cell r="A1997">
            <v>43854</v>
          </cell>
          <cell r="B1997">
            <v>0</v>
          </cell>
          <cell r="C1997">
            <v>0</v>
          </cell>
          <cell r="D1997">
            <v>28444.399999999991</v>
          </cell>
          <cell r="E1997">
            <v>0</v>
          </cell>
          <cell r="F1997">
            <v>0</v>
          </cell>
          <cell r="G1997">
            <v>0</v>
          </cell>
          <cell r="H1997">
            <v>0</v>
          </cell>
          <cell r="I1997">
            <v>0</v>
          </cell>
          <cell r="J1997">
            <v>0</v>
          </cell>
          <cell r="K1997">
            <v>0</v>
          </cell>
          <cell r="L1997">
            <v>0</v>
          </cell>
          <cell r="M1997">
            <v>0</v>
          </cell>
          <cell r="N1997">
            <v>1500</v>
          </cell>
          <cell r="O1997">
            <v>1000</v>
          </cell>
          <cell r="P1997">
            <v>5350</v>
          </cell>
          <cell r="Q1997">
            <v>0</v>
          </cell>
          <cell r="R1997">
            <v>0</v>
          </cell>
          <cell r="S1997">
            <v>0</v>
          </cell>
          <cell r="T1997">
            <v>0</v>
          </cell>
          <cell r="U1997">
            <v>0</v>
          </cell>
          <cell r="V1997">
            <v>11050.1</v>
          </cell>
          <cell r="W1997">
            <v>0</v>
          </cell>
          <cell r="X1997">
            <v>0</v>
          </cell>
          <cell r="Y1997">
            <v>300.00000000001819</v>
          </cell>
          <cell r="Z1997">
            <v>0</v>
          </cell>
          <cell r="AA1997">
            <v>0</v>
          </cell>
          <cell r="AB1997">
            <v>0</v>
          </cell>
          <cell r="AC1997">
            <v>0</v>
          </cell>
          <cell r="AD1997">
            <v>0</v>
          </cell>
          <cell r="AE1997">
            <v>0</v>
          </cell>
          <cell r="AF1997">
            <v>0</v>
          </cell>
          <cell r="AG1997">
            <v>0</v>
          </cell>
          <cell r="AH1997">
            <v>4100.2000000000007</v>
          </cell>
          <cell r="AI1997">
            <v>0</v>
          </cell>
          <cell r="AJ1997">
            <v>0</v>
          </cell>
          <cell r="AK1997">
            <v>0</v>
          </cell>
          <cell r="AL1997">
            <v>0</v>
          </cell>
          <cell r="AM1997">
            <v>0</v>
          </cell>
          <cell r="AN1997">
            <v>0</v>
          </cell>
          <cell r="AO1997">
            <v>0</v>
          </cell>
          <cell r="AP1997">
            <v>0</v>
          </cell>
          <cell r="AQ1997">
            <v>0</v>
          </cell>
          <cell r="AR1997">
            <v>0</v>
          </cell>
          <cell r="AS1997">
            <v>0</v>
          </cell>
          <cell r="AT1997">
            <v>0</v>
          </cell>
        </row>
        <row r="1998">
          <cell r="A1998">
            <v>43857</v>
          </cell>
          <cell r="B1998">
            <v>45</v>
          </cell>
          <cell r="C1998">
            <v>0</v>
          </cell>
          <cell r="D1998">
            <v>28489.399999999991</v>
          </cell>
          <cell r="E1998">
            <v>0</v>
          </cell>
          <cell r="F1998">
            <v>0</v>
          </cell>
          <cell r="G1998">
            <v>0</v>
          </cell>
          <cell r="H1998">
            <v>0</v>
          </cell>
          <cell r="I1998">
            <v>0</v>
          </cell>
          <cell r="J1998">
            <v>0</v>
          </cell>
          <cell r="K1998">
            <v>0</v>
          </cell>
          <cell r="L1998">
            <v>0</v>
          </cell>
          <cell r="M1998">
            <v>0</v>
          </cell>
          <cell r="N1998">
            <v>500</v>
          </cell>
          <cell r="O1998">
            <v>1500</v>
          </cell>
          <cell r="P1998">
            <v>4350</v>
          </cell>
          <cell r="Q1998">
            <v>0</v>
          </cell>
          <cell r="R1998">
            <v>0</v>
          </cell>
          <cell r="S1998">
            <v>0</v>
          </cell>
          <cell r="T1998">
            <v>0</v>
          </cell>
          <cell r="U1998">
            <v>0</v>
          </cell>
          <cell r="V1998">
            <v>11050.1</v>
          </cell>
          <cell r="W1998">
            <v>0</v>
          </cell>
          <cell r="X1998">
            <v>0</v>
          </cell>
          <cell r="Y1998">
            <v>300.00000000001819</v>
          </cell>
          <cell r="Z1998">
            <v>0</v>
          </cell>
          <cell r="AA1998">
            <v>0</v>
          </cell>
          <cell r="AB1998">
            <v>0</v>
          </cell>
          <cell r="AC1998">
            <v>0</v>
          </cell>
          <cell r="AD1998">
            <v>0</v>
          </cell>
          <cell r="AE1998">
            <v>0</v>
          </cell>
          <cell r="AF1998">
            <v>0</v>
          </cell>
          <cell r="AG1998">
            <v>0</v>
          </cell>
          <cell r="AH1998">
            <v>4100.2000000000007</v>
          </cell>
          <cell r="AI1998">
            <v>0</v>
          </cell>
          <cell r="AJ1998">
            <v>0</v>
          </cell>
          <cell r="AK1998">
            <v>0</v>
          </cell>
          <cell r="AL1998">
            <v>0</v>
          </cell>
          <cell r="AM1998">
            <v>0</v>
          </cell>
          <cell r="AN1998">
            <v>0</v>
          </cell>
          <cell r="AO1998">
            <v>0</v>
          </cell>
          <cell r="AP1998">
            <v>0</v>
          </cell>
          <cell r="AQ1998">
            <v>0</v>
          </cell>
          <cell r="AR1998">
            <v>0</v>
          </cell>
          <cell r="AS1998">
            <v>0</v>
          </cell>
          <cell r="AT1998">
            <v>0</v>
          </cell>
        </row>
        <row r="1999">
          <cell r="A1999">
            <v>43858</v>
          </cell>
          <cell r="B1999">
            <v>30</v>
          </cell>
          <cell r="C1999">
            <v>0</v>
          </cell>
          <cell r="D1999">
            <v>28519.399999999991</v>
          </cell>
          <cell r="E1999">
            <v>0</v>
          </cell>
          <cell r="F1999">
            <v>0</v>
          </cell>
          <cell r="G1999">
            <v>0</v>
          </cell>
          <cell r="H1999">
            <v>0</v>
          </cell>
          <cell r="I1999">
            <v>0</v>
          </cell>
          <cell r="J1999">
            <v>0</v>
          </cell>
          <cell r="K1999">
            <v>0</v>
          </cell>
          <cell r="L1999">
            <v>0</v>
          </cell>
          <cell r="M1999">
            <v>0</v>
          </cell>
          <cell r="N1999">
            <v>200</v>
          </cell>
          <cell r="O1999">
            <v>500</v>
          </cell>
          <cell r="P1999">
            <v>4050</v>
          </cell>
          <cell r="Q1999">
            <v>0</v>
          </cell>
          <cell r="R1999">
            <v>0</v>
          </cell>
          <cell r="S1999">
            <v>0</v>
          </cell>
          <cell r="T1999">
            <v>0</v>
          </cell>
          <cell r="U1999">
            <v>0</v>
          </cell>
          <cell r="V1999">
            <v>11050.1</v>
          </cell>
          <cell r="W1999">
            <v>0</v>
          </cell>
          <cell r="X1999">
            <v>0</v>
          </cell>
          <cell r="Y1999">
            <v>300.00000000001819</v>
          </cell>
          <cell r="Z1999">
            <v>0</v>
          </cell>
          <cell r="AA1999">
            <v>0</v>
          </cell>
          <cell r="AB1999">
            <v>0</v>
          </cell>
          <cell r="AC1999">
            <v>0</v>
          </cell>
          <cell r="AD1999">
            <v>0</v>
          </cell>
          <cell r="AE1999">
            <v>0</v>
          </cell>
          <cell r="AF1999">
            <v>0</v>
          </cell>
          <cell r="AG1999">
            <v>0</v>
          </cell>
          <cell r="AH1999">
            <v>4100.2000000000007</v>
          </cell>
          <cell r="AI1999">
            <v>0</v>
          </cell>
          <cell r="AJ1999">
            <v>0</v>
          </cell>
          <cell r="AK1999">
            <v>0</v>
          </cell>
          <cell r="AL1999">
            <v>0</v>
          </cell>
          <cell r="AM1999">
            <v>0</v>
          </cell>
          <cell r="AN1999">
            <v>0</v>
          </cell>
          <cell r="AO1999">
            <v>0</v>
          </cell>
          <cell r="AP1999">
            <v>0</v>
          </cell>
          <cell r="AQ1999">
            <v>0</v>
          </cell>
          <cell r="AR1999">
            <v>0</v>
          </cell>
          <cell r="AS1999">
            <v>0</v>
          </cell>
          <cell r="AT1999">
            <v>0</v>
          </cell>
        </row>
        <row r="2000">
          <cell r="A2000">
            <v>43859</v>
          </cell>
          <cell r="B2000">
            <v>30</v>
          </cell>
          <cell r="C2000">
            <v>0</v>
          </cell>
          <cell r="D2000">
            <v>28549.399999999991</v>
          </cell>
          <cell r="E2000">
            <v>0</v>
          </cell>
          <cell r="F2000">
            <v>0</v>
          </cell>
          <cell r="G2000">
            <v>0</v>
          </cell>
          <cell r="H2000">
            <v>0</v>
          </cell>
          <cell r="I2000">
            <v>0</v>
          </cell>
          <cell r="J2000">
            <v>0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200</v>
          </cell>
          <cell r="P2000">
            <v>3850</v>
          </cell>
          <cell r="Q2000">
            <v>0</v>
          </cell>
          <cell r="R2000">
            <v>0</v>
          </cell>
          <cell r="S2000">
            <v>0</v>
          </cell>
          <cell r="T2000">
            <v>0</v>
          </cell>
          <cell r="U2000">
            <v>0</v>
          </cell>
          <cell r="V2000">
            <v>11050.1</v>
          </cell>
          <cell r="W2000">
            <v>0</v>
          </cell>
          <cell r="X2000">
            <v>0</v>
          </cell>
          <cell r="Y2000">
            <v>300.00000000001819</v>
          </cell>
          <cell r="Z2000">
            <v>0</v>
          </cell>
          <cell r="AA2000">
            <v>0</v>
          </cell>
          <cell r="AB2000">
            <v>0</v>
          </cell>
          <cell r="AC2000">
            <v>0</v>
          </cell>
          <cell r="AD2000">
            <v>0</v>
          </cell>
          <cell r="AE2000">
            <v>0</v>
          </cell>
          <cell r="AF2000">
            <v>0</v>
          </cell>
          <cell r="AG2000">
            <v>0</v>
          </cell>
          <cell r="AH2000">
            <v>4100.2000000000007</v>
          </cell>
          <cell r="AI2000">
            <v>0</v>
          </cell>
          <cell r="AJ2000">
            <v>0</v>
          </cell>
          <cell r="AK2000">
            <v>0</v>
          </cell>
          <cell r="AL2000">
            <v>0</v>
          </cell>
          <cell r="AM2000">
            <v>0</v>
          </cell>
          <cell r="AN2000">
            <v>0</v>
          </cell>
          <cell r="AO2000">
            <v>0</v>
          </cell>
          <cell r="AP2000">
            <v>0</v>
          </cell>
          <cell r="AQ2000">
            <v>0</v>
          </cell>
          <cell r="AR2000">
            <v>0</v>
          </cell>
          <cell r="AS2000">
            <v>0</v>
          </cell>
          <cell r="AT2000">
            <v>0</v>
          </cell>
        </row>
        <row r="2001">
          <cell r="A2001">
            <v>43860</v>
          </cell>
          <cell r="B2001">
            <v>30</v>
          </cell>
          <cell r="C2001">
            <v>0</v>
          </cell>
          <cell r="D2001">
            <v>28579.399999999991</v>
          </cell>
          <cell r="E2001">
            <v>0</v>
          </cell>
          <cell r="F2001">
            <v>0</v>
          </cell>
          <cell r="G2001">
            <v>0</v>
          </cell>
          <cell r="H2001">
            <v>0</v>
          </cell>
          <cell r="I2001">
            <v>0</v>
          </cell>
          <cell r="J2001">
            <v>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0</v>
          </cell>
          <cell r="P2001">
            <v>3850</v>
          </cell>
          <cell r="Q2001">
            <v>0</v>
          </cell>
          <cell r="R2001">
            <v>0</v>
          </cell>
          <cell r="S2001">
            <v>0</v>
          </cell>
          <cell r="T2001">
            <v>0</v>
          </cell>
          <cell r="U2001">
            <v>0</v>
          </cell>
          <cell r="V2001">
            <v>11050.1</v>
          </cell>
          <cell r="W2001">
            <v>300</v>
          </cell>
          <cell r="X2001">
            <v>0</v>
          </cell>
          <cell r="Y2001">
            <v>600.00000000001819</v>
          </cell>
          <cell r="Z2001">
            <v>0</v>
          </cell>
          <cell r="AA2001">
            <v>0</v>
          </cell>
          <cell r="AB2001">
            <v>0</v>
          </cell>
          <cell r="AC2001">
            <v>0</v>
          </cell>
          <cell r="AD2001">
            <v>0</v>
          </cell>
          <cell r="AE2001">
            <v>0</v>
          </cell>
          <cell r="AF2001">
            <v>0</v>
          </cell>
          <cell r="AG2001">
            <v>0</v>
          </cell>
          <cell r="AH2001">
            <v>4100.2000000000007</v>
          </cell>
          <cell r="AI2001">
            <v>0</v>
          </cell>
          <cell r="AJ2001">
            <v>0</v>
          </cell>
          <cell r="AK2001">
            <v>0</v>
          </cell>
          <cell r="AL2001">
            <v>0</v>
          </cell>
          <cell r="AM2001">
            <v>0</v>
          </cell>
          <cell r="AN2001">
            <v>0</v>
          </cell>
          <cell r="AO2001">
            <v>0</v>
          </cell>
          <cell r="AP2001">
            <v>0</v>
          </cell>
          <cell r="AQ2001">
            <v>0</v>
          </cell>
          <cell r="AR2001">
            <v>0</v>
          </cell>
          <cell r="AS2001">
            <v>0</v>
          </cell>
          <cell r="AT2001">
            <v>0</v>
          </cell>
        </row>
        <row r="2002">
          <cell r="A2002">
            <v>43861</v>
          </cell>
          <cell r="B2002">
            <v>0</v>
          </cell>
          <cell r="C2002">
            <v>0</v>
          </cell>
          <cell r="D2002">
            <v>28579.399999999991</v>
          </cell>
          <cell r="E2002">
            <v>0</v>
          </cell>
          <cell r="F2002">
            <v>0</v>
          </cell>
          <cell r="G2002">
            <v>0</v>
          </cell>
          <cell r="H2002">
            <v>0</v>
          </cell>
          <cell r="I2002">
            <v>0</v>
          </cell>
          <cell r="J2002">
            <v>0</v>
          </cell>
          <cell r="K2002">
            <v>0</v>
          </cell>
          <cell r="L2002">
            <v>0</v>
          </cell>
          <cell r="M2002">
            <v>0</v>
          </cell>
          <cell r="N2002">
            <v>1200</v>
          </cell>
          <cell r="O2002">
            <v>0</v>
          </cell>
          <cell r="P2002">
            <v>5050</v>
          </cell>
          <cell r="Q2002">
            <v>0</v>
          </cell>
          <cell r="R2002">
            <v>0</v>
          </cell>
          <cell r="S2002">
            <v>0</v>
          </cell>
          <cell r="T2002">
            <v>0</v>
          </cell>
          <cell r="U2002">
            <v>0</v>
          </cell>
          <cell r="V2002">
            <v>11050.1</v>
          </cell>
          <cell r="W2002">
            <v>0</v>
          </cell>
          <cell r="X2002">
            <v>0</v>
          </cell>
          <cell r="Y2002">
            <v>600.00000000001819</v>
          </cell>
          <cell r="Z2002">
            <v>0</v>
          </cell>
          <cell r="AA2002">
            <v>0</v>
          </cell>
          <cell r="AB2002">
            <v>0</v>
          </cell>
          <cell r="AC2002">
            <v>0</v>
          </cell>
          <cell r="AD2002">
            <v>0</v>
          </cell>
          <cell r="AE2002">
            <v>0</v>
          </cell>
          <cell r="AF2002">
            <v>0</v>
          </cell>
          <cell r="AG2002">
            <v>0</v>
          </cell>
          <cell r="AH2002">
            <v>4100.2000000000007</v>
          </cell>
          <cell r="AI2002">
            <v>0</v>
          </cell>
          <cell r="AJ2002">
            <v>0</v>
          </cell>
          <cell r="AK2002">
            <v>0</v>
          </cell>
          <cell r="AL2002">
            <v>0</v>
          </cell>
          <cell r="AM2002">
            <v>0</v>
          </cell>
          <cell r="AN2002">
            <v>0</v>
          </cell>
          <cell r="AO2002">
            <v>0</v>
          </cell>
          <cell r="AP2002">
            <v>0</v>
          </cell>
          <cell r="AQ2002">
            <v>0</v>
          </cell>
          <cell r="AR2002">
            <v>0</v>
          </cell>
          <cell r="AS2002">
            <v>0</v>
          </cell>
          <cell r="AT2002">
            <v>0</v>
          </cell>
        </row>
        <row r="2003">
          <cell r="A2003">
            <v>43864</v>
          </cell>
          <cell r="B2003">
            <v>30</v>
          </cell>
          <cell r="C2003">
            <v>0</v>
          </cell>
          <cell r="D2003">
            <v>28609.399999999991</v>
          </cell>
          <cell r="E2003">
            <v>0</v>
          </cell>
          <cell r="F2003">
            <v>0</v>
          </cell>
          <cell r="G2003">
            <v>0</v>
          </cell>
          <cell r="H2003">
            <v>0</v>
          </cell>
          <cell r="I2003">
            <v>0</v>
          </cell>
          <cell r="J2003">
            <v>0</v>
          </cell>
          <cell r="K2003">
            <v>0</v>
          </cell>
          <cell r="L2003">
            <v>0</v>
          </cell>
          <cell r="M2003">
            <v>0</v>
          </cell>
          <cell r="N2003">
            <v>2195</v>
          </cell>
          <cell r="O2003">
            <v>1200</v>
          </cell>
          <cell r="P2003">
            <v>6045</v>
          </cell>
          <cell r="Q2003">
            <v>0</v>
          </cell>
          <cell r="R2003">
            <v>0</v>
          </cell>
          <cell r="S2003">
            <v>0</v>
          </cell>
          <cell r="T2003">
            <v>500</v>
          </cell>
          <cell r="U2003">
            <v>500</v>
          </cell>
          <cell r="V2003">
            <v>11050.1</v>
          </cell>
          <cell r="W2003">
            <v>0</v>
          </cell>
          <cell r="X2003">
            <v>0</v>
          </cell>
          <cell r="Y2003">
            <v>600.00000000001819</v>
          </cell>
          <cell r="Z2003">
            <v>0</v>
          </cell>
          <cell r="AA2003">
            <v>0</v>
          </cell>
          <cell r="AB2003">
            <v>0</v>
          </cell>
          <cell r="AC2003">
            <v>0</v>
          </cell>
          <cell r="AD2003">
            <v>0</v>
          </cell>
          <cell r="AE2003">
            <v>0</v>
          </cell>
          <cell r="AF2003">
            <v>0</v>
          </cell>
          <cell r="AG2003">
            <v>0</v>
          </cell>
          <cell r="AH2003">
            <v>4100.2000000000007</v>
          </cell>
          <cell r="AI2003">
            <v>0</v>
          </cell>
          <cell r="AJ2003">
            <v>0</v>
          </cell>
          <cell r="AK2003">
            <v>0</v>
          </cell>
          <cell r="AL2003">
            <v>0</v>
          </cell>
          <cell r="AM2003">
            <v>0</v>
          </cell>
          <cell r="AN2003">
            <v>0</v>
          </cell>
          <cell r="AO2003">
            <v>0</v>
          </cell>
          <cell r="AP2003">
            <v>0</v>
          </cell>
          <cell r="AQ2003">
            <v>0</v>
          </cell>
          <cell r="AR2003">
            <v>0</v>
          </cell>
          <cell r="AS2003">
            <v>0</v>
          </cell>
          <cell r="AT2003">
            <v>0</v>
          </cell>
        </row>
        <row r="2004">
          <cell r="A2004">
            <v>43865</v>
          </cell>
          <cell r="B2004">
            <v>60</v>
          </cell>
          <cell r="C2004">
            <v>1407</v>
          </cell>
          <cell r="D2004">
            <v>27262.399999999991</v>
          </cell>
          <cell r="E2004">
            <v>0</v>
          </cell>
          <cell r="F2004">
            <v>0</v>
          </cell>
          <cell r="G2004">
            <v>0</v>
          </cell>
          <cell r="H2004">
            <v>0</v>
          </cell>
          <cell r="I2004">
            <v>0</v>
          </cell>
          <cell r="J2004">
            <v>0</v>
          </cell>
          <cell r="K2004">
            <v>0</v>
          </cell>
          <cell r="L2004">
            <v>0</v>
          </cell>
          <cell r="M2004">
            <v>0</v>
          </cell>
          <cell r="N2004">
            <v>1300</v>
          </cell>
          <cell r="O2004">
            <v>2195</v>
          </cell>
          <cell r="P2004">
            <v>5150</v>
          </cell>
          <cell r="Q2004">
            <v>0</v>
          </cell>
          <cell r="R2004">
            <v>0</v>
          </cell>
          <cell r="S2004">
            <v>0</v>
          </cell>
          <cell r="T2004">
            <v>300</v>
          </cell>
          <cell r="U2004">
            <v>300</v>
          </cell>
          <cell r="V2004">
            <v>11050.1</v>
          </cell>
          <cell r="W2004">
            <v>0</v>
          </cell>
          <cell r="X2004">
            <v>0</v>
          </cell>
          <cell r="Y2004">
            <v>600.00000000001819</v>
          </cell>
          <cell r="Z2004">
            <v>0</v>
          </cell>
          <cell r="AA2004">
            <v>0</v>
          </cell>
          <cell r="AB2004">
            <v>0</v>
          </cell>
          <cell r="AC2004">
            <v>0</v>
          </cell>
          <cell r="AD2004">
            <v>0</v>
          </cell>
          <cell r="AE2004">
            <v>0</v>
          </cell>
          <cell r="AF2004">
            <v>0</v>
          </cell>
          <cell r="AG2004">
            <v>0</v>
          </cell>
          <cell r="AH2004">
            <v>4100.2000000000007</v>
          </cell>
          <cell r="AI2004">
            <v>0</v>
          </cell>
          <cell r="AJ2004">
            <v>0</v>
          </cell>
          <cell r="AK2004">
            <v>0</v>
          </cell>
          <cell r="AL2004">
            <v>0</v>
          </cell>
          <cell r="AM2004">
            <v>0</v>
          </cell>
          <cell r="AN2004">
            <v>0</v>
          </cell>
          <cell r="AO2004">
            <v>0</v>
          </cell>
          <cell r="AP2004">
            <v>0</v>
          </cell>
          <cell r="AQ2004">
            <v>0</v>
          </cell>
          <cell r="AR2004">
            <v>0</v>
          </cell>
          <cell r="AS2004">
            <v>0</v>
          </cell>
          <cell r="AT2004">
            <v>0</v>
          </cell>
        </row>
        <row r="2005">
          <cell r="A2005">
            <v>43866</v>
          </cell>
          <cell r="B2005">
            <v>60</v>
          </cell>
          <cell r="C2005">
            <v>0</v>
          </cell>
          <cell r="D2005">
            <v>27322.399999999991</v>
          </cell>
          <cell r="E2005">
            <v>0</v>
          </cell>
          <cell r="F2005">
            <v>0</v>
          </cell>
          <cell r="G2005">
            <v>0</v>
          </cell>
          <cell r="H2005">
            <v>0</v>
          </cell>
          <cell r="I2005">
            <v>0</v>
          </cell>
          <cell r="J2005">
            <v>0</v>
          </cell>
          <cell r="K2005">
            <v>0</v>
          </cell>
          <cell r="L2005">
            <v>0</v>
          </cell>
          <cell r="M2005">
            <v>0</v>
          </cell>
          <cell r="N2005">
            <v>1200</v>
          </cell>
          <cell r="O2005">
            <v>1300</v>
          </cell>
          <cell r="P2005">
            <v>5050</v>
          </cell>
          <cell r="Q2005">
            <v>0</v>
          </cell>
          <cell r="R2005">
            <v>0</v>
          </cell>
          <cell r="S2005">
            <v>0</v>
          </cell>
          <cell r="T2005">
            <v>0</v>
          </cell>
          <cell r="U2005">
            <v>0</v>
          </cell>
          <cell r="V2005">
            <v>11050.1</v>
          </cell>
          <cell r="W2005">
            <v>0</v>
          </cell>
          <cell r="X2005">
            <v>0</v>
          </cell>
          <cell r="Y2005">
            <v>600.00000000001819</v>
          </cell>
          <cell r="Z2005">
            <v>0</v>
          </cell>
          <cell r="AA2005">
            <v>0</v>
          </cell>
          <cell r="AB2005">
            <v>0</v>
          </cell>
          <cell r="AC2005">
            <v>0</v>
          </cell>
          <cell r="AD2005">
            <v>0</v>
          </cell>
          <cell r="AE2005">
            <v>0</v>
          </cell>
          <cell r="AF2005">
            <v>0</v>
          </cell>
          <cell r="AG2005">
            <v>0</v>
          </cell>
          <cell r="AH2005">
            <v>4100.2000000000007</v>
          </cell>
          <cell r="AI2005">
            <v>0</v>
          </cell>
          <cell r="AJ2005">
            <v>0</v>
          </cell>
          <cell r="AK2005">
            <v>0</v>
          </cell>
          <cell r="AL2005">
            <v>0</v>
          </cell>
          <cell r="AM2005">
            <v>0</v>
          </cell>
          <cell r="AN2005">
            <v>0</v>
          </cell>
          <cell r="AO2005">
            <v>0</v>
          </cell>
          <cell r="AP2005">
            <v>0</v>
          </cell>
          <cell r="AQ2005">
            <v>0</v>
          </cell>
          <cell r="AR2005">
            <v>0</v>
          </cell>
          <cell r="AS2005">
            <v>0</v>
          </cell>
          <cell r="AT2005">
            <v>0</v>
          </cell>
        </row>
        <row r="2006">
          <cell r="A2006">
            <v>43867</v>
          </cell>
          <cell r="B2006">
            <v>60</v>
          </cell>
          <cell r="C2006">
            <v>1500</v>
          </cell>
          <cell r="D2006">
            <v>25882.399999999991</v>
          </cell>
          <cell r="E2006">
            <v>0</v>
          </cell>
          <cell r="F2006">
            <v>0</v>
          </cell>
          <cell r="G2006">
            <v>0</v>
          </cell>
          <cell r="H2006">
            <v>0</v>
          </cell>
          <cell r="I2006">
            <v>0</v>
          </cell>
          <cell r="J2006">
            <v>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1200</v>
          </cell>
          <cell r="P2006">
            <v>3850</v>
          </cell>
          <cell r="Q2006">
            <v>0</v>
          </cell>
          <cell r="R2006">
            <v>0</v>
          </cell>
          <cell r="S2006">
            <v>0</v>
          </cell>
          <cell r="T2006">
            <v>0</v>
          </cell>
          <cell r="U2006">
            <v>0</v>
          </cell>
          <cell r="V2006">
            <v>11050.1</v>
          </cell>
          <cell r="W2006">
            <v>0</v>
          </cell>
          <cell r="X2006">
            <v>0</v>
          </cell>
          <cell r="Y2006">
            <v>600.00000000001819</v>
          </cell>
          <cell r="Z2006">
            <v>0</v>
          </cell>
          <cell r="AA2006">
            <v>0</v>
          </cell>
          <cell r="AB2006">
            <v>0</v>
          </cell>
          <cell r="AC2006">
            <v>0</v>
          </cell>
          <cell r="AD2006">
            <v>0</v>
          </cell>
          <cell r="AE2006">
            <v>0</v>
          </cell>
          <cell r="AF2006">
            <v>0</v>
          </cell>
          <cell r="AG2006">
            <v>0</v>
          </cell>
          <cell r="AH2006">
            <v>4100.2000000000007</v>
          </cell>
          <cell r="AI2006">
            <v>0</v>
          </cell>
          <cell r="AJ2006">
            <v>0</v>
          </cell>
          <cell r="AK2006">
            <v>0</v>
          </cell>
          <cell r="AL2006">
            <v>0</v>
          </cell>
          <cell r="AM2006">
            <v>0</v>
          </cell>
          <cell r="AN2006">
            <v>0</v>
          </cell>
          <cell r="AO2006">
            <v>0</v>
          </cell>
          <cell r="AP2006">
            <v>0</v>
          </cell>
          <cell r="AQ2006">
            <v>0</v>
          </cell>
          <cell r="AR2006">
            <v>0</v>
          </cell>
          <cell r="AS2006">
            <v>0</v>
          </cell>
          <cell r="AT2006">
            <v>0</v>
          </cell>
        </row>
        <row r="2007">
          <cell r="A2007">
            <v>43868</v>
          </cell>
          <cell r="B2007">
            <v>0</v>
          </cell>
          <cell r="C2007">
            <v>0</v>
          </cell>
          <cell r="D2007">
            <v>25882.399999999991</v>
          </cell>
          <cell r="E2007">
            <v>0</v>
          </cell>
          <cell r="F2007">
            <v>0</v>
          </cell>
          <cell r="G2007">
            <v>0</v>
          </cell>
          <cell r="H2007">
            <v>0</v>
          </cell>
          <cell r="I2007">
            <v>0</v>
          </cell>
          <cell r="J2007">
            <v>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0</v>
          </cell>
          <cell r="P2007">
            <v>3850</v>
          </cell>
          <cell r="Q2007">
            <v>0</v>
          </cell>
          <cell r="R2007">
            <v>0</v>
          </cell>
          <cell r="S2007">
            <v>0</v>
          </cell>
          <cell r="T2007">
            <v>0</v>
          </cell>
          <cell r="U2007">
            <v>0</v>
          </cell>
          <cell r="V2007">
            <v>11050.1</v>
          </cell>
          <cell r="W2007">
            <v>0</v>
          </cell>
          <cell r="X2007">
            <v>0</v>
          </cell>
          <cell r="Y2007">
            <v>600.00000000001819</v>
          </cell>
          <cell r="Z2007">
            <v>0</v>
          </cell>
          <cell r="AA2007">
            <v>0</v>
          </cell>
          <cell r="AB2007">
            <v>0</v>
          </cell>
          <cell r="AC2007">
            <v>0</v>
          </cell>
          <cell r="AD2007">
            <v>0</v>
          </cell>
          <cell r="AE2007">
            <v>0</v>
          </cell>
          <cell r="AF2007">
            <v>0</v>
          </cell>
          <cell r="AG2007">
            <v>0</v>
          </cell>
          <cell r="AH2007">
            <v>4100.2000000000007</v>
          </cell>
          <cell r="AI2007">
            <v>0</v>
          </cell>
          <cell r="AJ2007">
            <v>0</v>
          </cell>
          <cell r="AK2007">
            <v>0</v>
          </cell>
          <cell r="AL2007">
            <v>0</v>
          </cell>
          <cell r="AM2007">
            <v>0</v>
          </cell>
          <cell r="AN2007">
            <v>0</v>
          </cell>
          <cell r="AO2007">
            <v>0</v>
          </cell>
          <cell r="AP2007">
            <v>0</v>
          </cell>
          <cell r="AQ2007">
            <v>0</v>
          </cell>
          <cell r="AR2007">
            <v>0</v>
          </cell>
          <cell r="AS2007">
            <v>0</v>
          </cell>
          <cell r="AT2007">
            <v>0</v>
          </cell>
        </row>
        <row r="2008">
          <cell r="A2008">
            <v>43871</v>
          </cell>
          <cell r="B2008">
            <v>350.3</v>
          </cell>
          <cell r="C2008">
            <v>0</v>
          </cell>
          <cell r="D2008">
            <v>26232.69999999999</v>
          </cell>
          <cell r="E2008">
            <v>0</v>
          </cell>
          <cell r="F2008">
            <v>0</v>
          </cell>
          <cell r="G2008">
            <v>0</v>
          </cell>
          <cell r="H2008">
            <v>0</v>
          </cell>
          <cell r="I2008">
            <v>0</v>
          </cell>
          <cell r="J2008">
            <v>0</v>
          </cell>
          <cell r="K2008">
            <v>700</v>
          </cell>
          <cell r="L2008">
            <v>0</v>
          </cell>
          <cell r="M2008">
            <v>700</v>
          </cell>
          <cell r="N2008">
            <v>0</v>
          </cell>
          <cell r="O2008">
            <v>0</v>
          </cell>
          <cell r="P2008">
            <v>3850</v>
          </cell>
          <cell r="Q2008">
            <v>0</v>
          </cell>
          <cell r="R2008">
            <v>0</v>
          </cell>
          <cell r="S2008">
            <v>0</v>
          </cell>
          <cell r="T2008">
            <v>0</v>
          </cell>
          <cell r="U2008">
            <v>0</v>
          </cell>
          <cell r="V2008">
            <v>11050.1</v>
          </cell>
          <cell r="W2008">
            <v>225.5</v>
          </cell>
          <cell r="X2008">
            <v>300</v>
          </cell>
          <cell r="Y2008">
            <v>525.50000000001819</v>
          </cell>
          <cell r="Z2008">
            <v>0</v>
          </cell>
          <cell r="AA2008">
            <v>0</v>
          </cell>
          <cell r="AB2008">
            <v>0</v>
          </cell>
          <cell r="AC2008">
            <v>0</v>
          </cell>
          <cell r="AD2008">
            <v>0</v>
          </cell>
          <cell r="AE2008">
            <v>0</v>
          </cell>
          <cell r="AF2008">
            <v>0</v>
          </cell>
          <cell r="AG2008">
            <v>0</v>
          </cell>
          <cell r="AH2008">
            <v>4100.2000000000007</v>
          </cell>
          <cell r="AI2008">
            <v>0</v>
          </cell>
          <cell r="AJ2008">
            <v>0</v>
          </cell>
          <cell r="AK2008">
            <v>0</v>
          </cell>
          <cell r="AL2008">
            <v>0</v>
          </cell>
          <cell r="AM2008">
            <v>0</v>
          </cell>
          <cell r="AN2008">
            <v>0</v>
          </cell>
          <cell r="AO2008">
            <v>0</v>
          </cell>
          <cell r="AP2008">
            <v>0</v>
          </cell>
          <cell r="AQ2008">
            <v>0</v>
          </cell>
          <cell r="AR2008">
            <v>0</v>
          </cell>
          <cell r="AS2008">
            <v>0</v>
          </cell>
          <cell r="AT2008">
            <v>0</v>
          </cell>
        </row>
        <row r="2009">
          <cell r="A2009">
            <v>43872</v>
          </cell>
          <cell r="B2009">
            <v>45</v>
          </cell>
          <cell r="C2009">
            <v>0</v>
          </cell>
          <cell r="D2009">
            <v>26277.69999999999</v>
          </cell>
          <cell r="E2009">
            <v>0</v>
          </cell>
          <cell r="F2009">
            <v>0</v>
          </cell>
          <cell r="G2009">
            <v>0</v>
          </cell>
          <cell r="H2009">
            <v>0</v>
          </cell>
          <cell r="I2009">
            <v>0</v>
          </cell>
          <cell r="J2009">
            <v>0</v>
          </cell>
          <cell r="K2009">
            <v>3124.4</v>
          </cell>
          <cell r="L2009">
            <v>700</v>
          </cell>
          <cell r="M2009">
            <v>3124.4</v>
          </cell>
          <cell r="N2009">
            <v>0</v>
          </cell>
          <cell r="O2009">
            <v>0</v>
          </cell>
          <cell r="P2009">
            <v>3850</v>
          </cell>
          <cell r="Q2009">
            <v>0</v>
          </cell>
          <cell r="R2009">
            <v>0</v>
          </cell>
          <cell r="S2009">
            <v>0</v>
          </cell>
          <cell r="T2009">
            <v>0</v>
          </cell>
          <cell r="U2009">
            <v>0</v>
          </cell>
          <cell r="V2009">
            <v>11050.1</v>
          </cell>
          <cell r="W2009">
            <v>0</v>
          </cell>
          <cell r="X2009">
            <v>0</v>
          </cell>
          <cell r="Y2009">
            <v>525.50000000001819</v>
          </cell>
          <cell r="Z2009">
            <v>0</v>
          </cell>
          <cell r="AA2009">
            <v>0</v>
          </cell>
          <cell r="AB2009">
            <v>0</v>
          </cell>
          <cell r="AC2009">
            <v>0</v>
          </cell>
          <cell r="AD2009">
            <v>0</v>
          </cell>
          <cell r="AE2009">
            <v>0</v>
          </cell>
          <cell r="AF2009">
            <v>0</v>
          </cell>
          <cell r="AG2009">
            <v>0</v>
          </cell>
          <cell r="AH2009">
            <v>4100.2000000000007</v>
          </cell>
          <cell r="AI2009">
            <v>0</v>
          </cell>
          <cell r="AJ2009">
            <v>0</v>
          </cell>
          <cell r="AK2009">
            <v>0</v>
          </cell>
          <cell r="AL2009">
            <v>0</v>
          </cell>
          <cell r="AM2009">
            <v>0</v>
          </cell>
          <cell r="AN2009">
            <v>0</v>
          </cell>
          <cell r="AO2009">
            <v>0</v>
          </cell>
          <cell r="AP2009">
            <v>0</v>
          </cell>
          <cell r="AQ2009">
            <v>0</v>
          </cell>
          <cell r="AR2009">
            <v>0</v>
          </cell>
          <cell r="AS2009">
            <v>0</v>
          </cell>
          <cell r="AT2009">
            <v>0</v>
          </cell>
        </row>
        <row r="2010">
          <cell r="A2010">
            <v>43873</v>
          </cell>
          <cell r="B2010">
            <v>614</v>
          </cell>
          <cell r="C2010">
            <v>0</v>
          </cell>
          <cell r="D2010">
            <v>26891.69999999999</v>
          </cell>
          <cell r="E2010">
            <v>0</v>
          </cell>
          <cell r="F2010">
            <v>0</v>
          </cell>
          <cell r="G2010">
            <v>0</v>
          </cell>
          <cell r="H2010">
            <v>0</v>
          </cell>
          <cell r="I2010">
            <v>0</v>
          </cell>
          <cell r="J2010">
            <v>0</v>
          </cell>
          <cell r="K2010">
            <v>4500</v>
          </cell>
          <cell r="L2010">
            <v>3124.4</v>
          </cell>
          <cell r="M2010">
            <v>4500</v>
          </cell>
          <cell r="N2010">
            <v>0</v>
          </cell>
          <cell r="O2010">
            <v>0</v>
          </cell>
          <cell r="P2010">
            <v>3850</v>
          </cell>
          <cell r="Q2010">
            <v>0</v>
          </cell>
          <cell r="R2010">
            <v>0</v>
          </cell>
          <cell r="S2010">
            <v>0</v>
          </cell>
          <cell r="T2010">
            <v>0</v>
          </cell>
          <cell r="U2010">
            <v>0</v>
          </cell>
          <cell r="V2010">
            <v>11050.1</v>
          </cell>
          <cell r="W2010">
            <v>0</v>
          </cell>
          <cell r="X2010">
            <v>0</v>
          </cell>
          <cell r="Y2010">
            <v>525.50000000001819</v>
          </cell>
          <cell r="Z2010">
            <v>0</v>
          </cell>
          <cell r="AA2010">
            <v>0</v>
          </cell>
          <cell r="AB2010">
            <v>0</v>
          </cell>
          <cell r="AC2010">
            <v>0</v>
          </cell>
          <cell r="AD2010">
            <v>0</v>
          </cell>
          <cell r="AE2010">
            <v>0</v>
          </cell>
          <cell r="AF2010">
            <v>0</v>
          </cell>
          <cell r="AG2010">
            <v>0</v>
          </cell>
          <cell r="AH2010">
            <v>4100.2000000000007</v>
          </cell>
          <cell r="AI2010">
            <v>0</v>
          </cell>
          <cell r="AJ2010">
            <v>0</v>
          </cell>
          <cell r="AK2010">
            <v>0</v>
          </cell>
          <cell r="AL2010">
            <v>0</v>
          </cell>
          <cell r="AM2010">
            <v>0</v>
          </cell>
          <cell r="AN2010">
            <v>0</v>
          </cell>
          <cell r="AO2010">
            <v>0</v>
          </cell>
          <cell r="AP2010">
            <v>0</v>
          </cell>
          <cell r="AQ2010">
            <v>0</v>
          </cell>
          <cell r="AR2010">
            <v>0</v>
          </cell>
          <cell r="AS2010">
            <v>0</v>
          </cell>
          <cell r="AT2010">
            <v>0</v>
          </cell>
        </row>
        <row r="2011">
          <cell r="A2011">
            <v>43874</v>
          </cell>
          <cell r="B2011">
            <v>890</v>
          </cell>
          <cell r="C2011">
            <v>0</v>
          </cell>
          <cell r="D2011">
            <v>27781.69999999999</v>
          </cell>
          <cell r="E2011">
            <v>0</v>
          </cell>
          <cell r="F2011">
            <v>0</v>
          </cell>
          <cell r="G2011">
            <v>0</v>
          </cell>
          <cell r="H2011">
            <v>0</v>
          </cell>
          <cell r="I2011">
            <v>0</v>
          </cell>
          <cell r="J2011">
            <v>0</v>
          </cell>
          <cell r="K2011">
            <v>4105.7</v>
          </cell>
          <cell r="L2011">
            <v>4500</v>
          </cell>
          <cell r="M2011">
            <v>4105.7000000000007</v>
          </cell>
          <cell r="N2011">
            <v>0</v>
          </cell>
          <cell r="O2011">
            <v>0</v>
          </cell>
          <cell r="P2011">
            <v>3850</v>
          </cell>
          <cell r="Q2011">
            <v>0</v>
          </cell>
          <cell r="R2011">
            <v>0</v>
          </cell>
          <cell r="S2011">
            <v>0</v>
          </cell>
          <cell r="T2011">
            <v>0</v>
          </cell>
          <cell r="U2011">
            <v>0</v>
          </cell>
          <cell r="V2011">
            <v>11050.1</v>
          </cell>
          <cell r="W2011">
            <v>0</v>
          </cell>
          <cell r="X2011">
            <v>0</v>
          </cell>
          <cell r="Y2011">
            <v>525.50000000001819</v>
          </cell>
          <cell r="Z2011">
            <v>0</v>
          </cell>
          <cell r="AA2011">
            <v>0</v>
          </cell>
          <cell r="AB2011">
            <v>0</v>
          </cell>
          <cell r="AC2011">
            <v>0</v>
          </cell>
          <cell r="AD2011">
            <v>0</v>
          </cell>
          <cell r="AE2011">
            <v>0</v>
          </cell>
          <cell r="AF2011">
            <v>0</v>
          </cell>
          <cell r="AG2011">
            <v>0</v>
          </cell>
          <cell r="AH2011">
            <v>4100.2000000000007</v>
          </cell>
          <cell r="AI2011">
            <v>0</v>
          </cell>
          <cell r="AJ2011">
            <v>0</v>
          </cell>
          <cell r="AK2011">
            <v>0</v>
          </cell>
          <cell r="AL2011">
            <v>0</v>
          </cell>
          <cell r="AM2011">
            <v>0</v>
          </cell>
          <cell r="AN2011">
            <v>0</v>
          </cell>
          <cell r="AO2011">
            <v>0</v>
          </cell>
          <cell r="AP2011">
            <v>0</v>
          </cell>
          <cell r="AQ2011">
            <v>0</v>
          </cell>
          <cell r="AR2011">
            <v>0</v>
          </cell>
          <cell r="AS2011">
            <v>0</v>
          </cell>
          <cell r="AT2011">
            <v>0</v>
          </cell>
        </row>
        <row r="2012">
          <cell r="A2012">
            <v>43875</v>
          </cell>
          <cell r="B2012">
            <v>549</v>
          </cell>
          <cell r="C2012">
            <v>0</v>
          </cell>
          <cell r="D2012">
            <v>28330.69999999999</v>
          </cell>
          <cell r="E2012">
            <v>0</v>
          </cell>
          <cell r="F2012">
            <v>0</v>
          </cell>
          <cell r="G2012">
            <v>0</v>
          </cell>
          <cell r="H2012">
            <v>0</v>
          </cell>
          <cell r="I2012">
            <v>0</v>
          </cell>
          <cell r="J2012">
            <v>0</v>
          </cell>
          <cell r="K2012">
            <v>3699.9</v>
          </cell>
          <cell r="L2012">
            <v>4105.7</v>
          </cell>
          <cell r="M2012">
            <v>3699.9000000000005</v>
          </cell>
          <cell r="N2012">
            <v>0</v>
          </cell>
          <cell r="O2012">
            <v>0</v>
          </cell>
          <cell r="P2012">
            <v>3850</v>
          </cell>
          <cell r="Q2012">
            <v>0</v>
          </cell>
          <cell r="R2012">
            <v>0</v>
          </cell>
          <cell r="S2012">
            <v>0</v>
          </cell>
          <cell r="T2012">
            <v>0</v>
          </cell>
          <cell r="U2012">
            <v>0</v>
          </cell>
          <cell r="V2012">
            <v>11050.1</v>
          </cell>
          <cell r="W2012">
            <v>0</v>
          </cell>
          <cell r="X2012">
            <v>0</v>
          </cell>
          <cell r="Y2012">
            <v>525.50000000001819</v>
          </cell>
          <cell r="Z2012">
            <v>0</v>
          </cell>
          <cell r="AA2012">
            <v>0</v>
          </cell>
          <cell r="AB2012">
            <v>0</v>
          </cell>
          <cell r="AC2012">
            <v>0</v>
          </cell>
          <cell r="AD2012">
            <v>0</v>
          </cell>
          <cell r="AE2012">
            <v>0</v>
          </cell>
          <cell r="AF2012">
            <v>0</v>
          </cell>
          <cell r="AG2012">
            <v>0</v>
          </cell>
          <cell r="AH2012">
            <v>4100.2000000000007</v>
          </cell>
          <cell r="AI2012">
            <v>0</v>
          </cell>
          <cell r="AJ2012">
            <v>0</v>
          </cell>
          <cell r="AK2012">
            <v>0</v>
          </cell>
          <cell r="AL2012">
            <v>0</v>
          </cell>
          <cell r="AM2012">
            <v>0</v>
          </cell>
          <cell r="AN2012">
            <v>0</v>
          </cell>
          <cell r="AO2012">
            <v>0</v>
          </cell>
          <cell r="AP2012">
            <v>0</v>
          </cell>
          <cell r="AQ2012">
            <v>0</v>
          </cell>
          <cell r="AR2012">
            <v>0</v>
          </cell>
          <cell r="AS2012">
            <v>0</v>
          </cell>
          <cell r="AT2012">
            <v>0</v>
          </cell>
        </row>
        <row r="2013">
          <cell r="A2013">
            <v>43878</v>
          </cell>
          <cell r="B2013">
            <v>890</v>
          </cell>
          <cell r="C2013">
            <v>0</v>
          </cell>
          <cell r="D2013">
            <v>29220.69999999999</v>
          </cell>
          <cell r="E2013">
            <v>0</v>
          </cell>
          <cell r="F2013">
            <v>0</v>
          </cell>
          <cell r="G2013">
            <v>0</v>
          </cell>
          <cell r="H2013">
            <v>0</v>
          </cell>
          <cell r="I2013">
            <v>0</v>
          </cell>
          <cell r="J2013">
            <v>0</v>
          </cell>
          <cell r="K2013">
            <v>3799.9</v>
          </cell>
          <cell r="L2013">
            <v>3699.9</v>
          </cell>
          <cell r="M2013">
            <v>3799.900000000001</v>
          </cell>
          <cell r="N2013">
            <v>0</v>
          </cell>
          <cell r="O2013">
            <v>0</v>
          </cell>
          <cell r="P2013">
            <v>3850</v>
          </cell>
          <cell r="Q2013">
            <v>0</v>
          </cell>
          <cell r="R2013">
            <v>0</v>
          </cell>
          <cell r="S2013">
            <v>0</v>
          </cell>
          <cell r="T2013">
            <v>0</v>
          </cell>
          <cell r="U2013">
            <v>0</v>
          </cell>
          <cell r="V2013">
            <v>11050.1</v>
          </cell>
          <cell r="W2013">
            <v>0</v>
          </cell>
          <cell r="X2013">
            <v>0</v>
          </cell>
          <cell r="Y2013">
            <v>525.50000000001819</v>
          </cell>
          <cell r="Z2013">
            <v>0</v>
          </cell>
          <cell r="AA2013">
            <v>0</v>
          </cell>
          <cell r="AB2013">
            <v>0</v>
          </cell>
          <cell r="AC2013">
            <v>0</v>
          </cell>
          <cell r="AD2013">
            <v>0</v>
          </cell>
          <cell r="AE2013">
            <v>0</v>
          </cell>
          <cell r="AF2013">
            <v>0</v>
          </cell>
          <cell r="AG2013">
            <v>0</v>
          </cell>
          <cell r="AH2013">
            <v>4100.2000000000007</v>
          </cell>
          <cell r="AI2013">
            <v>0</v>
          </cell>
          <cell r="AJ2013">
            <v>0</v>
          </cell>
          <cell r="AK2013">
            <v>0</v>
          </cell>
          <cell r="AL2013">
            <v>0</v>
          </cell>
          <cell r="AM2013">
            <v>0</v>
          </cell>
          <cell r="AN2013">
            <v>0</v>
          </cell>
          <cell r="AO2013">
            <v>0</v>
          </cell>
          <cell r="AP2013">
            <v>0</v>
          </cell>
          <cell r="AQ2013">
            <v>0</v>
          </cell>
          <cell r="AR2013">
            <v>0</v>
          </cell>
          <cell r="AS2013">
            <v>0</v>
          </cell>
          <cell r="AT2013">
            <v>0</v>
          </cell>
        </row>
        <row r="2014">
          <cell r="A2014">
            <v>43879</v>
          </cell>
          <cell r="B2014">
            <v>637</v>
          </cell>
          <cell r="C2014">
            <v>0</v>
          </cell>
          <cell r="D2014">
            <v>29857.69999999999</v>
          </cell>
          <cell r="E2014">
            <v>0</v>
          </cell>
          <cell r="F2014">
            <v>0</v>
          </cell>
          <cell r="G2014">
            <v>0</v>
          </cell>
          <cell r="H2014">
            <v>0</v>
          </cell>
          <cell r="I2014">
            <v>0</v>
          </cell>
          <cell r="J2014">
            <v>0</v>
          </cell>
          <cell r="K2014">
            <v>3141.8</v>
          </cell>
          <cell r="L2014">
            <v>3799.9</v>
          </cell>
          <cell r="M2014">
            <v>3141.8000000000006</v>
          </cell>
          <cell r="N2014">
            <v>0</v>
          </cell>
          <cell r="O2014">
            <v>0</v>
          </cell>
          <cell r="P2014">
            <v>3850</v>
          </cell>
          <cell r="Q2014">
            <v>0</v>
          </cell>
          <cell r="R2014">
            <v>0</v>
          </cell>
          <cell r="S2014">
            <v>0</v>
          </cell>
          <cell r="T2014">
            <v>0</v>
          </cell>
          <cell r="U2014">
            <v>0</v>
          </cell>
          <cell r="V2014">
            <v>11050.1</v>
          </cell>
          <cell r="W2014">
            <v>0</v>
          </cell>
          <cell r="X2014">
            <v>0</v>
          </cell>
          <cell r="Y2014">
            <v>525.50000000001819</v>
          </cell>
          <cell r="Z2014">
            <v>0</v>
          </cell>
          <cell r="AA2014">
            <v>0</v>
          </cell>
          <cell r="AB2014">
            <v>0</v>
          </cell>
          <cell r="AC2014">
            <v>0</v>
          </cell>
          <cell r="AD2014">
            <v>0</v>
          </cell>
          <cell r="AE2014">
            <v>0</v>
          </cell>
          <cell r="AF2014">
            <v>0</v>
          </cell>
          <cell r="AG2014">
            <v>0</v>
          </cell>
          <cell r="AH2014">
            <v>4100.2000000000007</v>
          </cell>
          <cell r="AI2014">
            <v>0</v>
          </cell>
          <cell r="AJ2014">
            <v>0</v>
          </cell>
          <cell r="AK2014">
            <v>0</v>
          </cell>
          <cell r="AL2014">
            <v>0</v>
          </cell>
          <cell r="AM2014">
            <v>0</v>
          </cell>
          <cell r="AN2014">
            <v>0</v>
          </cell>
          <cell r="AO2014">
            <v>0</v>
          </cell>
          <cell r="AP2014">
            <v>0</v>
          </cell>
          <cell r="AQ2014">
            <v>0</v>
          </cell>
          <cell r="AR2014">
            <v>0</v>
          </cell>
          <cell r="AS2014">
            <v>0</v>
          </cell>
          <cell r="AT2014">
            <v>0</v>
          </cell>
        </row>
        <row r="2015">
          <cell r="A2015">
            <v>43880</v>
          </cell>
          <cell r="B2015">
            <v>630</v>
          </cell>
          <cell r="C2015">
            <v>0</v>
          </cell>
          <cell r="D2015">
            <v>30487.69999999999</v>
          </cell>
          <cell r="E2015">
            <v>0</v>
          </cell>
          <cell r="F2015">
            <v>0</v>
          </cell>
          <cell r="G2015">
            <v>0</v>
          </cell>
          <cell r="H2015">
            <v>0</v>
          </cell>
          <cell r="I2015">
            <v>0</v>
          </cell>
          <cell r="J2015">
            <v>0</v>
          </cell>
          <cell r="K2015">
            <v>3525.6000000000004</v>
          </cell>
          <cell r="L2015">
            <v>3141.8</v>
          </cell>
          <cell r="M2015">
            <v>3525.6000000000013</v>
          </cell>
          <cell r="N2015">
            <v>0</v>
          </cell>
          <cell r="O2015">
            <v>0</v>
          </cell>
          <cell r="P2015">
            <v>3850</v>
          </cell>
          <cell r="Q2015">
            <v>0</v>
          </cell>
          <cell r="R2015">
            <v>0</v>
          </cell>
          <cell r="S2015">
            <v>0</v>
          </cell>
          <cell r="T2015">
            <v>0</v>
          </cell>
          <cell r="U2015">
            <v>0</v>
          </cell>
          <cell r="V2015">
            <v>11050.1</v>
          </cell>
          <cell r="W2015">
            <v>0</v>
          </cell>
          <cell r="X2015">
            <v>0</v>
          </cell>
          <cell r="Y2015">
            <v>525.50000000001819</v>
          </cell>
          <cell r="Z2015">
            <v>0</v>
          </cell>
          <cell r="AA2015">
            <v>0</v>
          </cell>
          <cell r="AB2015">
            <v>0</v>
          </cell>
          <cell r="AC2015">
            <v>0</v>
          </cell>
          <cell r="AD2015">
            <v>0</v>
          </cell>
          <cell r="AE2015">
            <v>0</v>
          </cell>
          <cell r="AF2015">
            <v>0</v>
          </cell>
          <cell r="AG2015">
            <v>0</v>
          </cell>
          <cell r="AH2015">
            <v>4100.2000000000007</v>
          </cell>
          <cell r="AI2015">
            <v>0</v>
          </cell>
          <cell r="AJ2015">
            <v>0</v>
          </cell>
          <cell r="AK2015">
            <v>0</v>
          </cell>
          <cell r="AL2015">
            <v>0</v>
          </cell>
          <cell r="AM2015">
            <v>0</v>
          </cell>
          <cell r="AN2015">
            <v>0</v>
          </cell>
          <cell r="AO2015">
            <v>0</v>
          </cell>
          <cell r="AP2015">
            <v>0</v>
          </cell>
          <cell r="AQ2015">
            <v>0</v>
          </cell>
          <cell r="AR2015">
            <v>0</v>
          </cell>
          <cell r="AS2015">
            <v>0</v>
          </cell>
          <cell r="AT2015">
            <v>0</v>
          </cell>
        </row>
        <row r="2016">
          <cell r="A2016">
            <v>43881</v>
          </cell>
          <cell r="B2016">
            <v>330</v>
          </cell>
          <cell r="C2016">
            <v>0</v>
          </cell>
          <cell r="D2016">
            <v>30817.69999999999</v>
          </cell>
          <cell r="E2016">
            <v>0</v>
          </cell>
          <cell r="F2016">
            <v>0</v>
          </cell>
          <cell r="G2016">
            <v>0</v>
          </cell>
          <cell r="H2016">
            <v>0</v>
          </cell>
          <cell r="I2016">
            <v>0</v>
          </cell>
          <cell r="J2016">
            <v>0</v>
          </cell>
          <cell r="K2016">
            <v>3000</v>
          </cell>
          <cell r="L2016">
            <v>3525.6000000000004</v>
          </cell>
          <cell r="M2016">
            <v>3000.0000000000009</v>
          </cell>
          <cell r="N2016">
            <v>0</v>
          </cell>
          <cell r="O2016">
            <v>0</v>
          </cell>
          <cell r="P2016">
            <v>3850</v>
          </cell>
          <cell r="Q2016">
            <v>0</v>
          </cell>
          <cell r="R2016">
            <v>0</v>
          </cell>
          <cell r="S2016">
            <v>0</v>
          </cell>
          <cell r="T2016">
            <v>0</v>
          </cell>
          <cell r="U2016">
            <v>0</v>
          </cell>
          <cell r="V2016">
            <v>11050.1</v>
          </cell>
          <cell r="W2016">
            <v>0</v>
          </cell>
          <cell r="X2016">
            <v>0</v>
          </cell>
          <cell r="Y2016">
            <v>525.50000000001819</v>
          </cell>
          <cell r="Z2016">
            <v>0</v>
          </cell>
          <cell r="AA2016">
            <v>0</v>
          </cell>
          <cell r="AB2016">
            <v>0</v>
          </cell>
          <cell r="AC2016">
            <v>0</v>
          </cell>
          <cell r="AD2016">
            <v>0</v>
          </cell>
          <cell r="AE2016">
            <v>0</v>
          </cell>
          <cell r="AF2016">
            <v>0</v>
          </cell>
          <cell r="AG2016">
            <v>0</v>
          </cell>
          <cell r="AH2016">
            <v>4100.2000000000007</v>
          </cell>
          <cell r="AI2016">
            <v>0</v>
          </cell>
          <cell r="AJ2016">
            <v>0</v>
          </cell>
          <cell r="AK2016">
            <v>0</v>
          </cell>
          <cell r="AL2016">
            <v>0</v>
          </cell>
          <cell r="AM2016">
            <v>0</v>
          </cell>
          <cell r="AN2016">
            <v>0</v>
          </cell>
          <cell r="AO2016">
            <v>0</v>
          </cell>
          <cell r="AP2016">
            <v>0</v>
          </cell>
          <cell r="AQ2016">
            <v>0</v>
          </cell>
          <cell r="AR2016">
            <v>0</v>
          </cell>
          <cell r="AS2016">
            <v>0</v>
          </cell>
          <cell r="AT2016">
            <v>0</v>
          </cell>
        </row>
        <row r="2017">
          <cell r="A2017">
            <v>43882</v>
          </cell>
          <cell r="B2017">
            <v>0</v>
          </cell>
          <cell r="C2017">
            <v>0</v>
          </cell>
          <cell r="D2017">
            <v>30817.69999999999</v>
          </cell>
          <cell r="E2017">
            <v>0</v>
          </cell>
          <cell r="F2017">
            <v>0</v>
          </cell>
          <cell r="G2017">
            <v>0</v>
          </cell>
          <cell r="H2017">
            <v>0</v>
          </cell>
          <cell r="I2017">
            <v>0</v>
          </cell>
          <cell r="J2017">
            <v>0</v>
          </cell>
          <cell r="K2017">
            <v>1300</v>
          </cell>
          <cell r="L2017">
            <v>3000</v>
          </cell>
          <cell r="M2017">
            <v>1300.0000000000009</v>
          </cell>
          <cell r="N2017">
            <v>0</v>
          </cell>
          <cell r="O2017">
            <v>0</v>
          </cell>
          <cell r="P2017">
            <v>3850</v>
          </cell>
          <cell r="Q2017">
            <v>0</v>
          </cell>
          <cell r="R2017">
            <v>0</v>
          </cell>
          <cell r="S2017">
            <v>0</v>
          </cell>
          <cell r="T2017">
            <v>0</v>
          </cell>
          <cell r="U2017">
            <v>800</v>
          </cell>
          <cell r="V2017">
            <v>10250.1</v>
          </cell>
          <cell r="W2017">
            <v>0</v>
          </cell>
          <cell r="X2017">
            <v>0</v>
          </cell>
          <cell r="Y2017">
            <v>525.50000000001819</v>
          </cell>
          <cell r="Z2017">
            <v>0</v>
          </cell>
          <cell r="AA2017">
            <v>0</v>
          </cell>
          <cell r="AB2017">
            <v>0</v>
          </cell>
          <cell r="AC2017">
            <v>0</v>
          </cell>
          <cell r="AD2017">
            <v>0</v>
          </cell>
          <cell r="AE2017">
            <v>0</v>
          </cell>
          <cell r="AF2017">
            <v>0</v>
          </cell>
          <cell r="AG2017">
            <v>0</v>
          </cell>
          <cell r="AH2017">
            <v>4100.2000000000007</v>
          </cell>
          <cell r="AI2017">
            <v>0</v>
          </cell>
          <cell r="AJ2017">
            <v>0</v>
          </cell>
          <cell r="AK2017">
            <v>0</v>
          </cell>
          <cell r="AL2017">
            <v>0</v>
          </cell>
          <cell r="AM2017">
            <v>0</v>
          </cell>
          <cell r="AN2017">
            <v>0</v>
          </cell>
          <cell r="AO2017">
            <v>0</v>
          </cell>
          <cell r="AP2017">
            <v>0</v>
          </cell>
          <cell r="AQ2017">
            <v>0</v>
          </cell>
          <cell r="AR2017">
            <v>0</v>
          </cell>
          <cell r="AS2017">
            <v>0</v>
          </cell>
          <cell r="AT2017">
            <v>0</v>
          </cell>
        </row>
        <row r="2018">
          <cell r="A2018">
            <v>43885</v>
          </cell>
          <cell r="B2018">
            <v>30</v>
          </cell>
          <cell r="C2018">
            <v>0</v>
          </cell>
          <cell r="D2018">
            <v>30847.69999999999</v>
          </cell>
          <cell r="E2018">
            <v>0</v>
          </cell>
          <cell r="F2018">
            <v>0</v>
          </cell>
          <cell r="G2018">
            <v>0</v>
          </cell>
          <cell r="H2018">
            <v>0</v>
          </cell>
          <cell r="I2018">
            <v>0</v>
          </cell>
          <cell r="J2018">
            <v>0</v>
          </cell>
          <cell r="K2018">
            <v>500</v>
          </cell>
          <cell r="L2018">
            <v>1300</v>
          </cell>
          <cell r="M2018">
            <v>500.00000000000091</v>
          </cell>
          <cell r="N2018">
            <v>0</v>
          </cell>
          <cell r="O2018">
            <v>0</v>
          </cell>
          <cell r="P2018">
            <v>3850</v>
          </cell>
          <cell r="Q2018">
            <v>0</v>
          </cell>
          <cell r="R2018">
            <v>0</v>
          </cell>
          <cell r="S2018">
            <v>0</v>
          </cell>
          <cell r="T2018">
            <v>0</v>
          </cell>
          <cell r="U2018">
            <v>0</v>
          </cell>
          <cell r="V2018">
            <v>10250.1</v>
          </cell>
          <cell r="W2018">
            <v>0</v>
          </cell>
          <cell r="X2018">
            <v>0</v>
          </cell>
          <cell r="Y2018">
            <v>525.50000000001819</v>
          </cell>
          <cell r="Z2018">
            <v>0</v>
          </cell>
          <cell r="AA2018">
            <v>0</v>
          </cell>
          <cell r="AB2018">
            <v>0</v>
          </cell>
          <cell r="AC2018">
            <v>0</v>
          </cell>
          <cell r="AD2018">
            <v>0</v>
          </cell>
          <cell r="AE2018">
            <v>0</v>
          </cell>
          <cell r="AF2018">
            <v>0</v>
          </cell>
          <cell r="AG2018">
            <v>0</v>
          </cell>
          <cell r="AH2018">
            <v>4100.2000000000007</v>
          </cell>
          <cell r="AI2018">
            <v>0</v>
          </cell>
          <cell r="AJ2018">
            <v>0</v>
          </cell>
          <cell r="AK2018">
            <v>0</v>
          </cell>
          <cell r="AL2018">
            <v>0</v>
          </cell>
          <cell r="AM2018">
            <v>0</v>
          </cell>
          <cell r="AN2018">
            <v>0</v>
          </cell>
          <cell r="AO2018">
            <v>0</v>
          </cell>
          <cell r="AP2018">
            <v>0</v>
          </cell>
          <cell r="AQ2018">
            <v>0</v>
          </cell>
          <cell r="AR2018">
            <v>0</v>
          </cell>
          <cell r="AS2018">
            <v>0</v>
          </cell>
          <cell r="AT2018">
            <v>0</v>
          </cell>
        </row>
        <row r="2019">
          <cell r="A2019">
            <v>43886</v>
          </cell>
          <cell r="B2019">
            <v>30</v>
          </cell>
          <cell r="C2019">
            <v>0</v>
          </cell>
          <cell r="D2019">
            <v>30877.69999999999</v>
          </cell>
          <cell r="E2019">
            <v>0</v>
          </cell>
          <cell r="F2019">
            <v>0</v>
          </cell>
          <cell r="G2019">
            <v>0</v>
          </cell>
          <cell r="H2019">
            <v>0</v>
          </cell>
          <cell r="I2019">
            <v>0</v>
          </cell>
          <cell r="J2019">
            <v>0</v>
          </cell>
          <cell r="K2019">
            <v>0</v>
          </cell>
          <cell r="L2019">
            <v>500</v>
          </cell>
          <cell r="M2019">
            <v>9.0949470177292824E-13</v>
          </cell>
          <cell r="N2019">
            <v>300</v>
          </cell>
          <cell r="O2019">
            <v>0</v>
          </cell>
          <cell r="P2019">
            <v>4150</v>
          </cell>
          <cell r="Q2019">
            <v>0</v>
          </cell>
          <cell r="R2019">
            <v>0</v>
          </cell>
          <cell r="S2019">
            <v>0</v>
          </cell>
          <cell r="T2019">
            <v>0</v>
          </cell>
          <cell r="U2019">
            <v>600</v>
          </cell>
          <cell r="V2019">
            <v>9650.1</v>
          </cell>
          <cell r="W2019">
            <v>0</v>
          </cell>
          <cell r="X2019">
            <v>0</v>
          </cell>
          <cell r="Y2019">
            <v>525.50000000001819</v>
          </cell>
          <cell r="Z2019">
            <v>0</v>
          </cell>
          <cell r="AA2019">
            <v>0</v>
          </cell>
          <cell r="AB2019">
            <v>0</v>
          </cell>
          <cell r="AC2019">
            <v>0</v>
          </cell>
          <cell r="AD2019">
            <v>0</v>
          </cell>
          <cell r="AE2019">
            <v>0</v>
          </cell>
          <cell r="AF2019">
            <v>0</v>
          </cell>
          <cell r="AG2019">
            <v>0</v>
          </cell>
          <cell r="AH2019">
            <v>4100.2000000000007</v>
          </cell>
          <cell r="AI2019">
            <v>0</v>
          </cell>
          <cell r="AJ2019">
            <v>0</v>
          </cell>
          <cell r="AK2019">
            <v>0</v>
          </cell>
          <cell r="AL2019">
            <v>0</v>
          </cell>
          <cell r="AM2019">
            <v>0</v>
          </cell>
          <cell r="AN2019">
            <v>0</v>
          </cell>
          <cell r="AO2019">
            <v>0</v>
          </cell>
          <cell r="AP2019">
            <v>0</v>
          </cell>
          <cell r="AQ2019">
            <v>0</v>
          </cell>
          <cell r="AR2019">
            <v>0</v>
          </cell>
          <cell r="AS2019">
            <v>0</v>
          </cell>
          <cell r="AT2019">
            <v>0</v>
          </cell>
        </row>
        <row r="2020">
          <cell r="A2020">
            <v>43887</v>
          </cell>
          <cell r="B2020">
            <v>30</v>
          </cell>
          <cell r="C2020">
            <v>0</v>
          </cell>
          <cell r="D2020">
            <v>30907.69999999999</v>
          </cell>
          <cell r="E2020">
            <v>0</v>
          </cell>
          <cell r="F2020">
            <v>0</v>
          </cell>
          <cell r="G2020">
            <v>0</v>
          </cell>
          <cell r="H2020">
            <v>0</v>
          </cell>
          <cell r="I2020">
            <v>0</v>
          </cell>
          <cell r="J2020">
            <v>0</v>
          </cell>
          <cell r="K2020">
            <v>0</v>
          </cell>
          <cell r="L2020">
            <v>0</v>
          </cell>
          <cell r="M2020">
            <v>9.0949470177292824E-13</v>
          </cell>
          <cell r="N2020">
            <v>0</v>
          </cell>
          <cell r="O2020">
            <v>0</v>
          </cell>
          <cell r="P2020">
            <v>4150</v>
          </cell>
          <cell r="Q2020">
            <v>0</v>
          </cell>
          <cell r="R2020">
            <v>0</v>
          </cell>
          <cell r="S2020">
            <v>0</v>
          </cell>
          <cell r="T2020">
            <v>0</v>
          </cell>
          <cell r="U2020">
            <v>0</v>
          </cell>
          <cell r="V2020">
            <v>9650.1</v>
          </cell>
          <cell r="W2020">
            <v>0</v>
          </cell>
          <cell r="X2020">
            <v>0</v>
          </cell>
          <cell r="Y2020">
            <v>525.50000000001819</v>
          </cell>
          <cell r="Z2020">
            <v>0</v>
          </cell>
          <cell r="AA2020">
            <v>0</v>
          </cell>
          <cell r="AB2020">
            <v>0</v>
          </cell>
          <cell r="AC2020">
            <v>0</v>
          </cell>
          <cell r="AD2020">
            <v>0</v>
          </cell>
          <cell r="AE2020">
            <v>0</v>
          </cell>
          <cell r="AF2020">
            <v>0</v>
          </cell>
          <cell r="AG2020">
            <v>0</v>
          </cell>
          <cell r="AH2020">
            <v>4100.2000000000007</v>
          </cell>
          <cell r="AI2020">
            <v>0</v>
          </cell>
          <cell r="AJ2020">
            <v>0</v>
          </cell>
          <cell r="AK2020">
            <v>0</v>
          </cell>
          <cell r="AL2020">
            <v>0</v>
          </cell>
          <cell r="AM2020">
            <v>0</v>
          </cell>
          <cell r="AN2020">
            <v>0</v>
          </cell>
          <cell r="AO2020">
            <v>0</v>
          </cell>
          <cell r="AP2020">
            <v>0</v>
          </cell>
          <cell r="AQ2020">
            <v>0</v>
          </cell>
          <cell r="AR2020">
            <v>0</v>
          </cell>
          <cell r="AS2020">
            <v>0</v>
          </cell>
          <cell r="AT2020">
            <v>0</v>
          </cell>
        </row>
        <row r="2021">
          <cell r="A2021">
            <v>43888</v>
          </cell>
          <cell r="B2021">
            <v>30</v>
          </cell>
          <cell r="C2021">
            <v>0</v>
          </cell>
          <cell r="D2021">
            <v>30937.69999999999</v>
          </cell>
          <cell r="E2021">
            <v>0</v>
          </cell>
          <cell r="F2021">
            <v>0</v>
          </cell>
          <cell r="G2021">
            <v>0</v>
          </cell>
          <cell r="H2021">
            <v>0</v>
          </cell>
          <cell r="I2021">
            <v>0</v>
          </cell>
          <cell r="J2021">
            <v>0</v>
          </cell>
          <cell r="K2021">
            <v>0</v>
          </cell>
          <cell r="L2021">
            <v>0</v>
          </cell>
          <cell r="M2021">
            <v>9.0949470177292824E-13</v>
          </cell>
          <cell r="N2021">
            <v>500</v>
          </cell>
          <cell r="O2021">
            <v>0</v>
          </cell>
          <cell r="P2021">
            <v>4650</v>
          </cell>
          <cell r="Q2021">
            <v>0</v>
          </cell>
          <cell r="R2021">
            <v>0</v>
          </cell>
          <cell r="S2021">
            <v>0</v>
          </cell>
          <cell r="T2021">
            <v>0</v>
          </cell>
          <cell r="U2021">
            <v>0</v>
          </cell>
          <cell r="V2021">
            <v>9650.1</v>
          </cell>
          <cell r="W2021">
            <v>300</v>
          </cell>
          <cell r="X2021">
            <v>0</v>
          </cell>
          <cell r="Y2021">
            <v>825.50000000001819</v>
          </cell>
          <cell r="Z2021">
            <v>0</v>
          </cell>
          <cell r="AA2021">
            <v>0</v>
          </cell>
          <cell r="AB2021">
            <v>0</v>
          </cell>
          <cell r="AC2021">
            <v>0</v>
          </cell>
          <cell r="AD2021">
            <v>0</v>
          </cell>
          <cell r="AE2021">
            <v>0</v>
          </cell>
          <cell r="AF2021">
            <v>0</v>
          </cell>
          <cell r="AG2021">
            <v>0</v>
          </cell>
          <cell r="AH2021">
            <v>4100.2000000000007</v>
          </cell>
          <cell r="AI2021">
            <v>0</v>
          </cell>
          <cell r="AJ2021">
            <v>0</v>
          </cell>
          <cell r="AK2021">
            <v>0</v>
          </cell>
          <cell r="AL2021">
            <v>0</v>
          </cell>
          <cell r="AM2021">
            <v>0</v>
          </cell>
          <cell r="AN2021">
            <v>0</v>
          </cell>
          <cell r="AO2021">
            <v>0</v>
          </cell>
          <cell r="AP2021">
            <v>0</v>
          </cell>
          <cell r="AQ2021">
            <v>0</v>
          </cell>
          <cell r="AR2021">
            <v>0</v>
          </cell>
          <cell r="AS2021">
            <v>0</v>
          </cell>
          <cell r="AT2021">
            <v>0</v>
          </cell>
        </row>
        <row r="2022">
          <cell r="A2022">
            <v>43889</v>
          </cell>
          <cell r="B2022">
            <v>0</v>
          </cell>
          <cell r="C2022">
            <v>0</v>
          </cell>
          <cell r="D2022">
            <v>30937.69999999999</v>
          </cell>
          <cell r="E2022">
            <v>0</v>
          </cell>
          <cell r="F2022">
            <v>0</v>
          </cell>
          <cell r="G2022">
            <v>0</v>
          </cell>
          <cell r="H2022">
            <v>0</v>
          </cell>
          <cell r="I2022">
            <v>0</v>
          </cell>
          <cell r="J2022">
            <v>0</v>
          </cell>
          <cell r="K2022">
            <v>0</v>
          </cell>
          <cell r="L2022">
            <v>0</v>
          </cell>
          <cell r="M2022">
            <v>9.0949470177292824E-13</v>
          </cell>
          <cell r="N2022">
            <v>950</v>
          </cell>
          <cell r="O2022">
            <v>500</v>
          </cell>
          <cell r="P2022">
            <v>5100</v>
          </cell>
          <cell r="Q2022">
            <v>0</v>
          </cell>
          <cell r="R2022">
            <v>0</v>
          </cell>
          <cell r="S2022">
            <v>0</v>
          </cell>
          <cell r="T2022">
            <v>0</v>
          </cell>
          <cell r="U2022">
            <v>0</v>
          </cell>
          <cell r="V2022">
            <v>9650.1</v>
          </cell>
          <cell r="W2022">
            <v>300.10000000000002</v>
          </cell>
          <cell r="X2022">
            <v>0</v>
          </cell>
          <cell r="Y2022">
            <v>1125.6000000000181</v>
          </cell>
          <cell r="Z2022">
            <v>0</v>
          </cell>
          <cell r="AA2022">
            <v>0</v>
          </cell>
          <cell r="AB2022">
            <v>0</v>
          </cell>
          <cell r="AC2022">
            <v>0</v>
          </cell>
          <cell r="AD2022">
            <v>0</v>
          </cell>
          <cell r="AE2022">
            <v>0</v>
          </cell>
          <cell r="AF2022">
            <v>0</v>
          </cell>
          <cell r="AG2022">
            <v>0</v>
          </cell>
          <cell r="AH2022">
            <v>4100.2000000000007</v>
          </cell>
          <cell r="AI2022">
            <v>0</v>
          </cell>
          <cell r="AJ2022">
            <v>0</v>
          </cell>
          <cell r="AK2022">
            <v>0</v>
          </cell>
          <cell r="AL2022">
            <v>0</v>
          </cell>
          <cell r="AM2022">
            <v>0</v>
          </cell>
          <cell r="AN2022">
            <v>0</v>
          </cell>
          <cell r="AO2022">
            <v>0</v>
          </cell>
          <cell r="AP2022">
            <v>0</v>
          </cell>
          <cell r="AQ2022">
            <v>0</v>
          </cell>
          <cell r="AR2022">
            <v>0</v>
          </cell>
          <cell r="AS2022">
            <v>0</v>
          </cell>
          <cell r="AT2022">
            <v>0</v>
          </cell>
        </row>
        <row r="2023">
          <cell r="A2023">
            <v>43892</v>
          </cell>
          <cell r="B2023">
            <v>30</v>
          </cell>
          <cell r="C2023">
            <v>0</v>
          </cell>
          <cell r="D2023">
            <v>30967.69999999999</v>
          </cell>
          <cell r="E2023">
            <v>0</v>
          </cell>
          <cell r="F2023">
            <v>0</v>
          </cell>
          <cell r="G2023">
            <v>0</v>
          </cell>
          <cell r="H2023">
            <v>0</v>
          </cell>
          <cell r="I2023">
            <v>0</v>
          </cell>
          <cell r="J2023">
            <v>0</v>
          </cell>
          <cell r="K2023">
            <v>0</v>
          </cell>
          <cell r="L2023">
            <v>0</v>
          </cell>
          <cell r="M2023">
            <v>9.0949470177292824E-13</v>
          </cell>
          <cell r="N2023">
            <v>5000</v>
          </cell>
          <cell r="O2023">
            <v>950</v>
          </cell>
          <cell r="P2023">
            <v>9150</v>
          </cell>
          <cell r="Q2023">
            <v>0</v>
          </cell>
          <cell r="R2023">
            <v>0</v>
          </cell>
          <cell r="S2023">
            <v>0</v>
          </cell>
          <cell r="T2023">
            <v>300</v>
          </cell>
          <cell r="U2023">
            <v>300</v>
          </cell>
          <cell r="V2023">
            <v>9650.1</v>
          </cell>
          <cell r="W2023">
            <v>0</v>
          </cell>
          <cell r="X2023">
            <v>0</v>
          </cell>
          <cell r="Y2023">
            <v>1125.6000000000181</v>
          </cell>
          <cell r="Z2023">
            <v>0</v>
          </cell>
          <cell r="AA2023">
            <v>0</v>
          </cell>
          <cell r="AB2023">
            <v>0</v>
          </cell>
          <cell r="AC2023">
            <v>0</v>
          </cell>
          <cell r="AD2023">
            <v>0</v>
          </cell>
          <cell r="AE2023">
            <v>0</v>
          </cell>
          <cell r="AF2023">
            <v>200</v>
          </cell>
          <cell r="AG2023">
            <v>200</v>
          </cell>
          <cell r="AH2023">
            <v>4100.2000000000007</v>
          </cell>
          <cell r="AI2023">
            <v>0</v>
          </cell>
          <cell r="AJ2023">
            <v>0</v>
          </cell>
          <cell r="AK2023">
            <v>0</v>
          </cell>
          <cell r="AL2023">
            <v>0</v>
          </cell>
          <cell r="AM2023">
            <v>0</v>
          </cell>
          <cell r="AN2023">
            <v>0</v>
          </cell>
          <cell r="AO2023">
            <v>0</v>
          </cell>
          <cell r="AP2023">
            <v>0</v>
          </cell>
          <cell r="AQ2023">
            <v>0</v>
          </cell>
          <cell r="AR2023">
            <v>0</v>
          </cell>
          <cell r="AS2023">
            <v>0</v>
          </cell>
          <cell r="AT2023">
            <v>0</v>
          </cell>
        </row>
        <row r="2024">
          <cell r="A2024">
            <v>43893</v>
          </cell>
          <cell r="B2024">
            <v>60</v>
          </cell>
          <cell r="C2024">
            <v>1757.9</v>
          </cell>
          <cell r="D2024">
            <v>29269.799999999988</v>
          </cell>
          <cell r="E2024">
            <v>0</v>
          </cell>
          <cell r="F2024">
            <v>0</v>
          </cell>
          <cell r="G2024">
            <v>0</v>
          </cell>
          <cell r="H2024">
            <v>0</v>
          </cell>
          <cell r="I2024">
            <v>0</v>
          </cell>
          <cell r="J2024">
            <v>0</v>
          </cell>
          <cell r="K2024">
            <v>0</v>
          </cell>
          <cell r="L2024">
            <v>0</v>
          </cell>
          <cell r="M2024">
            <v>9.0949470177292824E-13</v>
          </cell>
          <cell r="N2024">
            <v>3500</v>
          </cell>
          <cell r="O2024">
            <v>5000</v>
          </cell>
          <cell r="P2024">
            <v>7650</v>
          </cell>
          <cell r="Q2024">
            <v>0</v>
          </cell>
          <cell r="R2024">
            <v>0</v>
          </cell>
          <cell r="S2024">
            <v>0</v>
          </cell>
          <cell r="T2024">
            <v>200</v>
          </cell>
          <cell r="U2024">
            <v>0</v>
          </cell>
          <cell r="V2024">
            <v>9850.1</v>
          </cell>
          <cell r="W2024">
            <v>0</v>
          </cell>
          <cell r="X2024">
            <v>0</v>
          </cell>
          <cell r="Y2024">
            <v>1125.6000000000181</v>
          </cell>
          <cell r="Z2024">
            <v>0</v>
          </cell>
          <cell r="AA2024">
            <v>0</v>
          </cell>
          <cell r="AB2024">
            <v>0</v>
          </cell>
          <cell r="AC2024">
            <v>0</v>
          </cell>
          <cell r="AD2024">
            <v>0</v>
          </cell>
          <cell r="AE2024">
            <v>0</v>
          </cell>
          <cell r="AF2024">
            <v>0</v>
          </cell>
          <cell r="AG2024">
            <v>0</v>
          </cell>
          <cell r="AH2024">
            <v>4100.2000000000007</v>
          </cell>
          <cell r="AI2024">
            <v>0</v>
          </cell>
          <cell r="AJ2024">
            <v>0</v>
          </cell>
          <cell r="AK2024">
            <v>0</v>
          </cell>
          <cell r="AL2024">
            <v>0</v>
          </cell>
          <cell r="AM2024">
            <v>0</v>
          </cell>
          <cell r="AN2024">
            <v>0</v>
          </cell>
          <cell r="AO2024">
            <v>0</v>
          </cell>
          <cell r="AP2024">
            <v>0</v>
          </cell>
          <cell r="AQ2024">
            <v>0</v>
          </cell>
          <cell r="AR2024">
            <v>0</v>
          </cell>
          <cell r="AS2024">
            <v>0</v>
          </cell>
          <cell r="AT2024">
            <v>0</v>
          </cell>
        </row>
        <row r="2025">
          <cell r="A2025">
            <v>43894</v>
          </cell>
          <cell r="B2025">
            <v>60</v>
          </cell>
          <cell r="C2025">
            <v>0</v>
          </cell>
          <cell r="D2025">
            <v>29329.799999999988</v>
          </cell>
          <cell r="E2025">
            <v>0</v>
          </cell>
          <cell r="F2025">
            <v>0</v>
          </cell>
          <cell r="G2025">
            <v>0</v>
          </cell>
          <cell r="H2025">
            <v>0</v>
          </cell>
          <cell r="I2025">
            <v>0</v>
          </cell>
          <cell r="J2025">
            <v>0</v>
          </cell>
          <cell r="K2025">
            <v>0</v>
          </cell>
          <cell r="L2025">
            <v>0</v>
          </cell>
          <cell r="M2025">
            <v>9.0949470177292824E-13</v>
          </cell>
          <cell r="N2025">
            <v>2600</v>
          </cell>
          <cell r="O2025">
            <v>2700</v>
          </cell>
          <cell r="P2025">
            <v>7550</v>
          </cell>
          <cell r="Q2025">
            <v>0</v>
          </cell>
          <cell r="R2025">
            <v>0</v>
          </cell>
          <cell r="S2025">
            <v>0</v>
          </cell>
          <cell r="T2025">
            <v>200</v>
          </cell>
          <cell r="U2025">
            <v>500</v>
          </cell>
          <cell r="V2025">
            <v>9550.1</v>
          </cell>
          <cell r="W2025">
            <v>0</v>
          </cell>
          <cell r="X2025">
            <v>0</v>
          </cell>
          <cell r="Y2025">
            <v>1125.6000000000181</v>
          </cell>
          <cell r="Z2025">
            <v>0</v>
          </cell>
          <cell r="AA2025">
            <v>0</v>
          </cell>
          <cell r="AB2025">
            <v>0</v>
          </cell>
          <cell r="AC2025">
            <v>0</v>
          </cell>
          <cell r="AD2025">
            <v>0</v>
          </cell>
          <cell r="AE2025">
            <v>0</v>
          </cell>
          <cell r="AF2025">
            <v>0</v>
          </cell>
          <cell r="AG2025">
            <v>0</v>
          </cell>
          <cell r="AH2025">
            <v>4100.2000000000007</v>
          </cell>
          <cell r="AI2025">
            <v>0</v>
          </cell>
          <cell r="AJ2025">
            <v>0</v>
          </cell>
          <cell r="AK2025">
            <v>0</v>
          </cell>
          <cell r="AL2025">
            <v>0</v>
          </cell>
          <cell r="AM2025">
            <v>0</v>
          </cell>
          <cell r="AN2025">
            <v>0</v>
          </cell>
          <cell r="AO2025">
            <v>0</v>
          </cell>
          <cell r="AP2025">
            <v>0</v>
          </cell>
          <cell r="AQ2025">
            <v>0</v>
          </cell>
          <cell r="AR2025">
            <v>0</v>
          </cell>
          <cell r="AS2025">
            <v>0</v>
          </cell>
          <cell r="AT2025">
            <v>0</v>
          </cell>
        </row>
        <row r="2026">
          <cell r="A2026">
            <v>43895</v>
          </cell>
          <cell r="B2026">
            <v>45</v>
          </cell>
          <cell r="C2026">
            <v>100</v>
          </cell>
          <cell r="D2026">
            <v>29274.799999999988</v>
          </cell>
          <cell r="E2026">
            <v>0</v>
          </cell>
          <cell r="F2026">
            <v>0</v>
          </cell>
          <cell r="G2026">
            <v>0</v>
          </cell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  <cell r="M2026">
            <v>9.0949470177292824E-13</v>
          </cell>
          <cell r="N2026">
            <v>1600</v>
          </cell>
          <cell r="O2026">
            <v>1800</v>
          </cell>
          <cell r="P2026">
            <v>7350</v>
          </cell>
          <cell r="Q2026">
            <v>0</v>
          </cell>
          <cell r="R2026">
            <v>0</v>
          </cell>
          <cell r="S2026">
            <v>0</v>
          </cell>
          <cell r="T2026">
            <v>0</v>
          </cell>
          <cell r="U2026">
            <v>300.10000000000002</v>
          </cell>
          <cell r="V2026">
            <v>9250</v>
          </cell>
          <cell r="W2026">
            <v>600</v>
          </cell>
          <cell r="X2026">
            <v>0</v>
          </cell>
          <cell r="Y2026">
            <v>1725.6000000000181</v>
          </cell>
          <cell r="Z2026">
            <v>0</v>
          </cell>
          <cell r="AA2026">
            <v>0</v>
          </cell>
          <cell r="AB2026">
            <v>0</v>
          </cell>
          <cell r="AC2026">
            <v>0</v>
          </cell>
          <cell r="AD2026">
            <v>0</v>
          </cell>
          <cell r="AE2026">
            <v>0</v>
          </cell>
          <cell r="AF2026">
            <v>0</v>
          </cell>
          <cell r="AG2026">
            <v>0</v>
          </cell>
          <cell r="AH2026">
            <v>4100.2000000000007</v>
          </cell>
          <cell r="AI2026">
            <v>0</v>
          </cell>
          <cell r="AJ2026">
            <v>0</v>
          </cell>
          <cell r="AK2026">
            <v>0</v>
          </cell>
          <cell r="AL2026">
            <v>0</v>
          </cell>
          <cell r="AM2026">
            <v>0</v>
          </cell>
          <cell r="AN2026">
            <v>0</v>
          </cell>
          <cell r="AO2026">
            <v>0</v>
          </cell>
          <cell r="AP2026">
            <v>0</v>
          </cell>
          <cell r="AQ2026">
            <v>0</v>
          </cell>
          <cell r="AR2026">
            <v>0</v>
          </cell>
          <cell r="AS2026">
            <v>0</v>
          </cell>
          <cell r="AT2026">
            <v>0</v>
          </cell>
        </row>
        <row r="2027">
          <cell r="A2027">
            <v>43896</v>
          </cell>
          <cell r="B2027">
            <v>0</v>
          </cell>
          <cell r="C2027">
            <v>0</v>
          </cell>
          <cell r="D2027">
            <v>29274.799999999988</v>
          </cell>
          <cell r="E2027">
            <v>0</v>
          </cell>
          <cell r="F2027">
            <v>0</v>
          </cell>
          <cell r="G2027">
            <v>0</v>
          </cell>
          <cell r="H2027">
            <v>0</v>
          </cell>
          <cell r="I2027">
            <v>0</v>
          </cell>
          <cell r="J2027">
            <v>0</v>
          </cell>
          <cell r="K2027">
            <v>0</v>
          </cell>
          <cell r="L2027">
            <v>0</v>
          </cell>
          <cell r="M2027">
            <v>9.0949470177292824E-13</v>
          </cell>
          <cell r="N2027">
            <v>1100</v>
          </cell>
          <cell r="O2027">
            <v>1900</v>
          </cell>
          <cell r="P2027">
            <v>6550</v>
          </cell>
          <cell r="Q2027">
            <v>0</v>
          </cell>
          <cell r="R2027">
            <v>0</v>
          </cell>
          <cell r="S2027">
            <v>0</v>
          </cell>
          <cell r="T2027">
            <v>0</v>
          </cell>
          <cell r="U2027">
            <v>0</v>
          </cell>
          <cell r="V2027">
            <v>9250</v>
          </cell>
          <cell r="W2027">
            <v>600.1</v>
          </cell>
          <cell r="X2027">
            <v>0</v>
          </cell>
          <cell r="Y2027">
            <v>2325.700000000018</v>
          </cell>
          <cell r="Z2027">
            <v>0</v>
          </cell>
          <cell r="AA2027">
            <v>0</v>
          </cell>
          <cell r="AB2027">
            <v>0</v>
          </cell>
          <cell r="AC2027">
            <v>0</v>
          </cell>
          <cell r="AD2027">
            <v>0</v>
          </cell>
          <cell r="AE2027">
            <v>0</v>
          </cell>
          <cell r="AF2027">
            <v>0</v>
          </cell>
          <cell r="AG2027">
            <v>0</v>
          </cell>
          <cell r="AH2027">
            <v>4100.2000000000007</v>
          </cell>
          <cell r="AI2027">
            <v>0</v>
          </cell>
          <cell r="AJ2027">
            <v>0</v>
          </cell>
          <cell r="AK2027">
            <v>0</v>
          </cell>
          <cell r="AL2027">
            <v>0</v>
          </cell>
          <cell r="AM2027">
            <v>0</v>
          </cell>
          <cell r="AN2027">
            <v>0</v>
          </cell>
          <cell r="AO2027">
            <v>0</v>
          </cell>
          <cell r="AP2027">
            <v>0</v>
          </cell>
          <cell r="AQ2027">
            <v>0</v>
          </cell>
          <cell r="AR2027">
            <v>0</v>
          </cell>
          <cell r="AS2027">
            <v>0</v>
          </cell>
          <cell r="AT2027">
            <v>0</v>
          </cell>
        </row>
        <row r="2028">
          <cell r="A2028">
            <v>43899</v>
          </cell>
          <cell r="B2028">
            <v>60</v>
          </cell>
          <cell r="C2028">
            <v>0</v>
          </cell>
          <cell r="D2028">
            <v>29334.799999999988</v>
          </cell>
          <cell r="E2028">
            <v>0</v>
          </cell>
          <cell r="F2028">
            <v>0</v>
          </cell>
          <cell r="G2028">
            <v>0</v>
          </cell>
          <cell r="H2028">
            <v>0</v>
          </cell>
          <cell r="I2028">
            <v>0</v>
          </cell>
          <cell r="J2028">
            <v>0</v>
          </cell>
          <cell r="K2028">
            <v>0</v>
          </cell>
          <cell r="L2028">
            <v>0</v>
          </cell>
          <cell r="M2028">
            <v>9.0949470177292824E-13</v>
          </cell>
          <cell r="N2028">
            <v>1300</v>
          </cell>
          <cell r="O2028">
            <v>1100</v>
          </cell>
          <cell r="P2028">
            <v>6750</v>
          </cell>
          <cell r="Q2028">
            <v>0</v>
          </cell>
          <cell r="R2028">
            <v>0</v>
          </cell>
          <cell r="S2028">
            <v>0</v>
          </cell>
          <cell r="T2028">
            <v>0</v>
          </cell>
          <cell r="U2028">
            <v>0</v>
          </cell>
          <cell r="V2028">
            <v>9250</v>
          </cell>
          <cell r="W2028">
            <v>1200</v>
          </cell>
          <cell r="X2028">
            <v>0</v>
          </cell>
          <cell r="Y2028">
            <v>3525.700000000018</v>
          </cell>
          <cell r="Z2028">
            <v>0</v>
          </cell>
          <cell r="AA2028">
            <v>0</v>
          </cell>
          <cell r="AB2028">
            <v>0</v>
          </cell>
          <cell r="AC2028">
            <v>0</v>
          </cell>
          <cell r="AD2028">
            <v>0</v>
          </cell>
          <cell r="AE2028">
            <v>0</v>
          </cell>
          <cell r="AF2028">
            <v>0</v>
          </cell>
          <cell r="AG2028">
            <v>0</v>
          </cell>
          <cell r="AH2028">
            <v>4100.2000000000007</v>
          </cell>
          <cell r="AI2028">
            <v>0</v>
          </cell>
          <cell r="AJ2028">
            <v>0</v>
          </cell>
          <cell r="AK2028">
            <v>0</v>
          </cell>
          <cell r="AL2028">
            <v>0</v>
          </cell>
          <cell r="AM2028">
            <v>0</v>
          </cell>
          <cell r="AN2028">
            <v>0</v>
          </cell>
          <cell r="AO2028">
            <v>0</v>
          </cell>
          <cell r="AP2028">
            <v>0</v>
          </cell>
          <cell r="AQ2028">
            <v>0</v>
          </cell>
          <cell r="AR2028">
            <v>0</v>
          </cell>
          <cell r="AS2028">
            <v>0</v>
          </cell>
          <cell r="AT2028">
            <v>0</v>
          </cell>
        </row>
        <row r="2029">
          <cell r="A2029">
            <v>43900</v>
          </cell>
          <cell r="B2029">
            <v>60</v>
          </cell>
          <cell r="C2029">
            <v>0</v>
          </cell>
          <cell r="D2029">
            <v>29394.799999999988</v>
          </cell>
          <cell r="E2029">
            <v>0</v>
          </cell>
          <cell r="F2029">
            <v>0</v>
          </cell>
          <cell r="G2029">
            <v>0</v>
          </cell>
          <cell r="H2029">
            <v>0</v>
          </cell>
          <cell r="I2029">
            <v>0</v>
          </cell>
          <cell r="J2029">
            <v>0</v>
          </cell>
          <cell r="K2029">
            <v>0</v>
          </cell>
          <cell r="L2029">
            <v>0</v>
          </cell>
          <cell r="M2029">
            <v>9.0949470177292824E-13</v>
          </cell>
          <cell r="N2029">
            <v>1200</v>
          </cell>
          <cell r="O2029">
            <v>1800</v>
          </cell>
          <cell r="P2029">
            <v>6150</v>
          </cell>
          <cell r="Q2029">
            <v>0</v>
          </cell>
          <cell r="R2029">
            <v>0</v>
          </cell>
          <cell r="S2029">
            <v>0</v>
          </cell>
          <cell r="T2029">
            <v>0</v>
          </cell>
          <cell r="U2029">
            <v>0</v>
          </cell>
          <cell r="V2029">
            <v>9250</v>
          </cell>
          <cell r="W2029">
            <v>0</v>
          </cell>
          <cell r="X2029">
            <v>0</v>
          </cell>
          <cell r="Y2029">
            <v>3525.700000000018</v>
          </cell>
          <cell r="Z2029">
            <v>0</v>
          </cell>
          <cell r="AA2029">
            <v>0</v>
          </cell>
          <cell r="AB2029">
            <v>0</v>
          </cell>
          <cell r="AC2029">
            <v>0</v>
          </cell>
          <cell r="AD2029">
            <v>0</v>
          </cell>
          <cell r="AE2029">
            <v>0</v>
          </cell>
          <cell r="AF2029">
            <v>0</v>
          </cell>
          <cell r="AG2029">
            <v>0</v>
          </cell>
          <cell r="AH2029">
            <v>4100.2000000000007</v>
          </cell>
          <cell r="AI2029">
            <v>0</v>
          </cell>
          <cell r="AJ2029">
            <v>0</v>
          </cell>
          <cell r="AK2029">
            <v>0</v>
          </cell>
          <cell r="AL2029">
            <v>0</v>
          </cell>
          <cell r="AM2029">
            <v>0</v>
          </cell>
          <cell r="AN2029">
            <v>0</v>
          </cell>
          <cell r="AO2029">
            <v>0</v>
          </cell>
          <cell r="AP2029">
            <v>0</v>
          </cell>
          <cell r="AQ2029">
            <v>0</v>
          </cell>
          <cell r="AR2029">
            <v>0</v>
          </cell>
          <cell r="AS2029">
            <v>0</v>
          </cell>
          <cell r="AT2029">
            <v>0</v>
          </cell>
        </row>
        <row r="2030">
          <cell r="A2030">
            <v>43901</v>
          </cell>
          <cell r="B2030">
            <v>45</v>
          </cell>
          <cell r="C2030">
            <v>0</v>
          </cell>
          <cell r="D2030">
            <v>29439.799999999988</v>
          </cell>
          <cell r="E2030">
            <v>0</v>
          </cell>
          <cell r="F2030">
            <v>0</v>
          </cell>
          <cell r="G2030">
            <v>0</v>
          </cell>
          <cell r="H2030">
            <v>0</v>
          </cell>
          <cell r="I2030">
            <v>0</v>
          </cell>
          <cell r="J2030">
            <v>0</v>
          </cell>
          <cell r="K2030">
            <v>0</v>
          </cell>
          <cell r="L2030">
            <v>0</v>
          </cell>
          <cell r="M2030">
            <v>9.0949470177292824E-13</v>
          </cell>
          <cell r="N2030">
            <v>900</v>
          </cell>
          <cell r="O2030">
            <v>1700</v>
          </cell>
          <cell r="P2030">
            <v>5350</v>
          </cell>
          <cell r="Q2030">
            <v>0</v>
          </cell>
          <cell r="R2030">
            <v>0</v>
          </cell>
          <cell r="S2030">
            <v>0</v>
          </cell>
          <cell r="T2030">
            <v>0</v>
          </cell>
          <cell r="U2030">
            <v>0</v>
          </cell>
          <cell r="V2030">
            <v>9250</v>
          </cell>
          <cell r="W2030">
            <v>900.1</v>
          </cell>
          <cell r="X2030">
            <v>0</v>
          </cell>
          <cell r="Y2030">
            <v>4425.8000000000184</v>
          </cell>
          <cell r="Z2030">
            <v>0</v>
          </cell>
          <cell r="AA2030">
            <v>0</v>
          </cell>
          <cell r="AB2030">
            <v>0</v>
          </cell>
          <cell r="AC2030">
            <v>0</v>
          </cell>
          <cell r="AD2030">
            <v>0</v>
          </cell>
          <cell r="AE2030">
            <v>0</v>
          </cell>
          <cell r="AF2030">
            <v>0</v>
          </cell>
          <cell r="AG2030">
            <v>0</v>
          </cell>
          <cell r="AH2030">
            <v>4100.2000000000007</v>
          </cell>
          <cell r="AI2030">
            <v>0</v>
          </cell>
          <cell r="AJ2030">
            <v>0</v>
          </cell>
          <cell r="AK2030">
            <v>0</v>
          </cell>
          <cell r="AL2030">
            <v>0</v>
          </cell>
          <cell r="AM2030">
            <v>0</v>
          </cell>
          <cell r="AN2030">
            <v>0</v>
          </cell>
          <cell r="AO2030">
            <v>0</v>
          </cell>
          <cell r="AP2030">
            <v>0</v>
          </cell>
          <cell r="AQ2030">
            <v>0</v>
          </cell>
          <cell r="AR2030">
            <v>0</v>
          </cell>
          <cell r="AS2030">
            <v>0</v>
          </cell>
          <cell r="AT2030">
            <v>0</v>
          </cell>
        </row>
        <row r="2031">
          <cell r="A2031">
            <v>43902</v>
          </cell>
          <cell r="B2031">
            <v>60</v>
          </cell>
          <cell r="C2031">
            <v>0</v>
          </cell>
          <cell r="D2031">
            <v>29499.799999999988</v>
          </cell>
          <cell r="E2031">
            <v>0</v>
          </cell>
          <cell r="F2031">
            <v>0</v>
          </cell>
          <cell r="G2031">
            <v>0</v>
          </cell>
          <cell r="H2031">
            <v>0</v>
          </cell>
          <cell r="I2031">
            <v>0</v>
          </cell>
          <cell r="J2031">
            <v>0</v>
          </cell>
          <cell r="K2031">
            <v>0</v>
          </cell>
          <cell r="L2031">
            <v>0</v>
          </cell>
          <cell r="M2031">
            <v>9.0949470177292824E-13</v>
          </cell>
          <cell r="N2031">
            <v>200</v>
          </cell>
          <cell r="O2031">
            <v>900</v>
          </cell>
          <cell r="P2031">
            <v>4650</v>
          </cell>
          <cell r="Q2031">
            <v>0</v>
          </cell>
          <cell r="R2031">
            <v>0</v>
          </cell>
          <cell r="S2031">
            <v>0</v>
          </cell>
          <cell r="T2031">
            <v>0</v>
          </cell>
          <cell r="U2031">
            <v>0</v>
          </cell>
          <cell r="V2031">
            <v>9250</v>
          </cell>
          <cell r="W2031">
            <v>900</v>
          </cell>
          <cell r="X2031">
            <v>0</v>
          </cell>
          <cell r="Y2031">
            <v>5325.8000000000184</v>
          </cell>
          <cell r="Z2031">
            <v>0</v>
          </cell>
          <cell r="AA2031">
            <v>0</v>
          </cell>
          <cell r="AB2031">
            <v>0</v>
          </cell>
          <cell r="AC2031">
            <v>0</v>
          </cell>
          <cell r="AD2031">
            <v>0</v>
          </cell>
          <cell r="AE2031">
            <v>0</v>
          </cell>
          <cell r="AF2031">
            <v>0</v>
          </cell>
          <cell r="AG2031">
            <v>0</v>
          </cell>
          <cell r="AH2031">
            <v>4100.2000000000007</v>
          </cell>
          <cell r="AI2031">
            <v>0</v>
          </cell>
          <cell r="AJ2031">
            <v>0</v>
          </cell>
          <cell r="AK2031">
            <v>0</v>
          </cell>
          <cell r="AL2031">
            <v>0</v>
          </cell>
          <cell r="AM2031">
            <v>0</v>
          </cell>
          <cell r="AN2031">
            <v>0</v>
          </cell>
          <cell r="AO2031">
            <v>0</v>
          </cell>
          <cell r="AP2031">
            <v>0</v>
          </cell>
          <cell r="AQ2031">
            <v>0</v>
          </cell>
          <cell r="AR2031">
            <v>0</v>
          </cell>
          <cell r="AS2031">
            <v>0</v>
          </cell>
          <cell r="AT2031">
            <v>0</v>
          </cell>
        </row>
        <row r="2032">
          <cell r="A2032">
            <v>43903</v>
          </cell>
          <cell r="B2032">
            <v>0</v>
          </cell>
          <cell r="C2032">
            <v>0</v>
          </cell>
          <cell r="D2032">
            <v>29499.799999999988</v>
          </cell>
          <cell r="E2032">
            <v>0</v>
          </cell>
          <cell r="F2032">
            <v>0</v>
          </cell>
          <cell r="G2032">
            <v>0</v>
          </cell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  <cell r="M2032">
            <v>9.0949470177292824E-13</v>
          </cell>
          <cell r="N2032">
            <v>0</v>
          </cell>
          <cell r="O2032">
            <v>200</v>
          </cell>
          <cell r="P2032">
            <v>4450</v>
          </cell>
          <cell r="Q2032">
            <v>0</v>
          </cell>
          <cell r="R2032">
            <v>0</v>
          </cell>
          <cell r="S2032">
            <v>0</v>
          </cell>
          <cell r="T2032">
            <v>0</v>
          </cell>
          <cell r="U2032">
            <v>0</v>
          </cell>
          <cell r="V2032">
            <v>9250</v>
          </cell>
          <cell r="W2032">
            <v>0</v>
          </cell>
          <cell r="X2032">
            <v>0</v>
          </cell>
          <cell r="Y2032">
            <v>5325.8000000000184</v>
          </cell>
          <cell r="Z2032">
            <v>0</v>
          </cell>
          <cell r="AA2032">
            <v>0</v>
          </cell>
          <cell r="AB2032">
            <v>0</v>
          </cell>
          <cell r="AC2032">
            <v>0</v>
          </cell>
          <cell r="AD2032">
            <v>0</v>
          </cell>
          <cell r="AE2032">
            <v>0</v>
          </cell>
          <cell r="AF2032">
            <v>0</v>
          </cell>
          <cell r="AG2032">
            <v>0</v>
          </cell>
          <cell r="AH2032">
            <v>4100.2000000000007</v>
          </cell>
          <cell r="AI2032">
            <v>0</v>
          </cell>
          <cell r="AJ2032">
            <v>0</v>
          </cell>
          <cell r="AK2032">
            <v>0</v>
          </cell>
          <cell r="AL2032">
            <v>0</v>
          </cell>
          <cell r="AM2032">
            <v>0</v>
          </cell>
          <cell r="AN2032">
            <v>0</v>
          </cell>
          <cell r="AO2032">
            <v>0</v>
          </cell>
          <cell r="AP2032">
            <v>0</v>
          </cell>
          <cell r="AQ2032">
            <v>0</v>
          </cell>
          <cell r="AR2032">
            <v>0</v>
          </cell>
          <cell r="AS2032">
            <v>0</v>
          </cell>
          <cell r="AT2032">
            <v>0</v>
          </cell>
        </row>
        <row r="2033">
          <cell r="A2033">
            <v>43906</v>
          </cell>
          <cell r="B2033">
            <v>0</v>
          </cell>
          <cell r="C2033">
            <v>0</v>
          </cell>
          <cell r="D2033">
            <v>29499.799999999988</v>
          </cell>
          <cell r="E2033">
            <v>0</v>
          </cell>
          <cell r="F2033">
            <v>0</v>
          </cell>
          <cell r="G2033">
            <v>0</v>
          </cell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  <cell r="M2033">
            <v>9.0949470177292824E-13</v>
          </cell>
          <cell r="N2033">
            <v>0</v>
          </cell>
          <cell r="O2033">
            <v>0</v>
          </cell>
          <cell r="P2033">
            <v>4450</v>
          </cell>
          <cell r="Q2033">
            <v>0</v>
          </cell>
          <cell r="R2033">
            <v>0</v>
          </cell>
          <cell r="S2033">
            <v>0</v>
          </cell>
          <cell r="T2033">
            <v>0</v>
          </cell>
          <cell r="U2033">
            <v>0</v>
          </cell>
          <cell r="V2033">
            <v>9250</v>
          </cell>
          <cell r="W2033">
            <v>0</v>
          </cell>
          <cell r="X2033">
            <v>0</v>
          </cell>
          <cell r="Y2033">
            <v>5325.8000000000184</v>
          </cell>
          <cell r="Z2033">
            <v>0</v>
          </cell>
          <cell r="AA2033">
            <v>0</v>
          </cell>
          <cell r="AB2033">
            <v>0</v>
          </cell>
          <cell r="AC2033">
            <v>0</v>
          </cell>
          <cell r="AD2033">
            <v>0</v>
          </cell>
          <cell r="AE2033">
            <v>0</v>
          </cell>
          <cell r="AF2033">
            <v>0</v>
          </cell>
          <cell r="AG2033">
            <v>0</v>
          </cell>
          <cell r="AH2033">
            <v>4100.2000000000007</v>
          </cell>
          <cell r="AI2033">
            <v>0</v>
          </cell>
          <cell r="AJ2033">
            <v>0</v>
          </cell>
          <cell r="AK2033">
            <v>0</v>
          </cell>
          <cell r="AL2033">
            <v>0</v>
          </cell>
          <cell r="AM2033">
            <v>0</v>
          </cell>
          <cell r="AN2033">
            <v>0</v>
          </cell>
          <cell r="AO2033">
            <v>0</v>
          </cell>
          <cell r="AP2033">
            <v>0</v>
          </cell>
          <cell r="AQ2033">
            <v>0</v>
          </cell>
          <cell r="AR2033">
            <v>0</v>
          </cell>
          <cell r="AS2033">
            <v>0</v>
          </cell>
          <cell r="AT2033">
            <v>0</v>
          </cell>
        </row>
        <row r="2034">
          <cell r="A2034">
            <v>43907</v>
          </cell>
          <cell r="B2034">
            <v>0</v>
          </cell>
          <cell r="C2034">
            <v>0</v>
          </cell>
          <cell r="D2034">
            <v>29499.799999999988</v>
          </cell>
          <cell r="E2034">
            <v>0</v>
          </cell>
          <cell r="F2034">
            <v>0</v>
          </cell>
          <cell r="G2034">
            <v>0</v>
          </cell>
          <cell r="H2034">
            <v>0</v>
          </cell>
          <cell r="I2034">
            <v>0</v>
          </cell>
          <cell r="J2034">
            <v>0</v>
          </cell>
          <cell r="K2034">
            <v>0</v>
          </cell>
          <cell r="L2034">
            <v>0</v>
          </cell>
          <cell r="M2034">
            <v>9.0949470177292824E-13</v>
          </cell>
          <cell r="N2034">
            <v>0</v>
          </cell>
          <cell r="O2034">
            <v>0</v>
          </cell>
          <cell r="P2034">
            <v>4450</v>
          </cell>
          <cell r="Q2034">
            <v>0</v>
          </cell>
          <cell r="R2034">
            <v>0</v>
          </cell>
          <cell r="S2034">
            <v>0</v>
          </cell>
          <cell r="T2034">
            <v>0</v>
          </cell>
          <cell r="U2034">
            <v>0</v>
          </cell>
          <cell r="V2034">
            <v>9250</v>
          </cell>
          <cell r="W2034">
            <v>0</v>
          </cell>
          <cell r="X2034">
            <v>0</v>
          </cell>
          <cell r="Y2034">
            <v>5325.8000000000184</v>
          </cell>
          <cell r="Z2034">
            <v>0</v>
          </cell>
          <cell r="AA2034">
            <v>0</v>
          </cell>
          <cell r="AB2034">
            <v>0</v>
          </cell>
          <cell r="AC2034">
            <v>0</v>
          </cell>
          <cell r="AD2034">
            <v>0</v>
          </cell>
          <cell r="AE2034">
            <v>0</v>
          </cell>
          <cell r="AF2034">
            <v>0</v>
          </cell>
          <cell r="AG2034">
            <v>0</v>
          </cell>
          <cell r="AH2034">
            <v>4100.2000000000007</v>
          </cell>
          <cell r="AI2034">
            <v>0</v>
          </cell>
          <cell r="AJ2034">
            <v>0</v>
          </cell>
          <cell r="AK2034">
            <v>0</v>
          </cell>
          <cell r="AL2034">
            <v>0</v>
          </cell>
          <cell r="AM2034">
            <v>0</v>
          </cell>
          <cell r="AN2034">
            <v>0</v>
          </cell>
          <cell r="AO2034">
            <v>0</v>
          </cell>
          <cell r="AP2034">
            <v>0</v>
          </cell>
          <cell r="AQ2034">
            <v>0</v>
          </cell>
          <cell r="AR2034">
            <v>0</v>
          </cell>
          <cell r="AS2034">
            <v>0</v>
          </cell>
          <cell r="AT2034">
            <v>0</v>
          </cell>
        </row>
        <row r="2035">
          <cell r="A2035">
            <v>43908</v>
          </cell>
          <cell r="B2035">
            <v>0</v>
          </cell>
          <cell r="C2035">
            <v>0</v>
          </cell>
          <cell r="D2035">
            <v>29499.799999999988</v>
          </cell>
          <cell r="E2035">
            <v>0</v>
          </cell>
          <cell r="F2035">
            <v>0</v>
          </cell>
          <cell r="G2035">
            <v>0</v>
          </cell>
          <cell r="H2035">
            <v>0</v>
          </cell>
          <cell r="I2035">
            <v>0</v>
          </cell>
          <cell r="J2035">
            <v>0</v>
          </cell>
          <cell r="K2035">
            <v>0</v>
          </cell>
          <cell r="L2035">
            <v>0</v>
          </cell>
          <cell r="M2035">
            <v>9.0949470177292824E-13</v>
          </cell>
          <cell r="N2035">
            <v>0</v>
          </cell>
          <cell r="O2035">
            <v>0</v>
          </cell>
          <cell r="P2035">
            <v>4450</v>
          </cell>
          <cell r="Q2035">
            <v>0</v>
          </cell>
          <cell r="R2035">
            <v>0</v>
          </cell>
          <cell r="S2035">
            <v>0</v>
          </cell>
          <cell r="T2035">
            <v>0</v>
          </cell>
          <cell r="U2035">
            <v>0</v>
          </cell>
          <cell r="V2035">
            <v>9250</v>
          </cell>
          <cell r="W2035">
            <v>0</v>
          </cell>
          <cell r="X2035">
            <v>0</v>
          </cell>
          <cell r="Y2035">
            <v>5325.8000000000184</v>
          </cell>
          <cell r="Z2035">
            <v>0</v>
          </cell>
          <cell r="AA2035">
            <v>0</v>
          </cell>
          <cell r="AB2035">
            <v>0</v>
          </cell>
          <cell r="AC2035">
            <v>0</v>
          </cell>
          <cell r="AD2035">
            <v>0</v>
          </cell>
          <cell r="AE2035">
            <v>0</v>
          </cell>
          <cell r="AF2035">
            <v>0</v>
          </cell>
          <cell r="AG2035">
            <v>0</v>
          </cell>
          <cell r="AH2035">
            <v>4100.2000000000007</v>
          </cell>
          <cell r="AI2035">
            <v>0</v>
          </cell>
          <cell r="AJ2035">
            <v>0</v>
          </cell>
          <cell r="AK2035">
            <v>0</v>
          </cell>
          <cell r="AL2035">
            <v>0</v>
          </cell>
          <cell r="AM2035">
            <v>0</v>
          </cell>
          <cell r="AN2035">
            <v>0</v>
          </cell>
          <cell r="AO2035">
            <v>0</v>
          </cell>
          <cell r="AP2035">
            <v>0</v>
          </cell>
          <cell r="AQ2035">
            <v>0</v>
          </cell>
          <cell r="AR2035">
            <v>0</v>
          </cell>
          <cell r="AS2035">
            <v>0</v>
          </cell>
          <cell r="AT2035">
            <v>0</v>
          </cell>
        </row>
        <row r="2036">
          <cell r="A2036">
            <v>43909</v>
          </cell>
          <cell r="B2036">
            <v>0</v>
          </cell>
          <cell r="C2036">
            <v>0</v>
          </cell>
          <cell r="D2036">
            <v>29499.799999999988</v>
          </cell>
          <cell r="E2036">
            <v>0</v>
          </cell>
          <cell r="F2036">
            <v>0</v>
          </cell>
          <cell r="G2036">
            <v>0</v>
          </cell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0</v>
          </cell>
          <cell r="M2036">
            <v>9.0949470177292824E-13</v>
          </cell>
          <cell r="N2036">
            <v>0</v>
          </cell>
          <cell r="O2036">
            <v>0</v>
          </cell>
          <cell r="P2036">
            <v>4450</v>
          </cell>
          <cell r="Q2036">
            <v>0</v>
          </cell>
          <cell r="R2036">
            <v>0</v>
          </cell>
          <cell r="S2036">
            <v>0</v>
          </cell>
          <cell r="T2036">
            <v>0</v>
          </cell>
          <cell r="U2036">
            <v>0</v>
          </cell>
          <cell r="V2036">
            <v>9250</v>
          </cell>
          <cell r="W2036">
            <v>0</v>
          </cell>
          <cell r="X2036">
            <v>0</v>
          </cell>
          <cell r="Y2036">
            <v>5325.8000000000184</v>
          </cell>
          <cell r="Z2036">
            <v>0</v>
          </cell>
          <cell r="AA2036">
            <v>0</v>
          </cell>
          <cell r="AB2036">
            <v>0</v>
          </cell>
          <cell r="AC2036">
            <v>0</v>
          </cell>
          <cell r="AD2036">
            <v>0</v>
          </cell>
          <cell r="AE2036">
            <v>0</v>
          </cell>
          <cell r="AF2036">
            <v>0</v>
          </cell>
          <cell r="AG2036">
            <v>0</v>
          </cell>
          <cell r="AH2036">
            <v>4100.2000000000007</v>
          </cell>
          <cell r="AI2036">
            <v>0</v>
          </cell>
          <cell r="AJ2036">
            <v>0</v>
          </cell>
          <cell r="AK2036">
            <v>0</v>
          </cell>
          <cell r="AL2036">
            <v>0</v>
          </cell>
          <cell r="AM2036">
            <v>0</v>
          </cell>
          <cell r="AN2036">
            <v>0</v>
          </cell>
          <cell r="AO2036">
            <v>0</v>
          </cell>
          <cell r="AP2036">
            <v>0</v>
          </cell>
          <cell r="AQ2036">
            <v>0</v>
          </cell>
          <cell r="AR2036">
            <v>0</v>
          </cell>
          <cell r="AS2036">
            <v>0</v>
          </cell>
          <cell r="AT2036">
            <v>0</v>
          </cell>
        </row>
        <row r="2037">
          <cell r="A2037">
            <v>43910</v>
          </cell>
          <cell r="B2037">
            <v>0</v>
          </cell>
          <cell r="C2037">
            <v>0</v>
          </cell>
          <cell r="D2037">
            <v>29499.799999999988</v>
          </cell>
          <cell r="E2037">
            <v>0</v>
          </cell>
          <cell r="F2037">
            <v>0</v>
          </cell>
          <cell r="G2037">
            <v>0</v>
          </cell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  <cell r="M2037">
            <v>9.0949470177292824E-13</v>
          </cell>
          <cell r="N2037">
            <v>0</v>
          </cell>
          <cell r="O2037">
            <v>0</v>
          </cell>
          <cell r="P2037">
            <v>4450</v>
          </cell>
          <cell r="Q2037">
            <v>0</v>
          </cell>
          <cell r="R2037">
            <v>0</v>
          </cell>
          <cell r="S2037">
            <v>0</v>
          </cell>
          <cell r="T2037">
            <v>0</v>
          </cell>
          <cell r="U2037">
            <v>400</v>
          </cell>
          <cell r="V2037">
            <v>8850</v>
          </cell>
          <cell r="W2037">
            <v>0</v>
          </cell>
          <cell r="X2037">
            <v>0</v>
          </cell>
          <cell r="Y2037">
            <v>5325.8000000000184</v>
          </cell>
          <cell r="Z2037">
            <v>0</v>
          </cell>
          <cell r="AA2037">
            <v>0</v>
          </cell>
          <cell r="AB2037">
            <v>0</v>
          </cell>
          <cell r="AC2037">
            <v>0</v>
          </cell>
          <cell r="AD2037">
            <v>0</v>
          </cell>
          <cell r="AE2037">
            <v>0</v>
          </cell>
          <cell r="AF2037">
            <v>0</v>
          </cell>
          <cell r="AG2037">
            <v>0</v>
          </cell>
          <cell r="AH2037">
            <v>4100.2000000000007</v>
          </cell>
          <cell r="AI2037">
            <v>0</v>
          </cell>
          <cell r="AJ2037">
            <v>0</v>
          </cell>
          <cell r="AK2037">
            <v>0</v>
          </cell>
          <cell r="AL2037">
            <v>0</v>
          </cell>
          <cell r="AM2037">
            <v>0</v>
          </cell>
          <cell r="AN2037">
            <v>0</v>
          </cell>
          <cell r="AO2037">
            <v>0</v>
          </cell>
          <cell r="AP2037">
            <v>0</v>
          </cell>
          <cell r="AQ2037">
            <v>0</v>
          </cell>
          <cell r="AR2037">
            <v>0</v>
          </cell>
          <cell r="AS2037">
            <v>0</v>
          </cell>
          <cell r="AT2037">
            <v>0</v>
          </cell>
        </row>
        <row r="2038">
          <cell r="A2038">
            <v>43913</v>
          </cell>
          <cell r="B2038">
            <v>0</v>
          </cell>
          <cell r="C2038">
            <v>0</v>
          </cell>
          <cell r="D2038">
            <v>29499.799999999988</v>
          </cell>
          <cell r="E2038">
            <v>0</v>
          </cell>
          <cell r="F2038">
            <v>0</v>
          </cell>
          <cell r="G2038">
            <v>0</v>
          </cell>
          <cell r="H2038">
            <v>0</v>
          </cell>
          <cell r="I2038">
            <v>0</v>
          </cell>
          <cell r="J2038">
            <v>0</v>
          </cell>
          <cell r="K2038">
            <v>0</v>
          </cell>
          <cell r="L2038">
            <v>0</v>
          </cell>
          <cell r="M2038">
            <v>9.0949470177292824E-13</v>
          </cell>
          <cell r="N2038">
            <v>0</v>
          </cell>
          <cell r="O2038">
            <v>0</v>
          </cell>
          <cell r="P2038">
            <v>4450</v>
          </cell>
          <cell r="Q2038">
            <v>0</v>
          </cell>
          <cell r="R2038">
            <v>0</v>
          </cell>
          <cell r="S2038">
            <v>0</v>
          </cell>
          <cell r="T2038">
            <v>0</v>
          </cell>
          <cell r="U2038">
            <v>0</v>
          </cell>
          <cell r="V2038">
            <v>8850</v>
          </cell>
          <cell r="W2038">
            <v>0</v>
          </cell>
          <cell r="X2038">
            <v>0</v>
          </cell>
          <cell r="Y2038">
            <v>5325.8000000000184</v>
          </cell>
          <cell r="Z2038">
            <v>0</v>
          </cell>
          <cell r="AA2038">
            <v>0</v>
          </cell>
          <cell r="AB2038">
            <v>0</v>
          </cell>
          <cell r="AC2038">
            <v>0</v>
          </cell>
          <cell r="AD2038">
            <v>0</v>
          </cell>
          <cell r="AE2038">
            <v>0</v>
          </cell>
          <cell r="AF2038">
            <v>0</v>
          </cell>
          <cell r="AG2038">
            <v>0</v>
          </cell>
          <cell r="AH2038">
            <v>4100.2000000000007</v>
          </cell>
          <cell r="AI2038">
            <v>0</v>
          </cell>
          <cell r="AJ2038">
            <v>0</v>
          </cell>
          <cell r="AK2038">
            <v>0</v>
          </cell>
          <cell r="AL2038">
            <v>0</v>
          </cell>
          <cell r="AM2038">
            <v>0</v>
          </cell>
          <cell r="AN2038">
            <v>0</v>
          </cell>
          <cell r="AO2038">
            <v>0</v>
          </cell>
          <cell r="AP2038">
            <v>0</v>
          </cell>
          <cell r="AQ2038">
            <v>0</v>
          </cell>
          <cell r="AR2038">
            <v>0</v>
          </cell>
          <cell r="AS2038">
            <v>0</v>
          </cell>
          <cell r="AT2038">
            <v>0</v>
          </cell>
        </row>
        <row r="2039">
          <cell r="A2039">
            <v>43914</v>
          </cell>
          <cell r="B2039">
            <v>0</v>
          </cell>
          <cell r="C2039">
            <v>0</v>
          </cell>
          <cell r="D2039">
            <v>29499.799999999988</v>
          </cell>
          <cell r="E2039">
            <v>0</v>
          </cell>
          <cell r="F2039">
            <v>0</v>
          </cell>
          <cell r="G2039">
            <v>0</v>
          </cell>
          <cell r="H2039">
            <v>0</v>
          </cell>
          <cell r="I2039">
            <v>0</v>
          </cell>
          <cell r="J2039">
            <v>0</v>
          </cell>
          <cell r="K2039">
            <v>0</v>
          </cell>
          <cell r="L2039">
            <v>0</v>
          </cell>
          <cell r="M2039">
            <v>9.0949470177292824E-13</v>
          </cell>
          <cell r="N2039">
            <v>0</v>
          </cell>
          <cell r="O2039">
            <v>0</v>
          </cell>
          <cell r="P2039">
            <v>4450</v>
          </cell>
          <cell r="Q2039">
            <v>0</v>
          </cell>
          <cell r="R2039">
            <v>0</v>
          </cell>
          <cell r="S2039">
            <v>0</v>
          </cell>
          <cell r="T2039">
            <v>0</v>
          </cell>
          <cell r="U2039">
            <v>0</v>
          </cell>
          <cell r="V2039">
            <v>8850</v>
          </cell>
          <cell r="W2039">
            <v>0</v>
          </cell>
          <cell r="X2039">
            <v>0</v>
          </cell>
          <cell r="Y2039">
            <v>5325.8000000000184</v>
          </cell>
          <cell r="Z2039">
            <v>0</v>
          </cell>
          <cell r="AA2039">
            <v>0</v>
          </cell>
          <cell r="AB2039">
            <v>0</v>
          </cell>
          <cell r="AC2039">
            <v>0</v>
          </cell>
          <cell r="AD2039">
            <v>0</v>
          </cell>
          <cell r="AE2039">
            <v>0</v>
          </cell>
          <cell r="AF2039">
            <v>0</v>
          </cell>
          <cell r="AG2039">
            <v>0</v>
          </cell>
          <cell r="AH2039">
            <v>4100.2000000000007</v>
          </cell>
          <cell r="AI2039">
            <v>0</v>
          </cell>
          <cell r="AJ2039">
            <v>0</v>
          </cell>
          <cell r="AK2039">
            <v>0</v>
          </cell>
          <cell r="AL2039">
            <v>0</v>
          </cell>
          <cell r="AM2039">
            <v>0</v>
          </cell>
          <cell r="AN2039">
            <v>0</v>
          </cell>
          <cell r="AO2039">
            <v>0</v>
          </cell>
          <cell r="AP2039">
            <v>0</v>
          </cell>
          <cell r="AQ2039">
            <v>0</v>
          </cell>
          <cell r="AR2039">
            <v>0</v>
          </cell>
          <cell r="AS2039">
            <v>0</v>
          </cell>
          <cell r="AT2039">
            <v>0</v>
          </cell>
        </row>
        <row r="2040">
          <cell r="A2040">
            <v>43915</v>
          </cell>
          <cell r="B2040">
            <v>0</v>
          </cell>
          <cell r="C2040">
            <v>0</v>
          </cell>
          <cell r="D2040">
            <v>29499.799999999988</v>
          </cell>
          <cell r="E2040">
            <v>0</v>
          </cell>
          <cell r="F2040">
            <v>0</v>
          </cell>
          <cell r="G2040">
            <v>0</v>
          </cell>
          <cell r="H2040">
            <v>0</v>
          </cell>
          <cell r="I2040">
            <v>0</v>
          </cell>
          <cell r="J2040">
            <v>0</v>
          </cell>
          <cell r="K2040">
            <v>0</v>
          </cell>
          <cell r="L2040">
            <v>0</v>
          </cell>
          <cell r="M2040">
            <v>9.0949470177292824E-13</v>
          </cell>
          <cell r="N2040">
            <v>0</v>
          </cell>
          <cell r="O2040">
            <v>0</v>
          </cell>
          <cell r="P2040">
            <v>4450</v>
          </cell>
          <cell r="Q2040">
            <v>0</v>
          </cell>
          <cell r="R2040">
            <v>0</v>
          </cell>
          <cell r="S2040">
            <v>0</v>
          </cell>
          <cell r="T2040">
            <v>0</v>
          </cell>
          <cell r="U2040">
            <v>600</v>
          </cell>
          <cell r="V2040">
            <v>8250</v>
          </cell>
          <cell r="W2040">
            <v>0</v>
          </cell>
          <cell r="X2040">
            <v>0</v>
          </cell>
          <cell r="Y2040">
            <v>5325.8000000000184</v>
          </cell>
          <cell r="Z2040">
            <v>0</v>
          </cell>
          <cell r="AA2040">
            <v>0</v>
          </cell>
          <cell r="AB2040">
            <v>0</v>
          </cell>
          <cell r="AC2040">
            <v>0</v>
          </cell>
          <cell r="AD2040">
            <v>0</v>
          </cell>
          <cell r="AE2040">
            <v>0</v>
          </cell>
          <cell r="AF2040">
            <v>0</v>
          </cell>
          <cell r="AG2040">
            <v>0</v>
          </cell>
          <cell r="AH2040">
            <v>4100.2000000000007</v>
          </cell>
          <cell r="AI2040">
            <v>0</v>
          </cell>
          <cell r="AJ2040">
            <v>0</v>
          </cell>
          <cell r="AK2040">
            <v>0</v>
          </cell>
          <cell r="AL2040">
            <v>0</v>
          </cell>
          <cell r="AM2040">
            <v>0</v>
          </cell>
          <cell r="AN2040">
            <v>0</v>
          </cell>
          <cell r="AO2040">
            <v>0</v>
          </cell>
          <cell r="AP2040">
            <v>0</v>
          </cell>
          <cell r="AQ2040">
            <v>0</v>
          </cell>
          <cell r="AR2040">
            <v>0</v>
          </cell>
          <cell r="AS2040">
            <v>0</v>
          </cell>
          <cell r="AT2040">
            <v>0</v>
          </cell>
        </row>
        <row r="2041">
          <cell r="A2041">
            <v>43916</v>
          </cell>
          <cell r="B2041">
            <v>0</v>
          </cell>
          <cell r="C2041">
            <v>0</v>
          </cell>
          <cell r="D2041">
            <v>29499.799999999988</v>
          </cell>
          <cell r="E2041">
            <v>0</v>
          </cell>
          <cell r="F2041">
            <v>0</v>
          </cell>
          <cell r="G2041">
            <v>0</v>
          </cell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  <cell r="M2041">
            <v>9.0949470177292824E-13</v>
          </cell>
          <cell r="N2041">
            <v>0</v>
          </cell>
          <cell r="O2041">
            <v>0</v>
          </cell>
          <cell r="P2041">
            <v>4450</v>
          </cell>
          <cell r="Q2041">
            <v>0</v>
          </cell>
          <cell r="R2041">
            <v>0</v>
          </cell>
          <cell r="S2041">
            <v>0</v>
          </cell>
          <cell r="T2041">
            <v>0</v>
          </cell>
          <cell r="U2041">
            <v>300</v>
          </cell>
          <cell r="V2041">
            <v>7950</v>
          </cell>
          <cell r="W2041">
            <v>0</v>
          </cell>
          <cell r="X2041">
            <v>0</v>
          </cell>
          <cell r="Y2041">
            <v>5325.8000000000184</v>
          </cell>
          <cell r="Z2041">
            <v>0</v>
          </cell>
          <cell r="AA2041">
            <v>0</v>
          </cell>
          <cell r="AB2041">
            <v>0</v>
          </cell>
          <cell r="AC2041">
            <v>0</v>
          </cell>
          <cell r="AD2041">
            <v>0</v>
          </cell>
          <cell r="AE2041">
            <v>0</v>
          </cell>
          <cell r="AF2041">
            <v>0</v>
          </cell>
          <cell r="AG2041">
            <v>0</v>
          </cell>
          <cell r="AH2041">
            <v>4100.2000000000007</v>
          </cell>
          <cell r="AI2041">
            <v>0</v>
          </cell>
          <cell r="AJ2041">
            <v>0</v>
          </cell>
          <cell r="AK2041">
            <v>0</v>
          </cell>
          <cell r="AL2041">
            <v>0</v>
          </cell>
          <cell r="AM2041">
            <v>0</v>
          </cell>
          <cell r="AN2041">
            <v>0</v>
          </cell>
          <cell r="AO2041">
            <v>0</v>
          </cell>
          <cell r="AP2041">
            <v>0</v>
          </cell>
          <cell r="AQ2041">
            <v>0</v>
          </cell>
          <cell r="AR2041">
            <v>0</v>
          </cell>
          <cell r="AS2041">
            <v>0</v>
          </cell>
          <cell r="AT2041">
            <v>0</v>
          </cell>
        </row>
        <row r="2042">
          <cell r="A2042">
            <v>43917</v>
          </cell>
          <cell r="B2042">
            <v>0</v>
          </cell>
          <cell r="C2042">
            <v>0</v>
          </cell>
          <cell r="D2042">
            <v>29499.799999999988</v>
          </cell>
          <cell r="E2042">
            <v>0</v>
          </cell>
          <cell r="F2042">
            <v>0</v>
          </cell>
          <cell r="G2042">
            <v>0</v>
          </cell>
          <cell r="H2042">
            <v>0</v>
          </cell>
          <cell r="I2042">
            <v>0</v>
          </cell>
          <cell r="J2042">
            <v>0</v>
          </cell>
          <cell r="K2042">
            <v>0</v>
          </cell>
          <cell r="L2042">
            <v>0</v>
          </cell>
          <cell r="M2042">
            <v>9.0949470177292824E-13</v>
          </cell>
          <cell r="N2042">
            <v>0</v>
          </cell>
          <cell r="O2042">
            <v>0</v>
          </cell>
          <cell r="P2042">
            <v>4450</v>
          </cell>
          <cell r="Q2042">
            <v>0</v>
          </cell>
          <cell r="R2042">
            <v>0</v>
          </cell>
          <cell r="S2042">
            <v>0</v>
          </cell>
          <cell r="T2042">
            <v>0</v>
          </cell>
          <cell r="U2042">
            <v>200</v>
          </cell>
          <cell r="V2042">
            <v>7750</v>
          </cell>
          <cell r="W2042">
            <v>0</v>
          </cell>
          <cell r="X2042">
            <v>0</v>
          </cell>
          <cell r="Y2042">
            <v>5325.8000000000184</v>
          </cell>
          <cell r="Z2042">
            <v>0</v>
          </cell>
          <cell r="AA2042">
            <v>0</v>
          </cell>
          <cell r="AB2042">
            <v>0</v>
          </cell>
          <cell r="AC2042">
            <v>0</v>
          </cell>
          <cell r="AD2042">
            <v>0</v>
          </cell>
          <cell r="AE2042">
            <v>0</v>
          </cell>
          <cell r="AF2042">
            <v>0</v>
          </cell>
          <cell r="AG2042">
            <v>0</v>
          </cell>
          <cell r="AH2042">
            <v>4100.2000000000007</v>
          </cell>
          <cell r="AI2042">
            <v>0</v>
          </cell>
          <cell r="AJ2042">
            <v>0</v>
          </cell>
          <cell r="AK2042">
            <v>0</v>
          </cell>
          <cell r="AL2042">
            <v>0</v>
          </cell>
          <cell r="AM2042">
            <v>0</v>
          </cell>
          <cell r="AN2042">
            <v>0</v>
          </cell>
          <cell r="AO2042">
            <v>0</v>
          </cell>
          <cell r="AP2042">
            <v>0</v>
          </cell>
          <cell r="AQ2042">
            <v>0</v>
          </cell>
          <cell r="AR2042">
            <v>0</v>
          </cell>
          <cell r="AS2042">
            <v>0</v>
          </cell>
          <cell r="AT2042">
            <v>0</v>
          </cell>
        </row>
        <row r="2043">
          <cell r="A2043">
            <v>43920</v>
          </cell>
          <cell r="B2043">
            <v>0</v>
          </cell>
          <cell r="C2043">
            <v>0</v>
          </cell>
          <cell r="D2043">
            <v>29499.799999999988</v>
          </cell>
          <cell r="E2043">
            <v>0</v>
          </cell>
          <cell r="F2043">
            <v>0</v>
          </cell>
          <cell r="G2043">
            <v>0</v>
          </cell>
          <cell r="H2043">
            <v>0</v>
          </cell>
          <cell r="I2043">
            <v>0</v>
          </cell>
          <cell r="J2043">
            <v>0</v>
          </cell>
          <cell r="K2043">
            <v>0</v>
          </cell>
          <cell r="L2043">
            <v>0</v>
          </cell>
          <cell r="M2043">
            <v>9.0949470177292824E-13</v>
          </cell>
          <cell r="N2043">
            <v>0</v>
          </cell>
          <cell r="O2043">
            <v>0</v>
          </cell>
          <cell r="P2043">
            <v>4450</v>
          </cell>
          <cell r="Q2043">
            <v>0</v>
          </cell>
          <cell r="R2043">
            <v>0</v>
          </cell>
          <cell r="S2043">
            <v>0</v>
          </cell>
          <cell r="T2043">
            <v>0</v>
          </cell>
          <cell r="U2043">
            <v>0</v>
          </cell>
          <cell r="V2043">
            <v>7750</v>
          </cell>
          <cell r="W2043">
            <v>0</v>
          </cell>
          <cell r="X2043">
            <v>300</v>
          </cell>
          <cell r="Y2043">
            <v>5025.8000000000184</v>
          </cell>
          <cell r="Z2043">
            <v>0</v>
          </cell>
          <cell r="AA2043">
            <v>0</v>
          </cell>
          <cell r="AB2043">
            <v>0</v>
          </cell>
          <cell r="AC2043">
            <v>0</v>
          </cell>
          <cell r="AD2043">
            <v>0</v>
          </cell>
          <cell r="AE2043">
            <v>0</v>
          </cell>
          <cell r="AF2043">
            <v>0</v>
          </cell>
          <cell r="AG2043">
            <v>0</v>
          </cell>
          <cell r="AH2043">
            <v>4100.2000000000007</v>
          </cell>
          <cell r="AI2043">
            <v>0</v>
          </cell>
          <cell r="AJ2043">
            <v>0</v>
          </cell>
          <cell r="AK2043">
            <v>0</v>
          </cell>
          <cell r="AL2043">
            <v>0</v>
          </cell>
          <cell r="AM2043">
            <v>0</v>
          </cell>
          <cell r="AN2043">
            <v>0</v>
          </cell>
          <cell r="AO2043">
            <v>0</v>
          </cell>
          <cell r="AP2043">
            <v>0</v>
          </cell>
          <cell r="AQ2043">
            <v>0</v>
          </cell>
          <cell r="AR2043">
            <v>0</v>
          </cell>
          <cell r="AS2043">
            <v>0</v>
          </cell>
          <cell r="AT2043">
            <v>0</v>
          </cell>
        </row>
        <row r="2044">
          <cell r="A2044">
            <v>43921</v>
          </cell>
          <cell r="B2044">
            <v>0</v>
          </cell>
          <cell r="C2044">
            <v>0</v>
          </cell>
          <cell r="D2044">
            <v>29499.799999999988</v>
          </cell>
          <cell r="E2044">
            <v>0</v>
          </cell>
          <cell r="F2044">
            <v>0</v>
          </cell>
          <cell r="G2044">
            <v>0</v>
          </cell>
          <cell r="H2044">
            <v>0</v>
          </cell>
          <cell r="I2044">
            <v>0</v>
          </cell>
          <cell r="J2044">
            <v>0</v>
          </cell>
          <cell r="K2044">
            <v>0</v>
          </cell>
          <cell r="L2044">
            <v>0</v>
          </cell>
          <cell r="M2044">
            <v>9.0949470177292824E-13</v>
          </cell>
          <cell r="N2044">
            <v>0</v>
          </cell>
          <cell r="O2044">
            <v>0</v>
          </cell>
          <cell r="P2044">
            <v>4450</v>
          </cell>
          <cell r="Q2044">
            <v>0</v>
          </cell>
          <cell r="R2044">
            <v>0</v>
          </cell>
          <cell r="S2044">
            <v>0</v>
          </cell>
          <cell r="T2044">
            <v>0</v>
          </cell>
          <cell r="U2044">
            <v>0</v>
          </cell>
          <cell r="V2044">
            <v>7750</v>
          </cell>
          <cell r="W2044">
            <v>0</v>
          </cell>
          <cell r="X2044">
            <v>0</v>
          </cell>
          <cell r="Y2044">
            <v>5025.8000000000184</v>
          </cell>
          <cell r="Z2044">
            <v>0</v>
          </cell>
          <cell r="AA2044">
            <v>0</v>
          </cell>
          <cell r="AB2044">
            <v>0</v>
          </cell>
          <cell r="AC2044">
            <v>0</v>
          </cell>
          <cell r="AD2044">
            <v>0</v>
          </cell>
          <cell r="AE2044">
            <v>0</v>
          </cell>
          <cell r="AF2044">
            <v>0</v>
          </cell>
          <cell r="AG2044">
            <v>0</v>
          </cell>
          <cell r="AH2044">
            <v>4100.2000000000007</v>
          </cell>
          <cell r="AI2044">
            <v>0</v>
          </cell>
          <cell r="AJ2044">
            <v>0</v>
          </cell>
          <cell r="AK2044">
            <v>0</v>
          </cell>
          <cell r="AL2044">
            <v>0</v>
          </cell>
          <cell r="AM2044">
            <v>0</v>
          </cell>
          <cell r="AN2044">
            <v>0</v>
          </cell>
          <cell r="AO2044">
            <v>0</v>
          </cell>
          <cell r="AP2044">
            <v>0</v>
          </cell>
          <cell r="AQ2044">
            <v>0</v>
          </cell>
          <cell r="AR2044">
            <v>0</v>
          </cell>
          <cell r="AS2044">
            <v>0</v>
          </cell>
          <cell r="AT2044">
            <v>0</v>
          </cell>
        </row>
        <row r="2045">
          <cell r="A2045">
            <v>43922</v>
          </cell>
          <cell r="B2045">
            <v>0</v>
          </cell>
          <cell r="C2045">
            <v>0</v>
          </cell>
          <cell r="D2045">
            <v>29499.799999999988</v>
          </cell>
          <cell r="E2045">
            <v>0</v>
          </cell>
          <cell r="F2045">
            <v>0</v>
          </cell>
          <cell r="G2045">
            <v>0</v>
          </cell>
          <cell r="H2045">
            <v>0</v>
          </cell>
          <cell r="I2045">
            <v>0</v>
          </cell>
          <cell r="J2045">
            <v>0</v>
          </cell>
          <cell r="K2045">
            <v>0</v>
          </cell>
          <cell r="L2045">
            <v>0</v>
          </cell>
          <cell r="M2045">
            <v>9.0949470177292824E-13</v>
          </cell>
          <cell r="N2045">
            <v>0</v>
          </cell>
          <cell r="O2045">
            <v>0</v>
          </cell>
          <cell r="P2045">
            <v>4450</v>
          </cell>
          <cell r="Q2045">
            <v>0</v>
          </cell>
          <cell r="R2045">
            <v>0</v>
          </cell>
          <cell r="S2045">
            <v>0</v>
          </cell>
          <cell r="T2045">
            <v>0</v>
          </cell>
          <cell r="U2045">
            <v>800</v>
          </cell>
          <cell r="V2045">
            <v>6950</v>
          </cell>
          <cell r="W2045">
            <v>0</v>
          </cell>
          <cell r="X2045">
            <v>0</v>
          </cell>
          <cell r="Y2045">
            <v>5025.8000000000184</v>
          </cell>
          <cell r="Z2045">
            <v>0</v>
          </cell>
          <cell r="AA2045">
            <v>0</v>
          </cell>
          <cell r="AB2045">
            <v>0</v>
          </cell>
          <cell r="AC2045">
            <v>0</v>
          </cell>
          <cell r="AD2045">
            <v>0</v>
          </cell>
          <cell r="AE2045">
            <v>0</v>
          </cell>
          <cell r="AF2045">
            <v>0</v>
          </cell>
          <cell r="AG2045">
            <v>0</v>
          </cell>
          <cell r="AH2045">
            <v>4100.2000000000007</v>
          </cell>
          <cell r="AI2045">
            <v>0</v>
          </cell>
          <cell r="AJ2045">
            <v>0</v>
          </cell>
          <cell r="AK2045">
            <v>0</v>
          </cell>
          <cell r="AL2045">
            <v>0</v>
          </cell>
          <cell r="AM2045">
            <v>0</v>
          </cell>
          <cell r="AN2045">
            <v>0</v>
          </cell>
          <cell r="AO2045">
            <v>0</v>
          </cell>
          <cell r="AP2045">
            <v>0</v>
          </cell>
          <cell r="AQ2045">
            <v>0</v>
          </cell>
          <cell r="AR2045">
            <v>0</v>
          </cell>
          <cell r="AS2045">
            <v>0</v>
          </cell>
          <cell r="AT2045">
            <v>0</v>
          </cell>
        </row>
        <row r="2046">
          <cell r="A2046">
            <v>43923</v>
          </cell>
          <cell r="B2046">
            <v>0</v>
          </cell>
          <cell r="C2046">
            <v>1800</v>
          </cell>
          <cell r="D2046">
            <v>27699.799999999988</v>
          </cell>
          <cell r="E2046">
            <v>0</v>
          </cell>
          <cell r="F2046">
            <v>0</v>
          </cell>
          <cell r="G2046">
            <v>0</v>
          </cell>
          <cell r="H2046">
            <v>0</v>
          </cell>
          <cell r="I2046">
            <v>0</v>
          </cell>
          <cell r="J2046">
            <v>0</v>
          </cell>
          <cell r="K2046">
            <v>0</v>
          </cell>
          <cell r="L2046">
            <v>0</v>
          </cell>
          <cell r="M2046">
            <v>9.0949470177292824E-13</v>
          </cell>
          <cell r="N2046">
            <v>0</v>
          </cell>
          <cell r="O2046">
            <v>0</v>
          </cell>
          <cell r="P2046">
            <v>4450</v>
          </cell>
          <cell r="Q2046">
            <v>0</v>
          </cell>
          <cell r="R2046">
            <v>0</v>
          </cell>
          <cell r="S2046">
            <v>0</v>
          </cell>
          <cell r="T2046">
            <v>0</v>
          </cell>
          <cell r="U2046">
            <v>500</v>
          </cell>
          <cell r="V2046">
            <v>6450</v>
          </cell>
          <cell r="W2046">
            <v>0</v>
          </cell>
          <cell r="X2046">
            <v>0</v>
          </cell>
          <cell r="Y2046">
            <v>5025.8000000000184</v>
          </cell>
          <cell r="Z2046">
            <v>0</v>
          </cell>
          <cell r="AA2046">
            <v>0</v>
          </cell>
          <cell r="AB2046">
            <v>0</v>
          </cell>
          <cell r="AC2046">
            <v>0</v>
          </cell>
          <cell r="AD2046">
            <v>0</v>
          </cell>
          <cell r="AE2046">
            <v>0</v>
          </cell>
          <cell r="AF2046">
            <v>0</v>
          </cell>
          <cell r="AG2046">
            <v>0</v>
          </cell>
          <cell r="AH2046">
            <v>4100.2000000000007</v>
          </cell>
          <cell r="AI2046">
            <v>0</v>
          </cell>
          <cell r="AJ2046">
            <v>0</v>
          </cell>
          <cell r="AK2046">
            <v>0</v>
          </cell>
          <cell r="AL2046">
            <v>0</v>
          </cell>
          <cell r="AM2046">
            <v>0</v>
          </cell>
          <cell r="AN2046">
            <v>0</v>
          </cell>
          <cell r="AO2046">
            <v>0</v>
          </cell>
          <cell r="AP2046">
            <v>0</v>
          </cell>
          <cell r="AQ2046">
            <v>0</v>
          </cell>
          <cell r="AR2046">
            <v>0</v>
          </cell>
          <cell r="AS2046">
            <v>0</v>
          </cell>
          <cell r="AT2046">
            <v>0</v>
          </cell>
        </row>
        <row r="2047">
          <cell r="A2047">
            <v>43924</v>
          </cell>
          <cell r="B2047">
            <v>0</v>
          </cell>
          <cell r="C2047">
            <v>0</v>
          </cell>
          <cell r="D2047">
            <v>27699.799999999988</v>
          </cell>
          <cell r="E2047">
            <v>0</v>
          </cell>
          <cell r="F2047">
            <v>0</v>
          </cell>
          <cell r="G2047">
            <v>0</v>
          </cell>
          <cell r="H2047">
            <v>0</v>
          </cell>
          <cell r="I2047">
            <v>0</v>
          </cell>
          <cell r="J2047">
            <v>0</v>
          </cell>
          <cell r="K2047">
            <v>0</v>
          </cell>
          <cell r="L2047">
            <v>0</v>
          </cell>
          <cell r="M2047">
            <v>9.0949470177292824E-13</v>
          </cell>
          <cell r="N2047">
            <v>0</v>
          </cell>
          <cell r="O2047">
            <v>0</v>
          </cell>
          <cell r="P2047">
            <v>4450</v>
          </cell>
          <cell r="Q2047">
            <v>0</v>
          </cell>
          <cell r="R2047">
            <v>0</v>
          </cell>
          <cell r="S2047">
            <v>0</v>
          </cell>
          <cell r="T2047">
            <v>0</v>
          </cell>
          <cell r="U2047">
            <v>200</v>
          </cell>
          <cell r="V2047">
            <v>6250</v>
          </cell>
          <cell r="W2047">
            <v>0</v>
          </cell>
          <cell r="X2047">
            <v>0</v>
          </cell>
          <cell r="Y2047">
            <v>5025.8000000000184</v>
          </cell>
          <cell r="Z2047">
            <v>0</v>
          </cell>
          <cell r="AA2047">
            <v>0</v>
          </cell>
          <cell r="AB2047">
            <v>0</v>
          </cell>
          <cell r="AC2047">
            <v>0</v>
          </cell>
          <cell r="AD2047">
            <v>0</v>
          </cell>
          <cell r="AE2047">
            <v>0</v>
          </cell>
          <cell r="AF2047">
            <v>0</v>
          </cell>
          <cell r="AG2047">
            <v>0</v>
          </cell>
          <cell r="AH2047">
            <v>4100.2000000000007</v>
          </cell>
          <cell r="AI2047">
            <v>0</v>
          </cell>
          <cell r="AJ2047">
            <v>0</v>
          </cell>
          <cell r="AK2047">
            <v>0</v>
          </cell>
          <cell r="AL2047">
            <v>0</v>
          </cell>
          <cell r="AM2047">
            <v>0</v>
          </cell>
          <cell r="AN2047">
            <v>0</v>
          </cell>
          <cell r="AO2047">
            <v>0</v>
          </cell>
          <cell r="AP2047">
            <v>0</v>
          </cell>
          <cell r="AQ2047">
            <v>0</v>
          </cell>
          <cell r="AR2047">
            <v>0</v>
          </cell>
          <cell r="AS2047">
            <v>0</v>
          </cell>
          <cell r="AT2047">
            <v>0</v>
          </cell>
        </row>
        <row r="2048">
          <cell r="A2048">
            <v>43927</v>
          </cell>
          <cell r="B2048">
            <v>0</v>
          </cell>
          <cell r="C2048">
            <v>0</v>
          </cell>
          <cell r="D2048">
            <v>27699.799999999988</v>
          </cell>
          <cell r="E2048">
            <v>0</v>
          </cell>
          <cell r="F2048">
            <v>0</v>
          </cell>
          <cell r="G2048">
            <v>0</v>
          </cell>
          <cell r="H2048">
            <v>0</v>
          </cell>
          <cell r="I2048">
            <v>0</v>
          </cell>
          <cell r="J2048">
            <v>0</v>
          </cell>
          <cell r="K2048">
            <v>0</v>
          </cell>
          <cell r="L2048">
            <v>0</v>
          </cell>
          <cell r="M2048">
            <v>9.0949470177292824E-13</v>
          </cell>
          <cell r="N2048">
            <v>0</v>
          </cell>
          <cell r="O2048">
            <v>0</v>
          </cell>
          <cell r="P2048">
            <v>4450</v>
          </cell>
          <cell r="Q2048">
            <v>0</v>
          </cell>
          <cell r="R2048">
            <v>0</v>
          </cell>
          <cell r="S2048">
            <v>0</v>
          </cell>
          <cell r="T2048">
            <v>0</v>
          </cell>
          <cell r="U2048">
            <v>300</v>
          </cell>
          <cell r="V2048">
            <v>5950</v>
          </cell>
          <cell r="W2048">
            <v>0</v>
          </cell>
          <cell r="X2048">
            <v>0</v>
          </cell>
          <cell r="Y2048">
            <v>5025.8000000000184</v>
          </cell>
          <cell r="Z2048">
            <v>0</v>
          </cell>
          <cell r="AA2048">
            <v>0</v>
          </cell>
          <cell r="AB2048">
            <v>0</v>
          </cell>
          <cell r="AC2048">
            <v>0</v>
          </cell>
          <cell r="AD2048">
            <v>0</v>
          </cell>
          <cell r="AE2048">
            <v>0</v>
          </cell>
          <cell r="AF2048">
            <v>0</v>
          </cell>
          <cell r="AG2048">
            <v>0</v>
          </cell>
          <cell r="AH2048">
            <v>4100.2000000000007</v>
          </cell>
          <cell r="AI2048">
            <v>0</v>
          </cell>
          <cell r="AJ2048">
            <v>0</v>
          </cell>
          <cell r="AK2048">
            <v>0</v>
          </cell>
          <cell r="AL2048">
            <v>0</v>
          </cell>
          <cell r="AM2048">
            <v>0</v>
          </cell>
          <cell r="AN2048">
            <v>0</v>
          </cell>
          <cell r="AO2048">
            <v>0</v>
          </cell>
          <cell r="AP2048">
            <v>0</v>
          </cell>
          <cell r="AQ2048">
            <v>0</v>
          </cell>
          <cell r="AR2048">
            <v>0</v>
          </cell>
          <cell r="AS2048">
            <v>0</v>
          </cell>
          <cell r="AT2048">
            <v>0</v>
          </cell>
        </row>
        <row r="2049">
          <cell r="A2049">
            <v>43928</v>
          </cell>
          <cell r="B2049">
            <v>0</v>
          </cell>
          <cell r="C2049">
            <v>290</v>
          </cell>
          <cell r="D2049">
            <v>27409.799999999988</v>
          </cell>
          <cell r="E2049">
            <v>0</v>
          </cell>
          <cell r="F2049">
            <v>0</v>
          </cell>
          <cell r="G2049">
            <v>0</v>
          </cell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  <cell r="M2049">
            <v>9.0949470177292824E-13</v>
          </cell>
          <cell r="N2049">
            <v>0</v>
          </cell>
          <cell r="O2049">
            <v>0</v>
          </cell>
          <cell r="P2049">
            <v>4450</v>
          </cell>
          <cell r="Q2049">
            <v>0</v>
          </cell>
          <cell r="R2049">
            <v>0</v>
          </cell>
          <cell r="S2049">
            <v>0</v>
          </cell>
          <cell r="T2049">
            <v>0</v>
          </cell>
          <cell r="U2049">
            <v>300</v>
          </cell>
          <cell r="V2049">
            <v>5650</v>
          </cell>
          <cell r="W2049">
            <v>0</v>
          </cell>
          <cell r="X2049">
            <v>0</v>
          </cell>
          <cell r="Y2049">
            <v>5025.8000000000184</v>
          </cell>
          <cell r="Z2049">
            <v>0</v>
          </cell>
          <cell r="AA2049">
            <v>0</v>
          </cell>
          <cell r="AB2049">
            <v>0</v>
          </cell>
          <cell r="AC2049">
            <v>0</v>
          </cell>
          <cell r="AD2049">
            <v>0</v>
          </cell>
          <cell r="AE2049">
            <v>0</v>
          </cell>
          <cell r="AF2049">
            <v>0</v>
          </cell>
          <cell r="AG2049">
            <v>0</v>
          </cell>
          <cell r="AH2049">
            <v>4100.2000000000007</v>
          </cell>
          <cell r="AI2049">
            <v>0</v>
          </cell>
          <cell r="AJ2049">
            <v>0</v>
          </cell>
          <cell r="AK2049">
            <v>0</v>
          </cell>
          <cell r="AL2049">
            <v>0</v>
          </cell>
          <cell r="AM2049">
            <v>0</v>
          </cell>
          <cell r="AN2049">
            <v>0</v>
          </cell>
          <cell r="AO2049">
            <v>0</v>
          </cell>
          <cell r="AP2049">
            <v>0</v>
          </cell>
          <cell r="AQ2049">
            <v>0</v>
          </cell>
          <cell r="AR2049">
            <v>0</v>
          </cell>
          <cell r="AS2049">
            <v>0</v>
          </cell>
          <cell r="AT2049">
            <v>0</v>
          </cell>
        </row>
        <row r="2050">
          <cell r="A2050">
            <v>43929</v>
          </cell>
          <cell r="B2050">
            <v>0</v>
          </cell>
          <cell r="C2050">
            <v>0</v>
          </cell>
          <cell r="D2050">
            <v>27409.799999999988</v>
          </cell>
          <cell r="E2050">
            <v>0</v>
          </cell>
          <cell r="F2050">
            <v>0</v>
          </cell>
          <cell r="G2050">
            <v>0</v>
          </cell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  <cell r="M2050">
            <v>9.0949470177292824E-13</v>
          </cell>
          <cell r="N2050">
            <v>0</v>
          </cell>
          <cell r="O2050">
            <v>0</v>
          </cell>
          <cell r="P2050">
            <v>4450</v>
          </cell>
          <cell r="Q2050">
            <v>0</v>
          </cell>
          <cell r="R2050">
            <v>0</v>
          </cell>
          <cell r="S2050">
            <v>0</v>
          </cell>
          <cell r="T2050">
            <v>0</v>
          </cell>
          <cell r="U2050">
            <v>0</v>
          </cell>
          <cell r="V2050">
            <v>5650</v>
          </cell>
          <cell r="W2050">
            <v>0</v>
          </cell>
          <cell r="X2050">
            <v>225.5</v>
          </cell>
          <cell r="Y2050">
            <v>4800.3000000000184</v>
          </cell>
          <cell r="Z2050">
            <v>0</v>
          </cell>
          <cell r="AA2050">
            <v>0</v>
          </cell>
          <cell r="AB2050">
            <v>0</v>
          </cell>
          <cell r="AC2050">
            <v>0</v>
          </cell>
          <cell r="AD2050">
            <v>0</v>
          </cell>
          <cell r="AE2050">
            <v>0</v>
          </cell>
          <cell r="AF2050">
            <v>0</v>
          </cell>
          <cell r="AG2050">
            <v>0</v>
          </cell>
          <cell r="AH2050">
            <v>4100.2000000000007</v>
          </cell>
          <cell r="AI2050">
            <v>0</v>
          </cell>
          <cell r="AJ2050">
            <v>0</v>
          </cell>
          <cell r="AK2050">
            <v>0</v>
          </cell>
          <cell r="AL2050">
            <v>0</v>
          </cell>
          <cell r="AM2050">
            <v>0</v>
          </cell>
          <cell r="AN2050">
            <v>0</v>
          </cell>
          <cell r="AO2050">
            <v>0</v>
          </cell>
          <cell r="AP2050">
            <v>0</v>
          </cell>
          <cell r="AQ2050">
            <v>0</v>
          </cell>
          <cell r="AR2050">
            <v>0</v>
          </cell>
          <cell r="AS2050">
            <v>0</v>
          </cell>
          <cell r="AT2050">
            <v>0</v>
          </cell>
        </row>
        <row r="2051">
          <cell r="A2051">
            <v>43930</v>
          </cell>
          <cell r="B2051">
            <v>0</v>
          </cell>
          <cell r="C2051">
            <v>0</v>
          </cell>
          <cell r="D2051">
            <v>27409.799999999988</v>
          </cell>
          <cell r="E2051">
            <v>0</v>
          </cell>
          <cell r="F2051">
            <v>0</v>
          </cell>
          <cell r="G2051">
            <v>0</v>
          </cell>
          <cell r="H2051">
            <v>0</v>
          </cell>
          <cell r="I2051">
            <v>0</v>
          </cell>
          <cell r="J2051">
            <v>0</v>
          </cell>
          <cell r="K2051">
            <v>0</v>
          </cell>
          <cell r="L2051">
            <v>0</v>
          </cell>
          <cell r="M2051">
            <v>9.0949470177292824E-13</v>
          </cell>
          <cell r="N2051">
            <v>0</v>
          </cell>
          <cell r="O2051">
            <v>0</v>
          </cell>
          <cell r="P2051">
            <v>4450</v>
          </cell>
          <cell r="Q2051">
            <v>0</v>
          </cell>
          <cell r="R2051">
            <v>0</v>
          </cell>
          <cell r="S2051">
            <v>0</v>
          </cell>
          <cell r="T2051">
            <v>0</v>
          </cell>
          <cell r="U2051">
            <v>0</v>
          </cell>
          <cell r="V2051">
            <v>5650</v>
          </cell>
          <cell r="W2051">
            <v>0</v>
          </cell>
          <cell r="X2051">
            <v>0</v>
          </cell>
          <cell r="Y2051">
            <v>4800.3000000000184</v>
          </cell>
          <cell r="Z2051">
            <v>0</v>
          </cell>
          <cell r="AA2051">
            <v>0</v>
          </cell>
          <cell r="AB2051">
            <v>0</v>
          </cell>
          <cell r="AC2051">
            <v>0</v>
          </cell>
          <cell r="AD2051">
            <v>0</v>
          </cell>
          <cell r="AE2051">
            <v>0</v>
          </cell>
          <cell r="AF2051">
            <v>0</v>
          </cell>
          <cell r="AG2051">
            <v>0</v>
          </cell>
          <cell r="AH2051">
            <v>4100.2000000000007</v>
          </cell>
          <cell r="AI2051">
            <v>0</v>
          </cell>
          <cell r="AJ2051">
            <v>0</v>
          </cell>
          <cell r="AK2051">
            <v>0</v>
          </cell>
          <cell r="AL2051">
            <v>0</v>
          </cell>
          <cell r="AM2051">
            <v>0</v>
          </cell>
          <cell r="AN2051">
            <v>0</v>
          </cell>
          <cell r="AO2051">
            <v>0</v>
          </cell>
          <cell r="AP2051">
            <v>0</v>
          </cell>
          <cell r="AQ2051">
            <v>0</v>
          </cell>
          <cell r="AR2051">
            <v>0</v>
          </cell>
          <cell r="AS2051">
            <v>0</v>
          </cell>
          <cell r="AT2051">
            <v>0</v>
          </cell>
        </row>
        <row r="2052">
          <cell r="A2052">
            <v>43931</v>
          </cell>
          <cell r="B2052">
            <v>0</v>
          </cell>
          <cell r="C2052">
            <v>0</v>
          </cell>
          <cell r="D2052">
            <v>27409.799999999988</v>
          </cell>
          <cell r="E2052">
            <v>0</v>
          </cell>
          <cell r="F2052">
            <v>0</v>
          </cell>
          <cell r="G2052">
            <v>0</v>
          </cell>
          <cell r="H2052">
            <v>0</v>
          </cell>
          <cell r="I2052">
            <v>0</v>
          </cell>
          <cell r="J2052">
            <v>0</v>
          </cell>
          <cell r="K2052">
            <v>0</v>
          </cell>
          <cell r="L2052">
            <v>0</v>
          </cell>
          <cell r="M2052">
            <v>9.0949470177292824E-13</v>
          </cell>
          <cell r="N2052">
            <v>0</v>
          </cell>
          <cell r="O2052">
            <v>0</v>
          </cell>
          <cell r="P2052">
            <v>4450</v>
          </cell>
          <cell r="Q2052">
            <v>0</v>
          </cell>
          <cell r="R2052">
            <v>0</v>
          </cell>
          <cell r="S2052">
            <v>0</v>
          </cell>
          <cell r="T2052">
            <v>0</v>
          </cell>
          <cell r="U2052">
            <v>0</v>
          </cell>
          <cell r="V2052">
            <v>5650</v>
          </cell>
          <cell r="W2052">
            <v>0</v>
          </cell>
          <cell r="X2052">
            <v>0</v>
          </cell>
          <cell r="Y2052">
            <v>4800.3000000000184</v>
          </cell>
          <cell r="Z2052">
            <v>0</v>
          </cell>
          <cell r="AA2052">
            <v>0</v>
          </cell>
          <cell r="AB2052">
            <v>0</v>
          </cell>
          <cell r="AC2052">
            <v>0</v>
          </cell>
          <cell r="AD2052">
            <v>0</v>
          </cell>
          <cell r="AE2052">
            <v>0</v>
          </cell>
          <cell r="AF2052">
            <v>0</v>
          </cell>
          <cell r="AG2052">
            <v>0</v>
          </cell>
          <cell r="AH2052">
            <v>4100.2000000000007</v>
          </cell>
          <cell r="AI2052">
            <v>0</v>
          </cell>
          <cell r="AJ2052">
            <v>0</v>
          </cell>
          <cell r="AK2052">
            <v>0</v>
          </cell>
          <cell r="AL2052">
            <v>0</v>
          </cell>
          <cell r="AM2052">
            <v>0</v>
          </cell>
          <cell r="AN2052">
            <v>0</v>
          </cell>
          <cell r="AO2052">
            <v>0</v>
          </cell>
          <cell r="AP2052">
            <v>0</v>
          </cell>
          <cell r="AQ2052">
            <v>0</v>
          </cell>
          <cell r="AR2052">
            <v>0</v>
          </cell>
          <cell r="AS2052">
            <v>0</v>
          </cell>
          <cell r="AT2052">
            <v>0</v>
          </cell>
        </row>
        <row r="2053">
          <cell r="A2053">
            <v>43934</v>
          </cell>
          <cell r="B2053">
            <v>0</v>
          </cell>
          <cell r="C2053">
            <v>0</v>
          </cell>
          <cell r="D2053">
            <v>27409.799999999988</v>
          </cell>
          <cell r="E2053">
            <v>0</v>
          </cell>
          <cell r="F2053">
            <v>0</v>
          </cell>
          <cell r="G2053">
            <v>0</v>
          </cell>
          <cell r="H2053">
            <v>0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  <cell r="M2053">
            <v>9.0949470177292824E-13</v>
          </cell>
          <cell r="N2053">
            <v>0</v>
          </cell>
          <cell r="O2053">
            <v>0</v>
          </cell>
          <cell r="P2053">
            <v>4450</v>
          </cell>
          <cell r="Q2053">
            <v>0</v>
          </cell>
          <cell r="R2053">
            <v>0</v>
          </cell>
          <cell r="S2053">
            <v>0</v>
          </cell>
          <cell r="T2053">
            <v>0</v>
          </cell>
          <cell r="U2053">
            <v>0</v>
          </cell>
          <cell r="V2053">
            <v>5650</v>
          </cell>
          <cell r="W2053">
            <v>0</v>
          </cell>
          <cell r="X2053">
            <v>0</v>
          </cell>
          <cell r="Y2053">
            <v>4800.3000000000184</v>
          </cell>
          <cell r="Z2053">
            <v>0</v>
          </cell>
          <cell r="AA2053">
            <v>0</v>
          </cell>
          <cell r="AB2053">
            <v>0</v>
          </cell>
          <cell r="AC2053">
            <v>0</v>
          </cell>
          <cell r="AD2053">
            <v>0</v>
          </cell>
          <cell r="AE2053">
            <v>0</v>
          </cell>
          <cell r="AF2053">
            <v>0</v>
          </cell>
          <cell r="AG2053">
            <v>0</v>
          </cell>
          <cell r="AH2053">
            <v>4100.2000000000007</v>
          </cell>
          <cell r="AI2053">
            <v>0</v>
          </cell>
          <cell r="AJ2053">
            <v>0</v>
          </cell>
          <cell r="AK2053">
            <v>0</v>
          </cell>
          <cell r="AL2053">
            <v>0</v>
          </cell>
          <cell r="AM2053">
            <v>0</v>
          </cell>
          <cell r="AN2053">
            <v>0</v>
          </cell>
          <cell r="AO2053">
            <v>0</v>
          </cell>
          <cell r="AP2053">
            <v>0</v>
          </cell>
          <cell r="AQ2053">
            <v>0</v>
          </cell>
          <cell r="AR2053">
            <v>0</v>
          </cell>
          <cell r="AS2053">
            <v>0</v>
          </cell>
          <cell r="AT2053">
            <v>0</v>
          </cell>
        </row>
        <row r="2054">
          <cell r="A2054">
            <v>43935</v>
          </cell>
          <cell r="B2054">
            <v>0</v>
          </cell>
          <cell r="C2054">
            <v>0</v>
          </cell>
          <cell r="D2054">
            <v>27409.799999999988</v>
          </cell>
          <cell r="E2054">
            <v>0</v>
          </cell>
          <cell r="F2054">
            <v>0</v>
          </cell>
          <cell r="G2054">
            <v>0</v>
          </cell>
          <cell r="H2054">
            <v>0</v>
          </cell>
          <cell r="I2054">
            <v>0</v>
          </cell>
          <cell r="J2054">
            <v>0</v>
          </cell>
          <cell r="K2054">
            <v>0</v>
          </cell>
          <cell r="L2054">
            <v>0</v>
          </cell>
          <cell r="M2054">
            <v>9.0949470177292824E-13</v>
          </cell>
          <cell r="N2054">
            <v>0</v>
          </cell>
          <cell r="O2054">
            <v>0</v>
          </cell>
          <cell r="P2054">
            <v>4450</v>
          </cell>
          <cell r="Q2054">
            <v>0</v>
          </cell>
          <cell r="R2054">
            <v>0</v>
          </cell>
          <cell r="S2054">
            <v>0</v>
          </cell>
          <cell r="T2054">
            <v>0</v>
          </cell>
          <cell r="U2054">
            <v>0</v>
          </cell>
          <cell r="V2054">
            <v>5650</v>
          </cell>
          <cell r="W2054">
            <v>0</v>
          </cell>
          <cell r="X2054">
            <v>0</v>
          </cell>
          <cell r="Y2054">
            <v>4800.3000000000184</v>
          </cell>
          <cell r="Z2054">
            <v>0</v>
          </cell>
          <cell r="AA2054">
            <v>0</v>
          </cell>
          <cell r="AB2054">
            <v>0</v>
          </cell>
          <cell r="AC2054">
            <v>0</v>
          </cell>
          <cell r="AD2054">
            <v>0</v>
          </cell>
          <cell r="AE2054">
            <v>0</v>
          </cell>
          <cell r="AF2054">
            <v>0</v>
          </cell>
          <cell r="AG2054">
            <v>0</v>
          </cell>
          <cell r="AH2054">
            <v>4100.2000000000007</v>
          </cell>
          <cell r="AI2054">
            <v>0</v>
          </cell>
          <cell r="AJ2054">
            <v>0</v>
          </cell>
          <cell r="AK2054">
            <v>0</v>
          </cell>
          <cell r="AL2054">
            <v>0</v>
          </cell>
          <cell r="AM2054">
            <v>0</v>
          </cell>
          <cell r="AN2054">
            <v>0</v>
          </cell>
          <cell r="AO2054">
            <v>0</v>
          </cell>
          <cell r="AP2054">
            <v>0</v>
          </cell>
          <cell r="AQ2054">
            <v>0</v>
          </cell>
          <cell r="AR2054">
            <v>0</v>
          </cell>
          <cell r="AS2054">
            <v>0</v>
          </cell>
          <cell r="AT2054">
            <v>0</v>
          </cell>
        </row>
        <row r="2055">
          <cell r="A2055">
            <v>43936</v>
          </cell>
          <cell r="B2055">
            <v>0</v>
          </cell>
          <cell r="C2055">
            <v>0</v>
          </cell>
          <cell r="D2055">
            <v>27409.799999999988</v>
          </cell>
          <cell r="E2055">
            <v>0</v>
          </cell>
          <cell r="F2055">
            <v>0</v>
          </cell>
          <cell r="G2055">
            <v>0</v>
          </cell>
          <cell r="H2055">
            <v>0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  <cell r="M2055">
            <v>9.0949470177292824E-13</v>
          </cell>
          <cell r="N2055">
            <v>0</v>
          </cell>
          <cell r="O2055">
            <v>0</v>
          </cell>
          <cell r="P2055">
            <v>4450</v>
          </cell>
          <cell r="Q2055">
            <v>0</v>
          </cell>
          <cell r="R2055">
            <v>0</v>
          </cell>
          <cell r="S2055">
            <v>0</v>
          </cell>
          <cell r="T2055">
            <v>0</v>
          </cell>
          <cell r="U2055">
            <v>0</v>
          </cell>
          <cell r="V2055">
            <v>5650</v>
          </cell>
          <cell r="W2055">
            <v>0</v>
          </cell>
          <cell r="X2055">
            <v>0</v>
          </cell>
          <cell r="Y2055">
            <v>4800.3000000000184</v>
          </cell>
          <cell r="Z2055">
            <v>0</v>
          </cell>
          <cell r="AA2055">
            <v>0</v>
          </cell>
          <cell r="AB2055">
            <v>0</v>
          </cell>
          <cell r="AC2055">
            <v>0</v>
          </cell>
          <cell r="AD2055">
            <v>0</v>
          </cell>
          <cell r="AE2055">
            <v>0</v>
          </cell>
          <cell r="AF2055">
            <v>0</v>
          </cell>
          <cell r="AG2055">
            <v>0</v>
          </cell>
          <cell r="AH2055">
            <v>4100.2000000000007</v>
          </cell>
          <cell r="AI2055">
            <v>0</v>
          </cell>
          <cell r="AJ2055">
            <v>0</v>
          </cell>
          <cell r="AK2055">
            <v>0</v>
          </cell>
          <cell r="AL2055">
            <v>0</v>
          </cell>
          <cell r="AM2055">
            <v>0</v>
          </cell>
          <cell r="AN2055">
            <v>0</v>
          </cell>
          <cell r="AO2055">
            <v>0</v>
          </cell>
          <cell r="AP2055">
            <v>0</v>
          </cell>
          <cell r="AQ2055">
            <v>0</v>
          </cell>
          <cell r="AR2055">
            <v>0</v>
          </cell>
          <cell r="AS2055">
            <v>0</v>
          </cell>
          <cell r="AT2055">
            <v>0</v>
          </cell>
        </row>
        <row r="2056">
          <cell r="A2056">
            <v>43937</v>
          </cell>
          <cell r="B2056">
            <v>0</v>
          </cell>
          <cell r="C2056">
            <v>0</v>
          </cell>
          <cell r="D2056">
            <v>27409.799999999988</v>
          </cell>
          <cell r="E2056">
            <v>0</v>
          </cell>
          <cell r="F2056">
            <v>0</v>
          </cell>
          <cell r="G2056">
            <v>0</v>
          </cell>
          <cell r="H2056">
            <v>0</v>
          </cell>
          <cell r="I2056">
            <v>0</v>
          </cell>
          <cell r="J2056">
            <v>0</v>
          </cell>
          <cell r="K2056">
            <v>0</v>
          </cell>
          <cell r="L2056">
            <v>0</v>
          </cell>
          <cell r="M2056">
            <v>9.0949470177292824E-13</v>
          </cell>
          <cell r="N2056">
            <v>0</v>
          </cell>
          <cell r="O2056">
            <v>0</v>
          </cell>
          <cell r="P2056">
            <v>4450</v>
          </cell>
          <cell r="Q2056">
            <v>0</v>
          </cell>
          <cell r="R2056">
            <v>0</v>
          </cell>
          <cell r="S2056">
            <v>0</v>
          </cell>
          <cell r="T2056">
            <v>0</v>
          </cell>
          <cell r="U2056">
            <v>0</v>
          </cell>
          <cell r="V2056">
            <v>5650</v>
          </cell>
          <cell r="W2056">
            <v>0</v>
          </cell>
          <cell r="X2056">
            <v>0</v>
          </cell>
          <cell r="Y2056">
            <v>4800.3000000000184</v>
          </cell>
          <cell r="Z2056">
            <v>0</v>
          </cell>
          <cell r="AA2056">
            <v>0</v>
          </cell>
          <cell r="AB2056">
            <v>0</v>
          </cell>
          <cell r="AC2056">
            <v>0</v>
          </cell>
          <cell r="AD2056">
            <v>0</v>
          </cell>
          <cell r="AE2056">
            <v>0</v>
          </cell>
          <cell r="AF2056">
            <v>0</v>
          </cell>
          <cell r="AG2056">
            <v>0</v>
          </cell>
          <cell r="AH2056">
            <v>4100.2000000000007</v>
          </cell>
          <cell r="AI2056">
            <v>0</v>
          </cell>
          <cell r="AJ2056">
            <v>0</v>
          </cell>
          <cell r="AK2056">
            <v>0</v>
          </cell>
          <cell r="AL2056">
            <v>0</v>
          </cell>
          <cell r="AM2056">
            <v>0</v>
          </cell>
          <cell r="AN2056">
            <v>0</v>
          </cell>
          <cell r="AO2056">
            <v>0</v>
          </cell>
          <cell r="AP2056">
            <v>0</v>
          </cell>
          <cell r="AQ2056">
            <v>0</v>
          </cell>
          <cell r="AR2056">
            <v>0</v>
          </cell>
          <cell r="AS2056">
            <v>0</v>
          </cell>
          <cell r="AT2056">
            <v>0</v>
          </cell>
        </row>
        <row r="2057">
          <cell r="A2057">
            <v>43938</v>
          </cell>
          <cell r="B2057">
            <v>0</v>
          </cell>
          <cell r="C2057">
            <v>0</v>
          </cell>
          <cell r="D2057">
            <v>27409.799999999988</v>
          </cell>
          <cell r="E2057">
            <v>0</v>
          </cell>
          <cell r="F2057">
            <v>0</v>
          </cell>
          <cell r="G2057">
            <v>0</v>
          </cell>
          <cell r="H2057">
            <v>0</v>
          </cell>
          <cell r="I2057">
            <v>0</v>
          </cell>
          <cell r="J2057">
            <v>0</v>
          </cell>
          <cell r="K2057">
            <v>0</v>
          </cell>
          <cell r="L2057">
            <v>0</v>
          </cell>
          <cell r="M2057">
            <v>9.0949470177292824E-13</v>
          </cell>
          <cell r="N2057">
            <v>0</v>
          </cell>
          <cell r="O2057">
            <v>0</v>
          </cell>
          <cell r="P2057">
            <v>4450</v>
          </cell>
          <cell r="Q2057">
            <v>0</v>
          </cell>
          <cell r="R2057">
            <v>0</v>
          </cell>
          <cell r="S2057">
            <v>0</v>
          </cell>
          <cell r="T2057">
            <v>0</v>
          </cell>
          <cell r="U2057">
            <v>0</v>
          </cell>
          <cell r="V2057">
            <v>5650</v>
          </cell>
          <cell r="W2057">
            <v>0</v>
          </cell>
          <cell r="X2057">
            <v>0</v>
          </cell>
          <cell r="Y2057">
            <v>4800.3000000000184</v>
          </cell>
          <cell r="Z2057">
            <v>0</v>
          </cell>
          <cell r="AA2057">
            <v>0</v>
          </cell>
          <cell r="AB2057">
            <v>0</v>
          </cell>
          <cell r="AC2057">
            <v>0</v>
          </cell>
          <cell r="AD2057">
            <v>0</v>
          </cell>
          <cell r="AE2057">
            <v>0</v>
          </cell>
          <cell r="AF2057">
            <v>0</v>
          </cell>
          <cell r="AG2057">
            <v>0</v>
          </cell>
          <cell r="AH2057">
            <v>4100.2000000000007</v>
          </cell>
          <cell r="AI2057">
            <v>0</v>
          </cell>
          <cell r="AJ2057">
            <v>0</v>
          </cell>
          <cell r="AK2057">
            <v>0</v>
          </cell>
          <cell r="AL2057">
            <v>0</v>
          </cell>
          <cell r="AM2057">
            <v>0</v>
          </cell>
          <cell r="AN2057">
            <v>0</v>
          </cell>
          <cell r="AO2057">
            <v>0</v>
          </cell>
          <cell r="AP2057">
            <v>0</v>
          </cell>
          <cell r="AQ2057">
            <v>0</v>
          </cell>
          <cell r="AR2057">
            <v>0</v>
          </cell>
          <cell r="AS2057">
            <v>0</v>
          </cell>
          <cell r="AT2057">
            <v>0</v>
          </cell>
        </row>
        <row r="2058">
          <cell r="A2058">
            <v>43941</v>
          </cell>
          <cell r="B2058">
            <v>0</v>
          </cell>
          <cell r="C2058">
            <v>0</v>
          </cell>
          <cell r="D2058">
            <v>27409.799999999988</v>
          </cell>
          <cell r="E2058">
            <v>0</v>
          </cell>
          <cell r="F2058">
            <v>0</v>
          </cell>
          <cell r="G2058">
            <v>0</v>
          </cell>
          <cell r="H2058">
            <v>0</v>
          </cell>
          <cell r="I2058">
            <v>0</v>
          </cell>
          <cell r="J2058">
            <v>0</v>
          </cell>
          <cell r="K2058">
            <v>0</v>
          </cell>
          <cell r="L2058">
            <v>0</v>
          </cell>
          <cell r="M2058">
            <v>9.0949470177292824E-13</v>
          </cell>
          <cell r="N2058">
            <v>0</v>
          </cell>
          <cell r="O2058">
            <v>0</v>
          </cell>
          <cell r="P2058">
            <v>4450</v>
          </cell>
          <cell r="Q2058">
            <v>0</v>
          </cell>
          <cell r="R2058">
            <v>0</v>
          </cell>
          <cell r="S2058">
            <v>0</v>
          </cell>
          <cell r="T2058">
            <v>0</v>
          </cell>
          <cell r="U2058">
            <v>0</v>
          </cell>
          <cell r="V2058">
            <v>5650</v>
          </cell>
          <cell r="W2058">
            <v>0</v>
          </cell>
          <cell r="X2058">
            <v>0</v>
          </cell>
          <cell r="Y2058">
            <v>4800.3000000000184</v>
          </cell>
          <cell r="Z2058">
            <v>0</v>
          </cell>
          <cell r="AA2058">
            <v>0</v>
          </cell>
          <cell r="AB2058">
            <v>0</v>
          </cell>
          <cell r="AC2058">
            <v>0</v>
          </cell>
          <cell r="AD2058">
            <v>0</v>
          </cell>
          <cell r="AE2058">
            <v>0</v>
          </cell>
          <cell r="AF2058">
            <v>0</v>
          </cell>
          <cell r="AG2058">
            <v>0</v>
          </cell>
          <cell r="AH2058">
            <v>4100.2000000000007</v>
          </cell>
          <cell r="AI2058">
            <v>0</v>
          </cell>
          <cell r="AJ2058">
            <v>0</v>
          </cell>
          <cell r="AK2058">
            <v>0</v>
          </cell>
          <cell r="AL2058">
            <v>0</v>
          </cell>
          <cell r="AM2058">
            <v>0</v>
          </cell>
          <cell r="AN2058">
            <v>0</v>
          </cell>
          <cell r="AO2058">
            <v>0</v>
          </cell>
          <cell r="AP2058">
            <v>0</v>
          </cell>
          <cell r="AQ2058">
            <v>0</v>
          </cell>
          <cell r="AR2058">
            <v>0</v>
          </cell>
          <cell r="AS2058">
            <v>0</v>
          </cell>
          <cell r="AT2058">
            <v>0</v>
          </cell>
        </row>
        <row r="2059">
          <cell r="A2059">
            <v>43942</v>
          </cell>
          <cell r="B2059">
            <v>0</v>
          </cell>
          <cell r="C2059">
            <v>0</v>
          </cell>
          <cell r="D2059">
            <v>27409.799999999988</v>
          </cell>
          <cell r="E2059">
            <v>0</v>
          </cell>
          <cell r="F2059">
            <v>0</v>
          </cell>
          <cell r="G2059">
            <v>0</v>
          </cell>
          <cell r="H2059">
            <v>0</v>
          </cell>
          <cell r="I2059">
            <v>0</v>
          </cell>
          <cell r="J2059">
            <v>0</v>
          </cell>
          <cell r="K2059">
            <v>0</v>
          </cell>
          <cell r="L2059">
            <v>0</v>
          </cell>
          <cell r="M2059">
            <v>9.0949470177292824E-13</v>
          </cell>
          <cell r="N2059">
            <v>0</v>
          </cell>
          <cell r="O2059">
            <v>0</v>
          </cell>
          <cell r="P2059">
            <v>4450</v>
          </cell>
          <cell r="Q2059">
            <v>0</v>
          </cell>
          <cell r="R2059">
            <v>0</v>
          </cell>
          <cell r="S2059">
            <v>0</v>
          </cell>
          <cell r="T2059">
            <v>0</v>
          </cell>
          <cell r="U2059">
            <v>0</v>
          </cell>
          <cell r="V2059">
            <v>5650</v>
          </cell>
          <cell r="W2059">
            <v>0</v>
          </cell>
          <cell r="X2059">
            <v>0</v>
          </cell>
          <cell r="Y2059">
            <v>4800.3000000000184</v>
          </cell>
          <cell r="Z2059">
            <v>0</v>
          </cell>
          <cell r="AA2059">
            <v>0</v>
          </cell>
          <cell r="AB2059">
            <v>0</v>
          </cell>
          <cell r="AC2059">
            <v>0</v>
          </cell>
          <cell r="AD2059">
            <v>0</v>
          </cell>
          <cell r="AE2059">
            <v>0</v>
          </cell>
          <cell r="AF2059">
            <v>0</v>
          </cell>
          <cell r="AG2059">
            <v>0</v>
          </cell>
          <cell r="AH2059">
            <v>4100.2000000000007</v>
          </cell>
          <cell r="AI2059">
            <v>0</v>
          </cell>
          <cell r="AJ2059">
            <v>0</v>
          </cell>
          <cell r="AK2059">
            <v>0</v>
          </cell>
          <cell r="AL2059">
            <v>0</v>
          </cell>
          <cell r="AM2059">
            <v>0</v>
          </cell>
          <cell r="AN2059">
            <v>0</v>
          </cell>
          <cell r="AO2059">
            <v>0</v>
          </cell>
          <cell r="AP2059">
            <v>0</v>
          </cell>
          <cell r="AQ2059">
            <v>0</v>
          </cell>
          <cell r="AR2059">
            <v>0</v>
          </cell>
          <cell r="AS2059">
            <v>0</v>
          </cell>
          <cell r="AT2059">
            <v>0</v>
          </cell>
        </row>
        <row r="2060">
          <cell r="A2060">
            <v>43943</v>
          </cell>
          <cell r="B2060">
            <v>0</v>
          </cell>
          <cell r="C2060">
            <v>0</v>
          </cell>
          <cell r="D2060">
            <v>27409.799999999988</v>
          </cell>
          <cell r="E2060">
            <v>0</v>
          </cell>
          <cell r="F2060">
            <v>0</v>
          </cell>
          <cell r="G2060">
            <v>0</v>
          </cell>
          <cell r="H2060">
            <v>0</v>
          </cell>
          <cell r="I2060">
            <v>0</v>
          </cell>
          <cell r="J2060">
            <v>0</v>
          </cell>
          <cell r="K2060">
            <v>0</v>
          </cell>
          <cell r="L2060">
            <v>0</v>
          </cell>
          <cell r="M2060">
            <v>9.0949470177292824E-13</v>
          </cell>
          <cell r="N2060">
            <v>0</v>
          </cell>
          <cell r="O2060">
            <v>0</v>
          </cell>
          <cell r="P2060">
            <v>4450</v>
          </cell>
          <cell r="Q2060">
            <v>0</v>
          </cell>
          <cell r="R2060">
            <v>0</v>
          </cell>
          <cell r="S2060">
            <v>0</v>
          </cell>
          <cell r="T2060">
            <v>0</v>
          </cell>
          <cell r="U2060">
            <v>0</v>
          </cell>
          <cell r="V2060">
            <v>5650</v>
          </cell>
          <cell r="W2060">
            <v>0</v>
          </cell>
          <cell r="X2060">
            <v>0</v>
          </cell>
          <cell r="Y2060">
            <v>4800.3000000000184</v>
          </cell>
          <cell r="Z2060">
            <v>0</v>
          </cell>
          <cell r="AA2060">
            <v>0</v>
          </cell>
          <cell r="AB2060">
            <v>0</v>
          </cell>
          <cell r="AC2060">
            <v>0</v>
          </cell>
          <cell r="AD2060">
            <v>0</v>
          </cell>
          <cell r="AE2060">
            <v>0</v>
          </cell>
          <cell r="AF2060">
            <v>0</v>
          </cell>
          <cell r="AG2060">
            <v>0</v>
          </cell>
          <cell r="AH2060">
            <v>4100.2000000000007</v>
          </cell>
          <cell r="AI2060">
            <v>0</v>
          </cell>
          <cell r="AJ2060">
            <v>0</v>
          </cell>
          <cell r="AK2060">
            <v>0</v>
          </cell>
          <cell r="AL2060">
            <v>0</v>
          </cell>
          <cell r="AM2060">
            <v>0</v>
          </cell>
          <cell r="AN2060">
            <v>0</v>
          </cell>
          <cell r="AO2060">
            <v>0</v>
          </cell>
          <cell r="AP2060">
            <v>0</v>
          </cell>
          <cell r="AQ2060">
            <v>0</v>
          </cell>
          <cell r="AR2060">
            <v>0</v>
          </cell>
          <cell r="AS2060">
            <v>0</v>
          </cell>
          <cell r="AT2060">
            <v>0</v>
          </cell>
        </row>
        <row r="2061">
          <cell r="A2061">
            <v>43944</v>
          </cell>
          <cell r="B2061">
            <v>0</v>
          </cell>
          <cell r="C2061">
            <v>0</v>
          </cell>
          <cell r="D2061">
            <v>27409.799999999988</v>
          </cell>
          <cell r="E2061">
            <v>0</v>
          </cell>
          <cell r="F2061">
            <v>0</v>
          </cell>
          <cell r="G2061">
            <v>0</v>
          </cell>
          <cell r="H2061">
            <v>0</v>
          </cell>
          <cell r="I2061">
            <v>0</v>
          </cell>
          <cell r="J2061">
            <v>0</v>
          </cell>
          <cell r="K2061">
            <v>0</v>
          </cell>
          <cell r="L2061">
            <v>0</v>
          </cell>
          <cell r="M2061">
            <v>9.0949470177292824E-13</v>
          </cell>
          <cell r="N2061">
            <v>0</v>
          </cell>
          <cell r="O2061">
            <v>0</v>
          </cell>
          <cell r="P2061">
            <v>4450</v>
          </cell>
          <cell r="Q2061">
            <v>0</v>
          </cell>
          <cell r="R2061">
            <v>0</v>
          </cell>
          <cell r="S2061">
            <v>0</v>
          </cell>
          <cell r="T2061">
            <v>0</v>
          </cell>
          <cell r="U2061">
            <v>0</v>
          </cell>
          <cell r="V2061">
            <v>5650</v>
          </cell>
          <cell r="W2061">
            <v>0</v>
          </cell>
          <cell r="X2061">
            <v>0</v>
          </cell>
          <cell r="Y2061">
            <v>4800.3000000000184</v>
          </cell>
          <cell r="Z2061">
            <v>0</v>
          </cell>
          <cell r="AA2061">
            <v>0</v>
          </cell>
          <cell r="AB2061">
            <v>0</v>
          </cell>
          <cell r="AC2061">
            <v>0</v>
          </cell>
          <cell r="AD2061">
            <v>0</v>
          </cell>
          <cell r="AE2061">
            <v>0</v>
          </cell>
          <cell r="AF2061">
            <v>0</v>
          </cell>
          <cell r="AG2061">
            <v>0</v>
          </cell>
          <cell r="AH2061">
            <v>4100.2000000000007</v>
          </cell>
          <cell r="AI2061">
            <v>0</v>
          </cell>
          <cell r="AJ2061">
            <v>0</v>
          </cell>
          <cell r="AK2061">
            <v>0</v>
          </cell>
          <cell r="AL2061">
            <v>0</v>
          </cell>
          <cell r="AM2061">
            <v>0</v>
          </cell>
          <cell r="AN2061">
            <v>0</v>
          </cell>
          <cell r="AO2061">
            <v>0</v>
          </cell>
          <cell r="AP2061">
            <v>0</v>
          </cell>
          <cell r="AQ2061">
            <v>0</v>
          </cell>
          <cell r="AR2061">
            <v>0</v>
          </cell>
          <cell r="AS2061">
            <v>0</v>
          </cell>
          <cell r="AT2061">
            <v>0</v>
          </cell>
        </row>
        <row r="2062">
          <cell r="A2062">
            <v>43945</v>
          </cell>
          <cell r="B2062">
            <v>0</v>
          </cell>
          <cell r="C2062">
            <v>0</v>
          </cell>
          <cell r="D2062">
            <v>27409.799999999988</v>
          </cell>
          <cell r="E2062">
            <v>0</v>
          </cell>
          <cell r="F2062">
            <v>0</v>
          </cell>
          <cell r="G2062">
            <v>0</v>
          </cell>
          <cell r="H2062">
            <v>0</v>
          </cell>
          <cell r="I2062">
            <v>0</v>
          </cell>
          <cell r="J2062">
            <v>0</v>
          </cell>
          <cell r="K2062">
            <v>0</v>
          </cell>
          <cell r="L2062">
            <v>0</v>
          </cell>
          <cell r="M2062">
            <v>9.0949470177292824E-13</v>
          </cell>
          <cell r="N2062">
            <v>0</v>
          </cell>
          <cell r="O2062">
            <v>200</v>
          </cell>
          <cell r="P2062">
            <v>4250</v>
          </cell>
          <cell r="Q2062">
            <v>0</v>
          </cell>
          <cell r="R2062">
            <v>0</v>
          </cell>
          <cell r="S2062">
            <v>0</v>
          </cell>
          <cell r="T2062">
            <v>0</v>
          </cell>
          <cell r="U2062">
            <v>200</v>
          </cell>
          <cell r="V2062">
            <v>5450</v>
          </cell>
          <cell r="W2062">
            <v>0</v>
          </cell>
          <cell r="X2062">
            <v>0</v>
          </cell>
          <cell r="Y2062">
            <v>4800.3000000000184</v>
          </cell>
          <cell r="Z2062">
            <v>0</v>
          </cell>
          <cell r="AA2062">
            <v>0</v>
          </cell>
          <cell r="AB2062">
            <v>0</v>
          </cell>
          <cell r="AC2062">
            <v>0</v>
          </cell>
          <cell r="AD2062">
            <v>0</v>
          </cell>
          <cell r="AE2062">
            <v>0</v>
          </cell>
          <cell r="AF2062">
            <v>0</v>
          </cell>
          <cell r="AG2062">
            <v>0</v>
          </cell>
          <cell r="AH2062">
            <v>4100.2000000000007</v>
          </cell>
          <cell r="AI2062">
            <v>0</v>
          </cell>
          <cell r="AJ2062">
            <v>0</v>
          </cell>
          <cell r="AK2062">
            <v>0</v>
          </cell>
          <cell r="AL2062">
            <v>0</v>
          </cell>
          <cell r="AM2062">
            <v>0</v>
          </cell>
          <cell r="AN2062">
            <v>0</v>
          </cell>
          <cell r="AO2062">
            <v>0</v>
          </cell>
          <cell r="AP2062">
            <v>0</v>
          </cell>
          <cell r="AQ2062">
            <v>0</v>
          </cell>
          <cell r="AR2062">
            <v>0</v>
          </cell>
          <cell r="AS2062">
            <v>0</v>
          </cell>
          <cell r="AT2062">
            <v>0</v>
          </cell>
        </row>
        <row r="2063">
          <cell r="A2063">
            <v>43948</v>
          </cell>
          <cell r="B2063">
            <v>0</v>
          </cell>
          <cell r="C2063">
            <v>0</v>
          </cell>
          <cell r="D2063">
            <v>27409.799999999988</v>
          </cell>
          <cell r="E2063">
            <v>0</v>
          </cell>
          <cell r="F2063">
            <v>0</v>
          </cell>
          <cell r="G2063">
            <v>0</v>
          </cell>
          <cell r="H2063">
            <v>0</v>
          </cell>
          <cell r="I2063">
            <v>0</v>
          </cell>
          <cell r="J2063">
            <v>0</v>
          </cell>
          <cell r="K2063">
            <v>0</v>
          </cell>
          <cell r="L2063">
            <v>0</v>
          </cell>
          <cell r="M2063">
            <v>9.0949470177292824E-13</v>
          </cell>
          <cell r="N2063">
            <v>0</v>
          </cell>
          <cell r="O2063">
            <v>0</v>
          </cell>
          <cell r="P2063">
            <v>4250</v>
          </cell>
          <cell r="Q2063">
            <v>0</v>
          </cell>
          <cell r="R2063">
            <v>0</v>
          </cell>
          <cell r="S2063">
            <v>0</v>
          </cell>
          <cell r="T2063">
            <v>0</v>
          </cell>
          <cell r="U2063">
            <v>0</v>
          </cell>
          <cell r="V2063">
            <v>5450</v>
          </cell>
          <cell r="W2063">
            <v>0</v>
          </cell>
          <cell r="X2063">
            <v>300</v>
          </cell>
          <cell r="Y2063">
            <v>4500.3000000000184</v>
          </cell>
          <cell r="Z2063">
            <v>0</v>
          </cell>
          <cell r="AA2063">
            <v>0</v>
          </cell>
          <cell r="AB2063">
            <v>0</v>
          </cell>
          <cell r="AC2063">
            <v>0</v>
          </cell>
          <cell r="AD2063">
            <v>0</v>
          </cell>
          <cell r="AE2063">
            <v>0</v>
          </cell>
          <cell r="AF2063">
            <v>0</v>
          </cell>
          <cell r="AG2063">
            <v>0</v>
          </cell>
          <cell r="AH2063">
            <v>4100.2000000000007</v>
          </cell>
          <cell r="AI2063">
            <v>0</v>
          </cell>
          <cell r="AJ2063">
            <v>0</v>
          </cell>
          <cell r="AK2063">
            <v>0</v>
          </cell>
          <cell r="AL2063">
            <v>0</v>
          </cell>
          <cell r="AM2063">
            <v>0</v>
          </cell>
          <cell r="AN2063">
            <v>0</v>
          </cell>
          <cell r="AO2063">
            <v>0</v>
          </cell>
          <cell r="AP2063">
            <v>0</v>
          </cell>
          <cell r="AQ2063">
            <v>0</v>
          </cell>
          <cell r="AR2063">
            <v>0</v>
          </cell>
          <cell r="AS2063">
            <v>0</v>
          </cell>
          <cell r="AT2063">
            <v>0</v>
          </cell>
        </row>
        <row r="2064">
          <cell r="A2064">
            <v>43949</v>
          </cell>
          <cell r="B2064">
            <v>0</v>
          </cell>
          <cell r="C2064">
            <v>0</v>
          </cell>
          <cell r="D2064">
            <v>27409.799999999988</v>
          </cell>
          <cell r="E2064">
            <v>0</v>
          </cell>
          <cell r="F2064">
            <v>0</v>
          </cell>
          <cell r="G2064">
            <v>0</v>
          </cell>
          <cell r="H2064">
            <v>0</v>
          </cell>
          <cell r="I2064">
            <v>0</v>
          </cell>
          <cell r="J2064">
            <v>0</v>
          </cell>
          <cell r="K2064">
            <v>0</v>
          </cell>
          <cell r="L2064">
            <v>0</v>
          </cell>
          <cell r="M2064">
            <v>9.0949470177292824E-13</v>
          </cell>
          <cell r="N2064">
            <v>0</v>
          </cell>
          <cell r="O2064">
            <v>0</v>
          </cell>
          <cell r="P2064">
            <v>4250</v>
          </cell>
          <cell r="Q2064">
            <v>0</v>
          </cell>
          <cell r="R2064">
            <v>0</v>
          </cell>
          <cell r="S2064">
            <v>0</v>
          </cell>
          <cell r="T2064">
            <v>0</v>
          </cell>
          <cell r="U2064">
            <v>0</v>
          </cell>
          <cell r="V2064">
            <v>5450</v>
          </cell>
          <cell r="W2064">
            <v>0</v>
          </cell>
          <cell r="X2064">
            <v>300.10000000000002</v>
          </cell>
          <cell r="Y2064">
            <v>4200.200000000018</v>
          </cell>
          <cell r="Z2064">
            <v>0</v>
          </cell>
          <cell r="AA2064">
            <v>0</v>
          </cell>
          <cell r="AB2064">
            <v>0</v>
          </cell>
          <cell r="AC2064">
            <v>0</v>
          </cell>
          <cell r="AD2064">
            <v>0</v>
          </cell>
          <cell r="AE2064">
            <v>0</v>
          </cell>
          <cell r="AF2064">
            <v>0</v>
          </cell>
          <cell r="AG2064">
            <v>0</v>
          </cell>
          <cell r="AH2064">
            <v>4100.2000000000007</v>
          </cell>
          <cell r="AI2064">
            <v>0</v>
          </cell>
          <cell r="AJ2064">
            <v>0</v>
          </cell>
          <cell r="AK2064">
            <v>0</v>
          </cell>
          <cell r="AL2064">
            <v>0</v>
          </cell>
          <cell r="AM2064">
            <v>0</v>
          </cell>
          <cell r="AN2064">
            <v>0</v>
          </cell>
          <cell r="AO2064">
            <v>0</v>
          </cell>
          <cell r="AP2064">
            <v>0</v>
          </cell>
          <cell r="AQ2064">
            <v>0</v>
          </cell>
          <cell r="AR2064">
            <v>0</v>
          </cell>
          <cell r="AS2064">
            <v>0</v>
          </cell>
          <cell r="AT2064">
            <v>0</v>
          </cell>
        </row>
        <row r="2065">
          <cell r="A2065">
            <v>43950</v>
          </cell>
          <cell r="B2065">
            <v>0</v>
          </cell>
          <cell r="C2065">
            <v>0</v>
          </cell>
          <cell r="D2065">
            <v>27409.799999999988</v>
          </cell>
          <cell r="E2065">
            <v>0</v>
          </cell>
          <cell r="F2065">
            <v>0</v>
          </cell>
          <cell r="G2065">
            <v>0</v>
          </cell>
          <cell r="H2065">
            <v>0</v>
          </cell>
          <cell r="I2065">
            <v>0</v>
          </cell>
          <cell r="J2065">
            <v>0</v>
          </cell>
          <cell r="K2065">
            <v>0</v>
          </cell>
          <cell r="L2065">
            <v>0</v>
          </cell>
          <cell r="M2065">
            <v>9.0949470177292824E-13</v>
          </cell>
          <cell r="N2065">
            <v>0</v>
          </cell>
          <cell r="O2065">
            <v>0</v>
          </cell>
          <cell r="P2065">
            <v>4250</v>
          </cell>
          <cell r="Q2065">
            <v>0</v>
          </cell>
          <cell r="R2065">
            <v>0</v>
          </cell>
          <cell r="S2065">
            <v>0</v>
          </cell>
          <cell r="T2065">
            <v>0</v>
          </cell>
          <cell r="U2065">
            <v>0</v>
          </cell>
          <cell r="V2065">
            <v>5450</v>
          </cell>
          <cell r="W2065">
            <v>0</v>
          </cell>
          <cell r="X2065">
            <v>0</v>
          </cell>
          <cell r="Y2065">
            <v>4200.200000000018</v>
          </cell>
          <cell r="Z2065">
            <v>0</v>
          </cell>
          <cell r="AA2065">
            <v>0</v>
          </cell>
          <cell r="AB2065">
            <v>0</v>
          </cell>
          <cell r="AC2065">
            <v>0</v>
          </cell>
          <cell r="AD2065">
            <v>0</v>
          </cell>
          <cell r="AE2065">
            <v>0</v>
          </cell>
          <cell r="AF2065">
            <v>0</v>
          </cell>
          <cell r="AG2065">
            <v>0</v>
          </cell>
          <cell r="AH2065">
            <v>4100.2000000000007</v>
          </cell>
          <cell r="AI2065">
            <v>0</v>
          </cell>
          <cell r="AJ2065">
            <v>0</v>
          </cell>
          <cell r="AK2065">
            <v>0</v>
          </cell>
          <cell r="AL2065">
            <v>0</v>
          </cell>
          <cell r="AM2065">
            <v>0</v>
          </cell>
          <cell r="AN2065">
            <v>0</v>
          </cell>
          <cell r="AO2065">
            <v>0</v>
          </cell>
          <cell r="AP2065">
            <v>0</v>
          </cell>
          <cell r="AQ2065">
            <v>0</v>
          </cell>
          <cell r="AR2065">
            <v>0</v>
          </cell>
          <cell r="AS2065">
            <v>0</v>
          </cell>
          <cell r="AT2065">
            <v>0</v>
          </cell>
        </row>
        <row r="2066">
          <cell r="A2066">
            <v>43951</v>
          </cell>
          <cell r="B2066">
            <v>0</v>
          </cell>
          <cell r="C2066">
            <v>0</v>
          </cell>
          <cell r="D2066">
            <v>27409.799999999988</v>
          </cell>
          <cell r="E2066">
            <v>0</v>
          </cell>
          <cell r="F2066">
            <v>0</v>
          </cell>
          <cell r="G2066">
            <v>0</v>
          </cell>
          <cell r="H2066">
            <v>0</v>
          </cell>
          <cell r="I2066">
            <v>0</v>
          </cell>
          <cell r="J2066">
            <v>0</v>
          </cell>
          <cell r="K2066">
            <v>0</v>
          </cell>
          <cell r="L2066">
            <v>0</v>
          </cell>
          <cell r="M2066">
            <v>9.0949470177292824E-13</v>
          </cell>
          <cell r="N2066">
            <v>0</v>
          </cell>
          <cell r="O2066">
            <v>0</v>
          </cell>
          <cell r="P2066">
            <v>4250</v>
          </cell>
          <cell r="Q2066">
            <v>0</v>
          </cell>
          <cell r="R2066">
            <v>0</v>
          </cell>
          <cell r="S2066">
            <v>0</v>
          </cell>
          <cell r="T2066">
            <v>0</v>
          </cell>
          <cell r="U2066">
            <v>200</v>
          </cell>
          <cell r="V2066">
            <v>5250</v>
          </cell>
          <cell r="W2066">
            <v>0</v>
          </cell>
          <cell r="X2066">
            <v>0</v>
          </cell>
          <cell r="Y2066">
            <v>4200.200000000018</v>
          </cell>
          <cell r="Z2066">
            <v>0</v>
          </cell>
          <cell r="AA2066">
            <v>0</v>
          </cell>
          <cell r="AB2066">
            <v>0</v>
          </cell>
          <cell r="AC2066">
            <v>0</v>
          </cell>
          <cell r="AD2066">
            <v>0</v>
          </cell>
          <cell r="AE2066">
            <v>0</v>
          </cell>
          <cell r="AF2066">
            <v>0</v>
          </cell>
          <cell r="AG2066">
            <v>0</v>
          </cell>
          <cell r="AH2066">
            <v>4100.2000000000007</v>
          </cell>
          <cell r="AI2066">
            <v>0</v>
          </cell>
          <cell r="AJ2066">
            <v>0</v>
          </cell>
          <cell r="AK2066">
            <v>0</v>
          </cell>
          <cell r="AL2066">
            <v>0</v>
          </cell>
          <cell r="AM2066">
            <v>0</v>
          </cell>
          <cell r="AN2066">
            <v>0</v>
          </cell>
          <cell r="AO2066">
            <v>0</v>
          </cell>
          <cell r="AP2066">
            <v>0</v>
          </cell>
          <cell r="AQ2066">
            <v>0</v>
          </cell>
          <cell r="AR2066">
            <v>0</v>
          </cell>
          <cell r="AS2066">
            <v>0</v>
          </cell>
          <cell r="AT2066">
            <v>0</v>
          </cell>
        </row>
        <row r="2067">
          <cell r="A2067">
            <v>43952</v>
          </cell>
          <cell r="B2067">
            <v>0</v>
          </cell>
          <cell r="C2067">
            <v>0</v>
          </cell>
          <cell r="D2067">
            <v>27409.799999999988</v>
          </cell>
          <cell r="E2067">
            <v>0</v>
          </cell>
          <cell r="F2067">
            <v>0</v>
          </cell>
          <cell r="G2067">
            <v>0</v>
          </cell>
          <cell r="H2067">
            <v>0</v>
          </cell>
          <cell r="I2067">
            <v>0</v>
          </cell>
          <cell r="J2067">
            <v>0</v>
          </cell>
          <cell r="K2067">
            <v>0</v>
          </cell>
          <cell r="L2067">
            <v>0</v>
          </cell>
          <cell r="M2067">
            <v>9.0949470177292824E-13</v>
          </cell>
          <cell r="N2067">
            <v>0</v>
          </cell>
          <cell r="O2067">
            <v>0</v>
          </cell>
          <cell r="P2067">
            <v>4250</v>
          </cell>
          <cell r="Q2067">
            <v>0</v>
          </cell>
          <cell r="R2067">
            <v>0</v>
          </cell>
          <cell r="S2067">
            <v>0</v>
          </cell>
          <cell r="T2067">
            <v>0</v>
          </cell>
          <cell r="U2067">
            <v>0</v>
          </cell>
          <cell r="V2067">
            <v>5250</v>
          </cell>
          <cell r="W2067">
            <v>0</v>
          </cell>
          <cell r="X2067">
            <v>0</v>
          </cell>
          <cell r="Y2067">
            <v>4200.200000000018</v>
          </cell>
          <cell r="Z2067">
            <v>0</v>
          </cell>
          <cell r="AA2067">
            <v>0</v>
          </cell>
          <cell r="AB2067">
            <v>0</v>
          </cell>
          <cell r="AC2067">
            <v>0</v>
          </cell>
          <cell r="AD2067">
            <v>0</v>
          </cell>
          <cell r="AE2067">
            <v>0</v>
          </cell>
          <cell r="AF2067">
            <v>0</v>
          </cell>
          <cell r="AG2067">
            <v>0</v>
          </cell>
          <cell r="AH2067">
            <v>4100.2000000000007</v>
          </cell>
          <cell r="AI2067">
            <v>0</v>
          </cell>
          <cell r="AJ2067">
            <v>0</v>
          </cell>
          <cell r="AK2067">
            <v>0</v>
          </cell>
          <cell r="AL2067">
            <v>0</v>
          </cell>
          <cell r="AM2067">
            <v>0</v>
          </cell>
          <cell r="AN2067">
            <v>0</v>
          </cell>
          <cell r="AO2067">
            <v>0</v>
          </cell>
          <cell r="AP2067">
            <v>0</v>
          </cell>
          <cell r="AQ2067">
            <v>0</v>
          </cell>
          <cell r="AR2067">
            <v>0</v>
          </cell>
          <cell r="AS2067">
            <v>0</v>
          </cell>
          <cell r="AT2067">
            <v>0</v>
          </cell>
        </row>
        <row r="2068">
          <cell r="A2068">
            <v>43955</v>
          </cell>
          <cell r="B2068">
            <v>0</v>
          </cell>
          <cell r="C2068">
            <v>0</v>
          </cell>
          <cell r="D2068">
            <v>27409.799999999988</v>
          </cell>
          <cell r="E2068">
            <v>0</v>
          </cell>
          <cell r="F2068">
            <v>0</v>
          </cell>
          <cell r="G2068">
            <v>0</v>
          </cell>
          <cell r="H2068">
            <v>0</v>
          </cell>
          <cell r="I2068">
            <v>0</v>
          </cell>
          <cell r="J2068">
            <v>0</v>
          </cell>
          <cell r="K2068">
            <v>0</v>
          </cell>
          <cell r="L2068">
            <v>0</v>
          </cell>
          <cell r="M2068">
            <v>9.0949470177292824E-13</v>
          </cell>
          <cell r="N2068">
            <v>0</v>
          </cell>
          <cell r="O2068">
            <v>0</v>
          </cell>
          <cell r="P2068">
            <v>4250</v>
          </cell>
          <cell r="Q2068">
            <v>0</v>
          </cell>
          <cell r="R2068">
            <v>0</v>
          </cell>
          <cell r="S2068">
            <v>0</v>
          </cell>
          <cell r="T2068">
            <v>0</v>
          </cell>
          <cell r="U2068">
            <v>200</v>
          </cell>
          <cell r="V2068">
            <v>5050</v>
          </cell>
          <cell r="W2068">
            <v>0</v>
          </cell>
          <cell r="X2068">
            <v>0</v>
          </cell>
          <cell r="Y2068">
            <v>4200.200000000018</v>
          </cell>
          <cell r="Z2068">
            <v>0</v>
          </cell>
          <cell r="AA2068">
            <v>0</v>
          </cell>
          <cell r="AB2068">
            <v>0</v>
          </cell>
          <cell r="AC2068">
            <v>0</v>
          </cell>
          <cell r="AD2068">
            <v>0</v>
          </cell>
          <cell r="AE2068">
            <v>0</v>
          </cell>
          <cell r="AF2068">
            <v>0</v>
          </cell>
          <cell r="AG2068">
            <v>0</v>
          </cell>
          <cell r="AH2068">
            <v>4100.2000000000007</v>
          </cell>
          <cell r="AI2068">
            <v>0</v>
          </cell>
          <cell r="AJ2068">
            <v>0</v>
          </cell>
          <cell r="AK2068">
            <v>0</v>
          </cell>
          <cell r="AL2068">
            <v>0</v>
          </cell>
          <cell r="AM2068">
            <v>0</v>
          </cell>
          <cell r="AN2068">
            <v>0</v>
          </cell>
          <cell r="AO2068">
            <v>0</v>
          </cell>
          <cell r="AP2068">
            <v>0</v>
          </cell>
          <cell r="AQ2068">
            <v>0</v>
          </cell>
          <cell r="AR2068">
            <v>0</v>
          </cell>
          <cell r="AS2068">
            <v>0</v>
          </cell>
          <cell r="AT2068">
            <v>0</v>
          </cell>
        </row>
        <row r="2069">
          <cell r="A2069">
            <v>43956</v>
          </cell>
          <cell r="B2069">
            <v>0</v>
          </cell>
          <cell r="C2069">
            <v>1675</v>
          </cell>
          <cell r="D2069">
            <v>25734.799999999988</v>
          </cell>
          <cell r="E2069">
            <v>0</v>
          </cell>
          <cell r="F2069">
            <v>0</v>
          </cell>
          <cell r="G2069">
            <v>0</v>
          </cell>
          <cell r="H2069">
            <v>0</v>
          </cell>
          <cell r="I2069">
            <v>0</v>
          </cell>
          <cell r="J2069">
            <v>0</v>
          </cell>
          <cell r="K2069">
            <v>0</v>
          </cell>
          <cell r="L2069">
            <v>0</v>
          </cell>
          <cell r="M2069">
            <v>9.0949470177292824E-13</v>
          </cell>
          <cell r="N2069">
            <v>0</v>
          </cell>
          <cell r="O2069">
            <v>0</v>
          </cell>
          <cell r="P2069">
            <v>4250</v>
          </cell>
          <cell r="Q2069">
            <v>0</v>
          </cell>
          <cell r="R2069">
            <v>0</v>
          </cell>
          <cell r="S2069">
            <v>0</v>
          </cell>
          <cell r="T2069">
            <v>0</v>
          </cell>
          <cell r="U2069">
            <v>200</v>
          </cell>
          <cell r="V2069">
            <v>4850</v>
          </cell>
          <cell r="W2069">
            <v>0</v>
          </cell>
          <cell r="X2069">
            <v>600</v>
          </cell>
          <cell r="Y2069">
            <v>3600.200000000018</v>
          </cell>
          <cell r="Z2069">
            <v>0</v>
          </cell>
          <cell r="AA2069">
            <v>0</v>
          </cell>
          <cell r="AB2069">
            <v>0</v>
          </cell>
          <cell r="AC2069">
            <v>0</v>
          </cell>
          <cell r="AD2069">
            <v>0</v>
          </cell>
          <cell r="AE2069">
            <v>0</v>
          </cell>
          <cell r="AF2069">
            <v>0</v>
          </cell>
          <cell r="AG2069">
            <v>0</v>
          </cell>
          <cell r="AH2069">
            <v>4100.2000000000007</v>
          </cell>
          <cell r="AI2069">
            <v>0</v>
          </cell>
          <cell r="AJ2069">
            <v>0</v>
          </cell>
          <cell r="AK2069">
            <v>0</v>
          </cell>
          <cell r="AL2069">
            <v>0</v>
          </cell>
          <cell r="AM2069">
            <v>0</v>
          </cell>
          <cell r="AN2069">
            <v>0</v>
          </cell>
          <cell r="AO2069">
            <v>0</v>
          </cell>
          <cell r="AP2069">
            <v>0</v>
          </cell>
          <cell r="AQ2069">
            <v>0</v>
          </cell>
          <cell r="AR2069">
            <v>0</v>
          </cell>
          <cell r="AS2069">
            <v>0</v>
          </cell>
          <cell r="AT2069">
            <v>0</v>
          </cell>
        </row>
        <row r="2070">
          <cell r="A2070">
            <v>43957</v>
          </cell>
          <cell r="B2070">
            <v>0</v>
          </cell>
          <cell r="C2070">
            <v>0</v>
          </cell>
          <cell r="D2070">
            <v>25734.799999999988</v>
          </cell>
          <cell r="E2070">
            <v>0</v>
          </cell>
          <cell r="F2070">
            <v>0</v>
          </cell>
          <cell r="G2070">
            <v>0</v>
          </cell>
          <cell r="H2070">
            <v>0</v>
          </cell>
          <cell r="I2070">
            <v>0</v>
          </cell>
          <cell r="J2070">
            <v>0</v>
          </cell>
          <cell r="K2070">
            <v>0</v>
          </cell>
          <cell r="L2070">
            <v>0</v>
          </cell>
          <cell r="M2070">
            <v>9.0949470177292824E-13</v>
          </cell>
          <cell r="N2070">
            <v>0</v>
          </cell>
          <cell r="O2070">
            <v>0</v>
          </cell>
          <cell r="P2070">
            <v>4250</v>
          </cell>
          <cell r="Q2070">
            <v>0</v>
          </cell>
          <cell r="R2070">
            <v>0</v>
          </cell>
          <cell r="S2070">
            <v>0</v>
          </cell>
          <cell r="T2070">
            <v>0</v>
          </cell>
          <cell r="U2070">
            <v>0</v>
          </cell>
          <cell r="V2070">
            <v>4850</v>
          </cell>
          <cell r="W2070">
            <v>0</v>
          </cell>
          <cell r="X2070">
            <v>300</v>
          </cell>
          <cell r="Y2070">
            <v>3300.200000000018</v>
          </cell>
          <cell r="Z2070">
            <v>0</v>
          </cell>
          <cell r="AA2070">
            <v>0</v>
          </cell>
          <cell r="AB2070">
            <v>0</v>
          </cell>
          <cell r="AC2070">
            <v>0</v>
          </cell>
          <cell r="AD2070">
            <v>0</v>
          </cell>
          <cell r="AE2070">
            <v>0</v>
          </cell>
          <cell r="AF2070">
            <v>0</v>
          </cell>
          <cell r="AG2070">
            <v>0</v>
          </cell>
          <cell r="AH2070">
            <v>4100.2000000000007</v>
          </cell>
          <cell r="AI2070">
            <v>0</v>
          </cell>
          <cell r="AJ2070">
            <v>0</v>
          </cell>
          <cell r="AK2070">
            <v>0</v>
          </cell>
          <cell r="AL2070">
            <v>0</v>
          </cell>
          <cell r="AM2070">
            <v>0</v>
          </cell>
          <cell r="AN2070">
            <v>0</v>
          </cell>
          <cell r="AO2070">
            <v>0</v>
          </cell>
          <cell r="AP2070">
            <v>0</v>
          </cell>
          <cell r="AQ2070">
            <v>0</v>
          </cell>
          <cell r="AR2070">
            <v>0</v>
          </cell>
          <cell r="AS2070">
            <v>0</v>
          </cell>
          <cell r="AT2070">
            <v>0</v>
          </cell>
        </row>
        <row r="2071">
          <cell r="A2071">
            <v>43958</v>
          </cell>
          <cell r="B2071">
            <v>0</v>
          </cell>
          <cell r="C2071">
            <v>1465</v>
          </cell>
          <cell r="D2071">
            <v>24269.799999999988</v>
          </cell>
          <cell r="E2071">
            <v>0</v>
          </cell>
          <cell r="F2071">
            <v>0</v>
          </cell>
          <cell r="G2071">
            <v>0</v>
          </cell>
          <cell r="H2071">
            <v>0</v>
          </cell>
          <cell r="I2071">
            <v>0</v>
          </cell>
          <cell r="J2071">
            <v>0</v>
          </cell>
          <cell r="K2071">
            <v>0</v>
          </cell>
          <cell r="L2071">
            <v>0</v>
          </cell>
          <cell r="M2071">
            <v>9.0949470177292824E-13</v>
          </cell>
          <cell r="N2071">
            <v>0</v>
          </cell>
          <cell r="O2071">
            <v>0</v>
          </cell>
          <cell r="P2071">
            <v>4250</v>
          </cell>
          <cell r="Q2071">
            <v>0</v>
          </cell>
          <cell r="R2071">
            <v>0</v>
          </cell>
          <cell r="S2071">
            <v>0</v>
          </cell>
          <cell r="T2071">
            <v>0</v>
          </cell>
          <cell r="U2071">
            <v>0</v>
          </cell>
          <cell r="V2071">
            <v>4850</v>
          </cell>
          <cell r="W2071">
            <v>0</v>
          </cell>
          <cell r="X2071">
            <v>0</v>
          </cell>
          <cell r="Y2071">
            <v>3300.200000000018</v>
          </cell>
          <cell r="Z2071">
            <v>0</v>
          </cell>
          <cell r="AA2071">
            <v>0</v>
          </cell>
          <cell r="AB2071">
            <v>0</v>
          </cell>
          <cell r="AC2071">
            <v>0</v>
          </cell>
          <cell r="AD2071">
            <v>0</v>
          </cell>
          <cell r="AE2071">
            <v>0</v>
          </cell>
          <cell r="AF2071">
            <v>0</v>
          </cell>
          <cell r="AG2071">
            <v>0</v>
          </cell>
          <cell r="AH2071">
            <v>4100.2000000000007</v>
          </cell>
          <cell r="AI2071">
            <v>0</v>
          </cell>
          <cell r="AJ2071">
            <v>0</v>
          </cell>
          <cell r="AK2071">
            <v>0</v>
          </cell>
          <cell r="AL2071">
            <v>0</v>
          </cell>
          <cell r="AM2071">
            <v>0</v>
          </cell>
          <cell r="AN2071">
            <v>0</v>
          </cell>
          <cell r="AO2071">
            <v>0</v>
          </cell>
          <cell r="AP2071">
            <v>0</v>
          </cell>
          <cell r="AQ2071">
            <v>0</v>
          </cell>
          <cell r="AR2071">
            <v>0</v>
          </cell>
          <cell r="AS2071">
            <v>0</v>
          </cell>
          <cell r="AT2071">
            <v>0</v>
          </cell>
        </row>
        <row r="2072">
          <cell r="A2072">
            <v>43959</v>
          </cell>
          <cell r="B2072">
            <v>0</v>
          </cell>
          <cell r="C2072">
            <v>0</v>
          </cell>
          <cell r="D2072">
            <v>24269.799999999988</v>
          </cell>
          <cell r="E2072">
            <v>0</v>
          </cell>
          <cell r="F2072">
            <v>0</v>
          </cell>
          <cell r="G2072">
            <v>0</v>
          </cell>
          <cell r="H2072">
            <v>0</v>
          </cell>
          <cell r="I2072">
            <v>0</v>
          </cell>
          <cell r="J2072">
            <v>0</v>
          </cell>
          <cell r="K2072">
            <v>0</v>
          </cell>
          <cell r="L2072">
            <v>0</v>
          </cell>
          <cell r="M2072">
            <v>9.0949470177292824E-13</v>
          </cell>
          <cell r="N2072">
            <v>0</v>
          </cell>
          <cell r="O2072">
            <v>0</v>
          </cell>
          <cell r="P2072">
            <v>4250</v>
          </cell>
          <cell r="Q2072">
            <v>0</v>
          </cell>
          <cell r="R2072">
            <v>0</v>
          </cell>
          <cell r="S2072">
            <v>0</v>
          </cell>
          <cell r="T2072">
            <v>0</v>
          </cell>
          <cell r="U2072">
            <v>0</v>
          </cell>
          <cell r="V2072">
            <v>4850</v>
          </cell>
          <cell r="W2072">
            <v>0</v>
          </cell>
          <cell r="X2072">
            <v>0</v>
          </cell>
          <cell r="Y2072">
            <v>3300.200000000018</v>
          </cell>
          <cell r="Z2072">
            <v>0</v>
          </cell>
          <cell r="AA2072">
            <v>0</v>
          </cell>
          <cell r="AB2072">
            <v>0</v>
          </cell>
          <cell r="AC2072">
            <v>0</v>
          </cell>
          <cell r="AD2072">
            <v>0</v>
          </cell>
          <cell r="AE2072">
            <v>0</v>
          </cell>
          <cell r="AF2072">
            <v>0</v>
          </cell>
          <cell r="AG2072">
            <v>0</v>
          </cell>
          <cell r="AH2072">
            <v>4100.2000000000007</v>
          </cell>
          <cell r="AI2072">
            <v>0</v>
          </cell>
          <cell r="AJ2072">
            <v>0</v>
          </cell>
          <cell r="AK2072">
            <v>0</v>
          </cell>
          <cell r="AL2072">
            <v>0</v>
          </cell>
          <cell r="AM2072">
            <v>0</v>
          </cell>
          <cell r="AN2072">
            <v>0</v>
          </cell>
          <cell r="AO2072">
            <v>0</v>
          </cell>
          <cell r="AP2072">
            <v>0</v>
          </cell>
          <cell r="AQ2072">
            <v>0</v>
          </cell>
          <cell r="AR2072">
            <v>0</v>
          </cell>
          <cell r="AS2072">
            <v>0</v>
          </cell>
          <cell r="AT2072">
            <v>0</v>
          </cell>
        </row>
        <row r="2073">
          <cell r="A2073">
            <v>43962</v>
          </cell>
          <cell r="B2073">
            <v>0</v>
          </cell>
          <cell r="C2073">
            <v>0</v>
          </cell>
          <cell r="D2073">
            <v>24269.799999999988</v>
          </cell>
          <cell r="E2073">
            <v>0</v>
          </cell>
          <cell r="F2073">
            <v>0</v>
          </cell>
          <cell r="G2073">
            <v>0</v>
          </cell>
          <cell r="H2073">
            <v>0</v>
          </cell>
          <cell r="I2073">
            <v>0</v>
          </cell>
          <cell r="J2073">
            <v>0</v>
          </cell>
          <cell r="K2073">
            <v>0</v>
          </cell>
          <cell r="L2073">
            <v>0</v>
          </cell>
          <cell r="M2073">
            <v>9.0949470177292824E-13</v>
          </cell>
          <cell r="N2073">
            <v>0</v>
          </cell>
          <cell r="O2073">
            <v>0</v>
          </cell>
          <cell r="P2073">
            <v>4250</v>
          </cell>
          <cell r="Q2073">
            <v>0</v>
          </cell>
          <cell r="R2073">
            <v>0</v>
          </cell>
          <cell r="S2073">
            <v>0</v>
          </cell>
          <cell r="T2073">
            <v>0</v>
          </cell>
          <cell r="U2073">
            <v>0</v>
          </cell>
          <cell r="V2073">
            <v>4850</v>
          </cell>
          <cell r="W2073">
            <v>0</v>
          </cell>
          <cell r="X2073">
            <v>600</v>
          </cell>
          <cell r="Y2073">
            <v>2700.200000000018</v>
          </cell>
          <cell r="Z2073">
            <v>0</v>
          </cell>
          <cell r="AA2073">
            <v>0</v>
          </cell>
          <cell r="AB2073">
            <v>0</v>
          </cell>
          <cell r="AC2073">
            <v>0</v>
          </cell>
          <cell r="AD2073">
            <v>0</v>
          </cell>
          <cell r="AE2073">
            <v>0</v>
          </cell>
          <cell r="AF2073">
            <v>0</v>
          </cell>
          <cell r="AG2073">
            <v>0</v>
          </cell>
          <cell r="AH2073">
            <v>4100.2000000000007</v>
          </cell>
          <cell r="AI2073">
            <v>0</v>
          </cell>
          <cell r="AJ2073">
            <v>0</v>
          </cell>
          <cell r="AK2073">
            <v>0</v>
          </cell>
          <cell r="AL2073">
            <v>0</v>
          </cell>
          <cell r="AM2073">
            <v>0</v>
          </cell>
          <cell r="AN2073">
            <v>0</v>
          </cell>
          <cell r="AO2073">
            <v>0</v>
          </cell>
          <cell r="AP2073">
            <v>0</v>
          </cell>
          <cell r="AQ2073">
            <v>0</v>
          </cell>
          <cell r="AR2073">
            <v>0</v>
          </cell>
          <cell r="AS2073">
            <v>0</v>
          </cell>
          <cell r="AT2073">
            <v>0</v>
          </cell>
        </row>
        <row r="2074">
          <cell r="A2074">
            <v>43963</v>
          </cell>
          <cell r="B2074">
            <v>0</v>
          </cell>
          <cell r="C2074">
            <v>60</v>
          </cell>
          <cell r="D2074">
            <v>24209.799999999988</v>
          </cell>
          <cell r="E2074">
            <v>0</v>
          </cell>
          <cell r="F2074">
            <v>0</v>
          </cell>
          <cell r="G2074">
            <v>0</v>
          </cell>
          <cell r="H2074">
            <v>0</v>
          </cell>
          <cell r="I2074">
            <v>0</v>
          </cell>
          <cell r="J2074">
            <v>0</v>
          </cell>
          <cell r="K2074">
            <v>0</v>
          </cell>
          <cell r="L2074">
            <v>0</v>
          </cell>
          <cell r="M2074">
            <v>9.0949470177292824E-13</v>
          </cell>
          <cell r="N2074">
            <v>0</v>
          </cell>
          <cell r="O2074">
            <v>0</v>
          </cell>
          <cell r="P2074">
            <v>4250</v>
          </cell>
          <cell r="Q2074">
            <v>0</v>
          </cell>
          <cell r="R2074">
            <v>0</v>
          </cell>
          <cell r="S2074">
            <v>0</v>
          </cell>
          <cell r="T2074">
            <v>0</v>
          </cell>
          <cell r="U2074">
            <v>0</v>
          </cell>
          <cell r="V2074">
            <v>4850</v>
          </cell>
          <cell r="W2074">
            <v>0</v>
          </cell>
          <cell r="X2074">
            <v>600.1</v>
          </cell>
          <cell r="Y2074">
            <v>2100.1000000000181</v>
          </cell>
          <cell r="Z2074">
            <v>0</v>
          </cell>
          <cell r="AA2074">
            <v>0</v>
          </cell>
          <cell r="AB2074">
            <v>0</v>
          </cell>
          <cell r="AC2074">
            <v>0</v>
          </cell>
          <cell r="AD2074">
            <v>0</v>
          </cell>
          <cell r="AE2074">
            <v>0</v>
          </cell>
          <cell r="AF2074">
            <v>0</v>
          </cell>
          <cell r="AG2074">
            <v>0</v>
          </cell>
          <cell r="AH2074">
            <v>4100.2000000000007</v>
          </cell>
          <cell r="AI2074">
            <v>0</v>
          </cell>
          <cell r="AJ2074">
            <v>0</v>
          </cell>
          <cell r="AK2074">
            <v>0</v>
          </cell>
          <cell r="AL2074">
            <v>0</v>
          </cell>
          <cell r="AM2074">
            <v>0</v>
          </cell>
          <cell r="AN2074">
            <v>0</v>
          </cell>
          <cell r="AO2074">
            <v>0</v>
          </cell>
          <cell r="AP2074">
            <v>0</v>
          </cell>
          <cell r="AQ2074">
            <v>0</v>
          </cell>
          <cell r="AR2074">
            <v>0</v>
          </cell>
          <cell r="AS2074">
            <v>0</v>
          </cell>
          <cell r="AT2074">
            <v>0</v>
          </cell>
        </row>
        <row r="2075">
          <cell r="A2075">
            <v>43964</v>
          </cell>
          <cell r="B2075">
            <v>0</v>
          </cell>
          <cell r="C2075">
            <v>0</v>
          </cell>
          <cell r="D2075">
            <v>24209.799999999988</v>
          </cell>
          <cell r="E2075">
            <v>0</v>
          </cell>
          <cell r="F2075">
            <v>0</v>
          </cell>
          <cell r="G2075">
            <v>0</v>
          </cell>
          <cell r="H2075">
            <v>0</v>
          </cell>
          <cell r="I2075">
            <v>0</v>
          </cell>
          <cell r="J2075">
            <v>0</v>
          </cell>
          <cell r="K2075">
            <v>0</v>
          </cell>
          <cell r="L2075">
            <v>0</v>
          </cell>
          <cell r="M2075">
            <v>9.0949470177292824E-13</v>
          </cell>
          <cell r="N2075">
            <v>0</v>
          </cell>
          <cell r="O2075">
            <v>0</v>
          </cell>
          <cell r="P2075">
            <v>4250</v>
          </cell>
          <cell r="Q2075">
            <v>0</v>
          </cell>
          <cell r="R2075">
            <v>0</v>
          </cell>
          <cell r="S2075">
            <v>0</v>
          </cell>
          <cell r="T2075">
            <v>0</v>
          </cell>
          <cell r="U2075">
            <v>0</v>
          </cell>
          <cell r="V2075">
            <v>4850</v>
          </cell>
          <cell r="W2075">
            <v>0</v>
          </cell>
          <cell r="X2075">
            <v>600</v>
          </cell>
          <cell r="Y2075">
            <v>1500.1000000000181</v>
          </cell>
          <cell r="Z2075">
            <v>0</v>
          </cell>
          <cell r="AA2075">
            <v>0</v>
          </cell>
          <cell r="AB2075">
            <v>0</v>
          </cell>
          <cell r="AC2075">
            <v>0</v>
          </cell>
          <cell r="AD2075">
            <v>0</v>
          </cell>
          <cell r="AE2075">
            <v>0</v>
          </cell>
          <cell r="AF2075">
            <v>0</v>
          </cell>
          <cell r="AG2075">
            <v>0</v>
          </cell>
          <cell r="AH2075">
            <v>4100.2000000000007</v>
          </cell>
          <cell r="AI2075">
            <v>0</v>
          </cell>
          <cell r="AJ2075">
            <v>0</v>
          </cell>
          <cell r="AK2075">
            <v>0</v>
          </cell>
          <cell r="AL2075">
            <v>0</v>
          </cell>
          <cell r="AM2075">
            <v>0</v>
          </cell>
          <cell r="AN2075">
            <v>0</v>
          </cell>
          <cell r="AO2075">
            <v>0</v>
          </cell>
          <cell r="AP2075">
            <v>0</v>
          </cell>
          <cell r="AQ2075">
            <v>0</v>
          </cell>
          <cell r="AR2075">
            <v>0</v>
          </cell>
          <cell r="AS2075">
            <v>0</v>
          </cell>
          <cell r="AT2075">
            <v>0</v>
          </cell>
        </row>
        <row r="2076">
          <cell r="A2076">
            <v>43965</v>
          </cell>
          <cell r="B2076">
            <v>0</v>
          </cell>
          <cell r="C2076">
            <v>0</v>
          </cell>
          <cell r="D2076">
            <v>24209.799999999988</v>
          </cell>
          <cell r="E2076">
            <v>0</v>
          </cell>
          <cell r="F2076">
            <v>0</v>
          </cell>
          <cell r="G2076">
            <v>0</v>
          </cell>
          <cell r="H2076">
            <v>0</v>
          </cell>
          <cell r="I2076">
            <v>0</v>
          </cell>
          <cell r="J2076">
            <v>0</v>
          </cell>
          <cell r="K2076">
            <v>0</v>
          </cell>
          <cell r="L2076">
            <v>0</v>
          </cell>
          <cell r="M2076">
            <v>9.0949470177292824E-13</v>
          </cell>
          <cell r="N2076">
            <v>0</v>
          </cell>
          <cell r="O2076">
            <v>0</v>
          </cell>
          <cell r="P2076">
            <v>4250</v>
          </cell>
          <cell r="Q2076">
            <v>0</v>
          </cell>
          <cell r="R2076">
            <v>0</v>
          </cell>
          <cell r="S2076">
            <v>0</v>
          </cell>
          <cell r="T2076">
            <v>0</v>
          </cell>
          <cell r="U2076">
            <v>0</v>
          </cell>
          <cell r="V2076">
            <v>4850</v>
          </cell>
          <cell r="W2076">
            <v>0</v>
          </cell>
          <cell r="X2076">
            <v>300</v>
          </cell>
          <cell r="Y2076">
            <v>1200.1000000000181</v>
          </cell>
          <cell r="Z2076">
            <v>0</v>
          </cell>
          <cell r="AA2076">
            <v>0</v>
          </cell>
          <cell r="AB2076">
            <v>0</v>
          </cell>
          <cell r="AC2076">
            <v>0</v>
          </cell>
          <cell r="AD2076">
            <v>0</v>
          </cell>
          <cell r="AE2076">
            <v>0</v>
          </cell>
          <cell r="AF2076">
            <v>0</v>
          </cell>
          <cell r="AG2076">
            <v>0</v>
          </cell>
          <cell r="AH2076">
            <v>4100.2000000000007</v>
          </cell>
          <cell r="AI2076">
            <v>0</v>
          </cell>
          <cell r="AJ2076">
            <v>0</v>
          </cell>
          <cell r="AK2076">
            <v>0</v>
          </cell>
          <cell r="AL2076">
            <v>0</v>
          </cell>
          <cell r="AM2076">
            <v>0</v>
          </cell>
          <cell r="AN2076">
            <v>0</v>
          </cell>
          <cell r="AO2076">
            <v>0</v>
          </cell>
          <cell r="AP2076">
            <v>0</v>
          </cell>
          <cell r="AQ2076">
            <v>0</v>
          </cell>
          <cell r="AR2076">
            <v>0</v>
          </cell>
          <cell r="AS2076">
            <v>0</v>
          </cell>
          <cell r="AT2076">
            <v>0</v>
          </cell>
        </row>
        <row r="2077">
          <cell r="A2077">
            <v>43966</v>
          </cell>
          <cell r="B2077">
            <v>0</v>
          </cell>
          <cell r="C2077">
            <v>0</v>
          </cell>
          <cell r="D2077">
            <v>24209.799999999988</v>
          </cell>
          <cell r="E2077">
            <v>0</v>
          </cell>
          <cell r="F2077">
            <v>0</v>
          </cell>
          <cell r="G2077">
            <v>0</v>
          </cell>
          <cell r="H2077">
            <v>0</v>
          </cell>
          <cell r="I2077">
            <v>0</v>
          </cell>
          <cell r="J2077">
            <v>0</v>
          </cell>
          <cell r="K2077">
            <v>0</v>
          </cell>
          <cell r="L2077">
            <v>0</v>
          </cell>
          <cell r="M2077">
            <v>9.0949470177292824E-13</v>
          </cell>
          <cell r="N2077">
            <v>0</v>
          </cell>
          <cell r="O2077">
            <v>0</v>
          </cell>
          <cell r="P2077">
            <v>4250</v>
          </cell>
          <cell r="Q2077">
            <v>0</v>
          </cell>
          <cell r="R2077">
            <v>0</v>
          </cell>
          <cell r="S2077">
            <v>0</v>
          </cell>
          <cell r="T2077">
            <v>0</v>
          </cell>
          <cell r="U2077">
            <v>0</v>
          </cell>
          <cell r="V2077">
            <v>4850</v>
          </cell>
          <cell r="W2077">
            <v>0</v>
          </cell>
          <cell r="X2077">
            <v>0</v>
          </cell>
          <cell r="Y2077">
            <v>1200.1000000000181</v>
          </cell>
          <cell r="Z2077">
            <v>0</v>
          </cell>
          <cell r="AA2077">
            <v>0</v>
          </cell>
          <cell r="AB2077">
            <v>0</v>
          </cell>
          <cell r="AC2077">
            <v>0</v>
          </cell>
          <cell r="AD2077">
            <v>0</v>
          </cell>
          <cell r="AE2077">
            <v>0</v>
          </cell>
          <cell r="AF2077">
            <v>0</v>
          </cell>
          <cell r="AG2077">
            <v>0</v>
          </cell>
          <cell r="AH2077">
            <v>4100.2000000000007</v>
          </cell>
          <cell r="AI2077">
            <v>0</v>
          </cell>
          <cell r="AJ2077">
            <v>0</v>
          </cell>
          <cell r="AK2077">
            <v>0</v>
          </cell>
          <cell r="AL2077">
            <v>0</v>
          </cell>
          <cell r="AM2077">
            <v>0</v>
          </cell>
          <cell r="AN2077">
            <v>0</v>
          </cell>
          <cell r="AO2077">
            <v>0</v>
          </cell>
          <cell r="AP2077">
            <v>0</v>
          </cell>
          <cell r="AQ2077">
            <v>0</v>
          </cell>
          <cell r="AR2077">
            <v>0</v>
          </cell>
          <cell r="AS2077">
            <v>0</v>
          </cell>
          <cell r="AT2077">
            <v>0</v>
          </cell>
        </row>
        <row r="2078">
          <cell r="A2078">
            <v>43969</v>
          </cell>
          <cell r="B2078">
            <v>0</v>
          </cell>
          <cell r="C2078">
            <v>0</v>
          </cell>
          <cell r="D2078">
            <v>24209.799999999988</v>
          </cell>
          <cell r="E2078">
            <v>0</v>
          </cell>
          <cell r="F2078">
            <v>0</v>
          </cell>
          <cell r="G2078">
            <v>0</v>
          </cell>
          <cell r="H2078">
            <v>0</v>
          </cell>
          <cell r="I2078">
            <v>0</v>
          </cell>
          <cell r="J2078">
            <v>0</v>
          </cell>
          <cell r="K2078">
            <v>0</v>
          </cell>
          <cell r="L2078">
            <v>0</v>
          </cell>
          <cell r="M2078">
            <v>9.0949470177292824E-13</v>
          </cell>
          <cell r="N2078">
            <v>0</v>
          </cell>
          <cell r="O2078">
            <v>0</v>
          </cell>
          <cell r="P2078">
            <v>4250</v>
          </cell>
          <cell r="Q2078">
            <v>0</v>
          </cell>
          <cell r="R2078">
            <v>0</v>
          </cell>
          <cell r="S2078">
            <v>0</v>
          </cell>
          <cell r="T2078">
            <v>0</v>
          </cell>
          <cell r="U2078">
            <v>0</v>
          </cell>
          <cell r="V2078">
            <v>4850</v>
          </cell>
          <cell r="W2078">
            <v>0</v>
          </cell>
          <cell r="X2078">
            <v>0</v>
          </cell>
          <cell r="Y2078">
            <v>1200.1000000000181</v>
          </cell>
          <cell r="Z2078">
            <v>0</v>
          </cell>
          <cell r="AA2078">
            <v>0</v>
          </cell>
          <cell r="AB2078">
            <v>0</v>
          </cell>
          <cell r="AC2078">
            <v>0</v>
          </cell>
          <cell r="AD2078">
            <v>0</v>
          </cell>
          <cell r="AE2078">
            <v>0</v>
          </cell>
          <cell r="AF2078">
            <v>0</v>
          </cell>
          <cell r="AG2078">
            <v>0</v>
          </cell>
          <cell r="AH2078">
            <v>4100.2000000000007</v>
          </cell>
          <cell r="AI2078">
            <v>0</v>
          </cell>
          <cell r="AJ2078">
            <v>0</v>
          </cell>
          <cell r="AK2078">
            <v>0</v>
          </cell>
          <cell r="AL2078">
            <v>0</v>
          </cell>
          <cell r="AM2078">
            <v>0</v>
          </cell>
          <cell r="AN2078">
            <v>0</v>
          </cell>
          <cell r="AO2078">
            <v>0</v>
          </cell>
          <cell r="AP2078">
            <v>0</v>
          </cell>
          <cell r="AQ2078">
            <v>0</v>
          </cell>
          <cell r="AR2078">
            <v>0</v>
          </cell>
          <cell r="AS2078">
            <v>0</v>
          </cell>
          <cell r="AT2078">
            <v>0</v>
          </cell>
        </row>
        <row r="2079">
          <cell r="A2079">
            <v>43970</v>
          </cell>
          <cell r="B2079">
            <v>0</v>
          </cell>
          <cell r="C2079">
            <v>0</v>
          </cell>
          <cell r="D2079">
            <v>24209.799999999988</v>
          </cell>
          <cell r="E2079">
            <v>0</v>
          </cell>
          <cell r="F2079">
            <v>0</v>
          </cell>
          <cell r="G2079">
            <v>0</v>
          </cell>
          <cell r="H2079">
            <v>0</v>
          </cell>
          <cell r="I2079">
            <v>0</v>
          </cell>
          <cell r="J2079">
            <v>0</v>
          </cell>
          <cell r="K2079">
            <v>0</v>
          </cell>
          <cell r="L2079">
            <v>0</v>
          </cell>
          <cell r="M2079">
            <v>9.0949470177292824E-13</v>
          </cell>
          <cell r="N2079">
            <v>0</v>
          </cell>
          <cell r="O2079">
            <v>0</v>
          </cell>
          <cell r="P2079">
            <v>4250</v>
          </cell>
          <cell r="Q2079">
            <v>0</v>
          </cell>
          <cell r="R2079">
            <v>0</v>
          </cell>
          <cell r="S2079">
            <v>0</v>
          </cell>
          <cell r="T2079">
            <v>0</v>
          </cell>
          <cell r="U2079">
            <v>0</v>
          </cell>
          <cell r="V2079">
            <v>4850</v>
          </cell>
          <cell r="W2079">
            <v>0</v>
          </cell>
          <cell r="X2079">
            <v>0</v>
          </cell>
          <cell r="Y2079">
            <v>1200.1000000000181</v>
          </cell>
          <cell r="Z2079">
            <v>0</v>
          </cell>
          <cell r="AA2079">
            <v>0</v>
          </cell>
          <cell r="AB2079">
            <v>0</v>
          </cell>
          <cell r="AC2079">
            <v>0</v>
          </cell>
          <cell r="AD2079">
            <v>0</v>
          </cell>
          <cell r="AE2079">
            <v>0</v>
          </cell>
          <cell r="AF2079">
            <v>0</v>
          </cell>
          <cell r="AG2079">
            <v>0</v>
          </cell>
          <cell r="AH2079">
            <v>4100.2000000000007</v>
          </cell>
          <cell r="AI2079">
            <v>0</v>
          </cell>
          <cell r="AJ2079">
            <v>0</v>
          </cell>
          <cell r="AK2079">
            <v>0</v>
          </cell>
          <cell r="AL2079">
            <v>0</v>
          </cell>
          <cell r="AM2079">
            <v>0</v>
          </cell>
          <cell r="AN2079">
            <v>0</v>
          </cell>
          <cell r="AO2079">
            <v>0</v>
          </cell>
          <cell r="AP2079">
            <v>0</v>
          </cell>
          <cell r="AQ2079">
            <v>0</v>
          </cell>
          <cell r="AR2079">
            <v>0</v>
          </cell>
          <cell r="AS2079">
            <v>0</v>
          </cell>
          <cell r="AT2079">
            <v>0</v>
          </cell>
        </row>
        <row r="2080">
          <cell r="A2080">
            <v>43971</v>
          </cell>
          <cell r="B2080">
            <v>0</v>
          </cell>
          <cell r="C2080">
            <v>0</v>
          </cell>
          <cell r="D2080">
            <v>24209.799999999988</v>
          </cell>
          <cell r="E2080">
            <v>0</v>
          </cell>
          <cell r="F2080">
            <v>0</v>
          </cell>
          <cell r="G2080">
            <v>0</v>
          </cell>
          <cell r="H2080">
            <v>0</v>
          </cell>
          <cell r="I2080">
            <v>0</v>
          </cell>
          <cell r="J2080">
            <v>0</v>
          </cell>
          <cell r="K2080">
            <v>0</v>
          </cell>
          <cell r="L2080">
            <v>0</v>
          </cell>
          <cell r="M2080">
            <v>9.0949470177292824E-13</v>
          </cell>
          <cell r="N2080">
            <v>0</v>
          </cell>
          <cell r="O2080">
            <v>0</v>
          </cell>
          <cell r="P2080">
            <v>4250</v>
          </cell>
          <cell r="Q2080">
            <v>0</v>
          </cell>
          <cell r="R2080">
            <v>0</v>
          </cell>
          <cell r="S2080">
            <v>0</v>
          </cell>
          <cell r="T2080">
            <v>0</v>
          </cell>
          <cell r="U2080">
            <v>0</v>
          </cell>
          <cell r="V2080">
            <v>4850</v>
          </cell>
          <cell r="W2080">
            <v>0</v>
          </cell>
          <cell r="X2080">
            <v>0</v>
          </cell>
          <cell r="Y2080">
            <v>1200.1000000000181</v>
          </cell>
          <cell r="Z2080">
            <v>0</v>
          </cell>
          <cell r="AA2080">
            <v>0</v>
          </cell>
          <cell r="AB2080">
            <v>0</v>
          </cell>
          <cell r="AC2080">
            <v>0</v>
          </cell>
          <cell r="AD2080">
            <v>0</v>
          </cell>
          <cell r="AE2080">
            <v>0</v>
          </cell>
          <cell r="AF2080">
            <v>0</v>
          </cell>
          <cell r="AG2080">
            <v>0</v>
          </cell>
          <cell r="AH2080">
            <v>4100.2000000000007</v>
          </cell>
          <cell r="AI2080">
            <v>0</v>
          </cell>
          <cell r="AJ2080">
            <v>0</v>
          </cell>
          <cell r="AK2080">
            <v>0</v>
          </cell>
          <cell r="AL2080">
            <v>0</v>
          </cell>
          <cell r="AM2080">
            <v>0</v>
          </cell>
          <cell r="AN2080">
            <v>0</v>
          </cell>
          <cell r="AO2080">
            <v>0</v>
          </cell>
          <cell r="AP2080">
            <v>0</v>
          </cell>
          <cell r="AQ2080">
            <v>0</v>
          </cell>
          <cell r="AR2080">
            <v>0</v>
          </cell>
          <cell r="AS2080">
            <v>0</v>
          </cell>
          <cell r="AT2080">
            <v>0</v>
          </cell>
        </row>
        <row r="2081">
          <cell r="A2081">
            <v>43972</v>
          </cell>
          <cell r="B2081">
            <v>0</v>
          </cell>
          <cell r="C2081">
            <v>0</v>
          </cell>
          <cell r="D2081">
            <v>24209.799999999988</v>
          </cell>
          <cell r="E2081">
            <v>0</v>
          </cell>
          <cell r="F2081">
            <v>0</v>
          </cell>
          <cell r="G2081">
            <v>0</v>
          </cell>
          <cell r="H2081">
            <v>0</v>
          </cell>
          <cell r="I2081">
            <v>0</v>
          </cell>
          <cell r="J2081">
            <v>0</v>
          </cell>
          <cell r="K2081">
            <v>0</v>
          </cell>
          <cell r="L2081">
            <v>0</v>
          </cell>
          <cell r="M2081">
            <v>9.0949470177292824E-13</v>
          </cell>
          <cell r="N2081">
            <v>0</v>
          </cell>
          <cell r="O2081">
            <v>200</v>
          </cell>
          <cell r="P2081">
            <v>4050</v>
          </cell>
          <cell r="Q2081">
            <v>0</v>
          </cell>
          <cell r="R2081">
            <v>0</v>
          </cell>
          <cell r="S2081">
            <v>0</v>
          </cell>
          <cell r="T2081">
            <v>0</v>
          </cell>
          <cell r="U2081">
            <v>0</v>
          </cell>
          <cell r="V2081">
            <v>4850</v>
          </cell>
          <cell r="W2081">
            <v>0</v>
          </cell>
          <cell r="X2081">
            <v>0</v>
          </cell>
          <cell r="Y2081">
            <v>1200.1000000000181</v>
          </cell>
          <cell r="Z2081">
            <v>0</v>
          </cell>
          <cell r="AA2081">
            <v>0</v>
          </cell>
          <cell r="AB2081">
            <v>0</v>
          </cell>
          <cell r="AC2081">
            <v>0</v>
          </cell>
          <cell r="AD2081">
            <v>0</v>
          </cell>
          <cell r="AE2081">
            <v>0</v>
          </cell>
          <cell r="AF2081">
            <v>0</v>
          </cell>
          <cell r="AG2081">
            <v>0</v>
          </cell>
          <cell r="AH2081">
            <v>4100.2000000000007</v>
          </cell>
          <cell r="AI2081">
            <v>0</v>
          </cell>
          <cell r="AJ2081">
            <v>0</v>
          </cell>
          <cell r="AK2081">
            <v>0</v>
          </cell>
          <cell r="AL2081">
            <v>0</v>
          </cell>
          <cell r="AM2081">
            <v>0</v>
          </cell>
          <cell r="AN2081">
            <v>0</v>
          </cell>
          <cell r="AO2081">
            <v>0</v>
          </cell>
          <cell r="AP2081">
            <v>0</v>
          </cell>
          <cell r="AQ2081">
            <v>0</v>
          </cell>
          <cell r="AR2081">
            <v>0</v>
          </cell>
          <cell r="AS2081">
            <v>0</v>
          </cell>
          <cell r="AT2081">
            <v>0</v>
          </cell>
        </row>
        <row r="2082">
          <cell r="A2082">
            <v>43973</v>
          </cell>
          <cell r="B2082">
            <v>0</v>
          </cell>
          <cell r="C2082">
            <v>0</v>
          </cell>
          <cell r="D2082">
            <v>24209.799999999988</v>
          </cell>
          <cell r="E2082">
            <v>0</v>
          </cell>
          <cell r="F2082">
            <v>0</v>
          </cell>
          <cell r="G2082">
            <v>0</v>
          </cell>
          <cell r="H2082">
            <v>0</v>
          </cell>
          <cell r="I2082">
            <v>0</v>
          </cell>
          <cell r="J2082">
            <v>0</v>
          </cell>
          <cell r="K2082">
            <v>0</v>
          </cell>
          <cell r="L2082">
            <v>0</v>
          </cell>
          <cell r="M2082">
            <v>9.0949470177292824E-13</v>
          </cell>
          <cell r="N2082">
            <v>0</v>
          </cell>
          <cell r="O2082">
            <v>0</v>
          </cell>
          <cell r="P2082">
            <v>4050</v>
          </cell>
          <cell r="Q2082">
            <v>0</v>
          </cell>
          <cell r="R2082">
            <v>0</v>
          </cell>
          <cell r="S2082">
            <v>0</v>
          </cell>
          <cell r="T2082">
            <v>0</v>
          </cell>
          <cell r="U2082">
            <v>0</v>
          </cell>
          <cell r="V2082">
            <v>4850</v>
          </cell>
          <cell r="W2082">
            <v>0</v>
          </cell>
          <cell r="X2082">
            <v>0</v>
          </cell>
          <cell r="Y2082">
            <v>1200.1000000000181</v>
          </cell>
          <cell r="Z2082">
            <v>0</v>
          </cell>
          <cell r="AA2082">
            <v>0</v>
          </cell>
          <cell r="AB2082">
            <v>0</v>
          </cell>
          <cell r="AC2082">
            <v>0</v>
          </cell>
          <cell r="AD2082">
            <v>0</v>
          </cell>
          <cell r="AE2082">
            <v>0</v>
          </cell>
          <cell r="AF2082">
            <v>0</v>
          </cell>
          <cell r="AG2082">
            <v>0</v>
          </cell>
          <cell r="AH2082">
            <v>4100.2000000000007</v>
          </cell>
          <cell r="AI2082">
            <v>0</v>
          </cell>
          <cell r="AJ2082">
            <v>0</v>
          </cell>
          <cell r="AK2082">
            <v>0</v>
          </cell>
          <cell r="AL2082">
            <v>0</v>
          </cell>
          <cell r="AM2082">
            <v>0</v>
          </cell>
          <cell r="AN2082">
            <v>0</v>
          </cell>
          <cell r="AO2082">
            <v>0</v>
          </cell>
          <cell r="AP2082">
            <v>0</v>
          </cell>
          <cell r="AQ2082">
            <v>0</v>
          </cell>
          <cell r="AR2082">
            <v>0</v>
          </cell>
          <cell r="AS2082">
            <v>0</v>
          </cell>
          <cell r="AT2082">
            <v>0</v>
          </cell>
        </row>
        <row r="2083">
          <cell r="A2083">
            <v>43976</v>
          </cell>
          <cell r="B2083">
            <v>0</v>
          </cell>
          <cell r="C2083">
            <v>0</v>
          </cell>
          <cell r="D2083">
            <v>24209.799999999988</v>
          </cell>
          <cell r="E2083">
            <v>0</v>
          </cell>
          <cell r="F2083">
            <v>0</v>
          </cell>
          <cell r="G2083">
            <v>0</v>
          </cell>
          <cell r="H2083">
            <v>0</v>
          </cell>
          <cell r="I2083">
            <v>0</v>
          </cell>
          <cell r="J2083">
            <v>0</v>
          </cell>
          <cell r="K2083">
            <v>0</v>
          </cell>
          <cell r="L2083">
            <v>0</v>
          </cell>
          <cell r="M2083">
            <v>9.0949470177292824E-13</v>
          </cell>
          <cell r="N2083">
            <v>0</v>
          </cell>
          <cell r="O2083">
            <v>0</v>
          </cell>
          <cell r="P2083">
            <v>4050</v>
          </cell>
          <cell r="Q2083">
            <v>0</v>
          </cell>
          <cell r="R2083">
            <v>0</v>
          </cell>
          <cell r="S2083">
            <v>0</v>
          </cell>
          <cell r="T2083">
            <v>0</v>
          </cell>
          <cell r="U2083">
            <v>0</v>
          </cell>
          <cell r="V2083">
            <v>4850</v>
          </cell>
          <cell r="W2083">
            <v>0</v>
          </cell>
          <cell r="X2083">
            <v>0</v>
          </cell>
          <cell r="Y2083">
            <v>1200.1000000000181</v>
          </cell>
          <cell r="Z2083">
            <v>0</v>
          </cell>
          <cell r="AA2083">
            <v>0</v>
          </cell>
          <cell r="AB2083">
            <v>0</v>
          </cell>
          <cell r="AC2083">
            <v>0</v>
          </cell>
          <cell r="AD2083">
            <v>0</v>
          </cell>
          <cell r="AE2083">
            <v>0</v>
          </cell>
          <cell r="AF2083">
            <v>0</v>
          </cell>
          <cell r="AG2083">
            <v>0</v>
          </cell>
          <cell r="AH2083">
            <v>4100.2000000000007</v>
          </cell>
          <cell r="AI2083">
            <v>0</v>
          </cell>
          <cell r="AJ2083">
            <v>0</v>
          </cell>
          <cell r="AK2083">
            <v>0</v>
          </cell>
          <cell r="AL2083">
            <v>0</v>
          </cell>
          <cell r="AM2083">
            <v>0</v>
          </cell>
          <cell r="AN2083">
            <v>0</v>
          </cell>
          <cell r="AO2083">
            <v>0</v>
          </cell>
          <cell r="AP2083">
            <v>0</v>
          </cell>
          <cell r="AQ2083">
            <v>0</v>
          </cell>
          <cell r="AR2083">
            <v>0</v>
          </cell>
          <cell r="AS2083">
            <v>0</v>
          </cell>
          <cell r="AT2083">
            <v>0</v>
          </cell>
        </row>
        <row r="2084">
          <cell r="A2084">
            <v>43977</v>
          </cell>
          <cell r="B2084">
            <v>0</v>
          </cell>
          <cell r="C2084">
            <v>0</v>
          </cell>
          <cell r="D2084">
            <v>24209.799999999988</v>
          </cell>
          <cell r="E2084">
            <v>0</v>
          </cell>
          <cell r="F2084">
            <v>0</v>
          </cell>
          <cell r="G2084">
            <v>0</v>
          </cell>
          <cell r="H2084">
            <v>0</v>
          </cell>
          <cell r="I2084">
            <v>0</v>
          </cell>
          <cell r="J2084">
            <v>0</v>
          </cell>
          <cell r="K2084">
            <v>0</v>
          </cell>
          <cell r="L2084">
            <v>0</v>
          </cell>
          <cell r="M2084">
            <v>9.0949470177292824E-13</v>
          </cell>
          <cell r="N2084">
            <v>0</v>
          </cell>
          <cell r="O2084">
            <v>300</v>
          </cell>
          <cell r="P2084">
            <v>3750</v>
          </cell>
          <cell r="Q2084">
            <v>0</v>
          </cell>
          <cell r="R2084">
            <v>0</v>
          </cell>
          <cell r="S2084">
            <v>0</v>
          </cell>
          <cell r="T2084">
            <v>0</v>
          </cell>
          <cell r="U2084">
            <v>0</v>
          </cell>
          <cell r="V2084">
            <v>4850</v>
          </cell>
          <cell r="W2084">
            <v>0</v>
          </cell>
          <cell r="X2084">
            <v>0</v>
          </cell>
          <cell r="Y2084">
            <v>1200.1000000000181</v>
          </cell>
          <cell r="Z2084">
            <v>0</v>
          </cell>
          <cell r="AA2084">
            <v>0</v>
          </cell>
          <cell r="AB2084">
            <v>0</v>
          </cell>
          <cell r="AC2084">
            <v>0</v>
          </cell>
          <cell r="AD2084">
            <v>0</v>
          </cell>
          <cell r="AE2084">
            <v>0</v>
          </cell>
          <cell r="AF2084">
            <v>0</v>
          </cell>
          <cell r="AG2084">
            <v>0</v>
          </cell>
          <cell r="AH2084">
            <v>4100.2000000000007</v>
          </cell>
          <cell r="AI2084">
            <v>0</v>
          </cell>
          <cell r="AJ2084">
            <v>0</v>
          </cell>
          <cell r="AK2084">
            <v>0</v>
          </cell>
          <cell r="AL2084">
            <v>0</v>
          </cell>
          <cell r="AM2084">
            <v>0</v>
          </cell>
          <cell r="AN2084">
            <v>0</v>
          </cell>
          <cell r="AO2084">
            <v>0</v>
          </cell>
          <cell r="AP2084">
            <v>0</v>
          </cell>
          <cell r="AQ2084">
            <v>0</v>
          </cell>
          <cell r="AR2084">
            <v>0</v>
          </cell>
          <cell r="AS2084">
            <v>0</v>
          </cell>
          <cell r="AT2084">
            <v>0</v>
          </cell>
        </row>
        <row r="2085">
          <cell r="A2085">
            <v>43978</v>
          </cell>
          <cell r="B2085">
            <v>0</v>
          </cell>
          <cell r="C2085">
            <v>0</v>
          </cell>
          <cell r="D2085">
            <v>24209.799999999988</v>
          </cell>
          <cell r="E2085">
            <v>0</v>
          </cell>
          <cell r="F2085">
            <v>0</v>
          </cell>
          <cell r="G2085">
            <v>0</v>
          </cell>
          <cell r="H2085">
            <v>0</v>
          </cell>
          <cell r="I2085">
            <v>0</v>
          </cell>
          <cell r="J2085">
            <v>0</v>
          </cell>
          <cell r="K2085">
            <v>0</v>
          </cell>
          <cell r="L2085">
            <v>0</v>
          </cell>
          <cell r="M2085">
            <v>9.0949470177292824E-13</v>
          </cell>
          <cell r="N2085">
            <v>0</v>
          </cell>
          <cell r="O2085">
            <v>0</v>
          </cell>
          <cell r="P2085">
            <v>3750</v>
          </cell>
          <cell r="Q2085">
            <v>0</v>
          </cell>
          <cell r="R2085">
            <v>0</v>
          </cell>
          <cell r="S2085">
            <v>0</v>
          </cell>
          <cell r="T2085">
            <v>0</v>
          </cell>
          <cell r="U2085">
            <v>0</v>
          </cell>
          <cell r="V2085">
            <v>4850</v>
          </cell>
          <cell r="W2085">
            <v>0</v>
          </cell>
          <cell r="X2085">
            <v>0</v>
          </cell>
          <cell r="Y2085">
            <v>1200.1000000000181</v>
          </cell>
          <cell r="Z2085">
            <v>0</v>
          </cell>
          <cell r="AA2085">
            <v>0</v>
          </cell>
          <cell r="AB2085">
            <v>0</v>
          </cell>
          <cell r="AC2085">
            <v>0</v>
          </cell>
          <cell r="AD2085">
            <v>0</v>
          </cell>
          <cell r="AE2085">
            <v>0</v>
          </cell>
          <cell r="AF2085">
            <v>0</v>
          </cell>
          <cell r="AG2085">
            <v>0</v>
          </cell>
          <cell r="AH2085">
            <v>4100.2000000000007</v>
          </cell>
          <cell r="AI2085">
            <v>0</v>
          </cell>
          <cell r="AJ2085">
            <v>0</v>
          </cell>
          <cell r="AK2085">
            <v>0</v>
          </cell>
          <cell r="AL2085">
            <v>0</v>
          </cell>
          <cell r="AM2085">
            <v>0</v>
          </cell>
          <cell r="AN2085">
            <v>0</v>
          </cell>
          <cell r="AO2085">
            <v>0</v>
          </cell>
          <cell r="AP2085">
            <v>0</v>
          </cell>
          <cell r="AQ2085">
            <v>0</v>
          </cell>
          <cell r="AR2085">
            <v>0</v>
          </cell>
          <cell r="AS2085">
            <v>0</v>
          </cell>
          <cell r="AT2085">
            <v>0</v>
          </cell>
        </row>
        <row r="2086">
          <cell r="A2086">
            <v>43979</v>
          </cell>
          <cell r="B2086">
            <v>0</v>
          </cell>
          <cell r="C2086">
            <v>0</v>
          </cell>
          <cell r="D2086">
            <v>24209.799999999988</v>
          </cell>
          <cell r="E2086">
            <v>0</v>
          </cell>
          <cell r="F2086">
            <v>0</v>
          </cell>
          <cell r="G2086">
            <v>0</v>
          </cell>
          <cell r="H2086">
            <v>0</v>
          </cell>
          <cell r="I2086">
            <v>0</v>
          </cell>
          <cell r="J2086">
            <v>0</v>
          </cell>
          <cell r="K2086">
            <v>0</v>
          </cell>
          <cell r="L2086">
            <v>0</v>
          </cell>
          <cell r="M2086">
            <v>9.0949470177292824E-13</v>
          </cell>
          <cell r="N2086">
            <v>0</v>
          </cell>
          <cell r="O2086">
            <v>0</v>
          </cell>
          <cell r="P2086">
            <v>3750</v>
          </cell>
          <cell r="Q2086">
            <v>0</v>
          </cell>
          <cell r="R2086">
            <v>0</v>
          </cell>
          <cell r="S2086">
            <v>0</v>
          </cell>
          <cell r="T2086">
            <v>0</v>
          </cell>
          <cell r="U2086">
            <v>0</v>
          </cell>
          <cell r="V2086">
            <v>4850</v>
          </cell>
          <cell r="W2086">
            <v>0</v>
          </cell>
          <cell r="X2086">
            <v>0</v>
          </cell>
          <cell r="Y2086">
            <v>1200.1000000000181</v>
          </cell>
          <cell r="Z2086">
            <v>0</v>
          </cell>
          <cell r="AA2086">
            <v>0</v>
          </cell>
          <cell r="AB2086">
            <v>0</v>
          </cell>
          <cell r="AC2086">
            <v>0</v>
          </cell>
          <cell r="AD2086">
            <v>0</v>
          </cell>
          <cell r="AE2086">
            <v>0</v>
          </cell>
          <cell r="AF2086">
            <v>0</v>
          </cell>
          <cell r="AG2086">
            <v>0</v>
          </cell>
          <cell r="AH2086">
            <v>4100.2000000000007</v>
          </cell>
          <cell r="AI2086">
            <v>0</v>
          </cell>
          <cell r="AJ2086">
            <v>0</v>
          </cell>
          <cell r="AK2086">
            <v>0</v>
          </cell>
          <cell r="AL2086">
            <v>0</v>
          </cell>
          <cell r="AM2086">
            <v>0</v>
          </cell>
          <cell r="AN2086">
            <v>0</v>
          </cell>
          <cell r="AO2086">
            <v>0</v>
          </cell>
          <cell r="AP2086">
            <v>0</v>
          </cell>
          <cell r="AQ2086">
            <v>0</v>
          </cell>
          <cell r="AR2086">
            <v>0</v>
          </cell>
          <cell r="AS2086">
            <v>0</v>
          </cell>
          <cell r="AT2086">
            <v>0</v>
          </cell>
        </row>
        <row r="2087">
          <cell r="A2087">
            <v>43980</v>
          </cell>
          <cell r="B2087">
            <v>0</v>
          </cell>
          <cell r="C2087">
            <v>0</v>
          </cell>
          <cell r="D2087">
            <v>24209.799999999988</v>
          </cell>
          <cell r="E2087">
            <v>0</v>
          </cell>
          <cell r="F2087">
            <v>0</v>
          </cell>
          <cell r="G2087">
            <v>0</v>
          </cell>
          <cell r="H2087">
            <v>0</v>
          </cell>
          <cell r="I2087">
            <v>0</v>
          </cell>
          <cell r="J2087">
            <v>0</v>
          </cell>
          <cell r="K2087">
            <v>0</v>
          </cell>
          <cell r="L2087">
            <v>0</v>
          </cell>
          <cell r="M2087">
            <v>9.0949470177292824E-13</v>
          </cell>
          <cell r="N2087">
            <v>0</v>
          </cell>
          <cell r="O2087">
            <v>0</v>
          </cell>
          <cell r="P2087">
            <v>3750</v>
          </cell>
          <cell r="Q2087">
            <v>0</v>
          </cell>
          <cell r="R2087">
            <v>0</v>
          </cell>
          <cell r="S2087">
            <v>0</v>
          </cell>
          <cell r="T2087">
            <v>0</v>
          </cell>
          <cell r="U2087">
            <v>0</v>
          </cell>
          <cell r="V2087">
            <v>4850</v>
          </cell>
          <cell r="W2087">
            <v>0</v>
          </cell>
          <cell r="X2087">
            <v>0</v>
          </cell>
          <cell r="Y2087">
            <v>1200.1000000000181</v>
          </cell>
          <cell r="Z2087">
            <v>0</v>
          </cell>
          <cell r="AA2087">
            <v>0</v>
          </cell>
          <cell r="AB2087">
            <v>0</v>
          </cell>
          <cell r="AC2087">
            <v>0</v>
          </cell>
          <cell r="AD2087">
            <v>0</v>
          </cell>
          <cell r="AE2087">
            <v>0</v>
          </cell>
          <cell r="AF2087">
            <v>0</v>
          </cell>
          <cell r="AG2087">
            <v>0</v>
          </cell>
          <cell r="AH2087">
            <v>4100.2000000000007</v>
          </cell>
          <cell r="AI2087">
            <v>0</v>
          </cell>
          <cell r="AJ2087">
            <v>0</v>
          </cell>
          <cell r="AK2087">
            <v>0</v>
          </cell>
          <cell r="AL2087">
            <v>0</v>
          </cell>
          <cell r="AM2087">
            <v>0</v>
          </cell>
          <cell r="AN2087">
            <v>0</v>
          </cell>
          <cell r="AO2087">
            <v>0</v>
          </cell>
          <cell r="AP2087">
            <v>0</v>
          </cell>
          <cell r="AQ2087">
            <v>0</v>
          </cell>
          <cell r="AR2087">
            <v>0</v>
          </cell>
          <cell r="AS2087">
            <v>0</v>
          </cell>
          <cell r="AT2087">
            <v>0</v>
          </cell>
        </row>
        <row r="2088">
          <cell r="A2088">
            <v>43983</v>
          </cell>
          <cell r="B2088">
            <v>0</v>
          </cell>
          <cell r="C2088">
            <v>0</v>
          </cell>
          <cell r="D2088">
            <v>24209.799999999988</v>
          </cell>
          <cell r="E2088">
            <v>0</v>
          </cell>
          <cell r="F2088">
            <v>0</v>
          </cell>
          <cell r="G2088">
            <v>0</v>
          </cell>
          <cell r="H2088">
            <v>0</v>
          </cell>
          <cell r="I2088">
            <v>0</v>
          </cell>
          <cell r="J2088">
            <v>0</v>
          </cell>
          <cell r="K2088">
            <v>0</v>
          </cell>
          <cell r="L2088">
            <v>0</v>
          </cell>
          <cell r="M2088">
            <v>9.0949470177292824E-13</v>
          </cell>
          <cell r="N2088">
            <v>0</v>
          </cell>
          <cell r="O2088">
            <v>0</v>
          </cell>
          <cell r="P2088">
            <v>3750</v>
          </cell>
          <cell r="Q2088">
            <v>0</v>
          </cell>
          <cell r="R2088">
            <v>0</v>
          </cell>
          <cell r="S2088">
            <v>0</v>
          </cell>
          <cell r="T2088">
            <v>0</v>
          </cell>
          <cell r="U2088">
            <v>0</v>
          </cell>
          <cell r="V2088">
            <v>4850</v>
          </cell>
          <cell r="W2088">
            <v>0</v>
          </cell>
          <cell r="X2088">
            <v>0</v>
          </cell>
          <cell r="Y2088">
            <v>1200.1000000000181</v>
          </cell>
          <cell r="Z2088">
            <v>0</v>
          </cell>
          <cell r="AA2088">
            <v>0</v>
          </cell>
          <cell r="AB2088">
            <v>0</v>
          </cell>
          <cell r="AC2088">
            <v>0</v>
          </cell>
          <cell r="AD2088">
            <v>0</v>
          </cell>
          <cell r="AE2088">
            <v>0</v>
          </cell>
          <cell r="AF2088">
            <v>0</v>
          </cell>
          <cell r="AG2088">
            <v>0</v>
          </cell>
          <cell r="AH2088">
            <v>4100.2000000000007</v>
          </cell>
          <cell r="AI2088">
            <v>0</v>
          </cell>
          <cell r="AJ2088">
            <v>0</v>
          </cell>
          <cell r="AK2088">
            <v>0</v>
          </cell>
          <cell r="AL2088">
            <v>0</v>
          </cell>
          <cell r="AM2088">
            <v>0</v>
          </cell>
          <cell r="AN2088">
            <v>0</v>
          </cell>
          <cell r="AO2088">
            <v>0</v>
          </cell>
          <cell r="AP2088">
            <v>0</v>
          </cell>
          <cell r="AQ2088">
            <v>0</v>
          </cell>
          <cell r="AR2088">
            <v>0</v>
          </cell>
          <cell r="AS2088">
            <v>0</v>
          </cell>
          <cell r="AT2088">
            <v>0</v>
          </cell>
        </row>
        <row r="2089">
          <cell r="A2089">
            <v>43984</v>
          </cell>
          <cell r="B2089">
            <v>0</v>
          </cell>
          <cell r="C2089">
            <v>0</v>
          </cell>
          <cell r="D2089">
            <v>24209.799999999988</v>
          </cell>
          <cell r="E2089">
            <v>0</v>
          </cell>
          <cell r="F2089">
            <v>0</v>
          </cell>
          <cell r="G2089">
            <v>0</v>
          </cell>
          <cell r="H2089">
            <v>0</v>
          </cell>
          <cell r="I2089">
            <v>0</v>
          </cell>
          <cell r="J2089">
            <v>0</v>
          </cell>
          <cell r="K2089">
            <v>0</v>
          </cell>
          <cell r="L2089">
            <v>0</v>
          </cell>
          <cell r="M2089">
            <v>9.0949470177292824E-13</v>
          </cell>
          <cell r="N2089">
            <v>0</v>
          </cell>
          <cell r="O2089">
            <v>400</v>
          </cell>
          <cell r="P2089">
            <v>3350</v>
          </cell>
          <cell r="Q2089">
            <v>0</v>
          </cell>
          <cell r="R2089">
            <v>0</v>
          </cell>
          <cell r="S2089">
            <v>0</v>
          </cell>
          <cell r="T2089">
            <v>0</v>
          </cell>
          <cell r="U2089">
            <v>0</v>
          </cell>
          <cell r="V2089">
            <v>4850</v>
          </cell>
          <cell r="W2089">
            <v>0</v>
          </cell>
          <cell r="X2089">
            <v>0</v>
          </cell>
          <cell r="Y2089">
            <v>1200.1000000000181</v>
          </cell>
          <cell r="Z2089">
            <v>0</v>
          </cell>
          <cell r="AA2089">
            <v>0</v>
          </cell>
          <cell r="AB2089">
            <v>0</v>
          </cell>
          <cell r="AC2089">
            <v>0</v>
          </cell>
          <cell r="AD2089">
            <v>0</v>
          </cell>
          <cell r="AE2089">
            <v>0</v>
          </cell>
          <cell r="AF2089">
            <v>0</v>
          </cell>
          <cell r="AG2089">
            <v>0</v>
          </cell>
          <cell r="AH2089">
            <v>4100.2000000000007</v>
          </cell>
          <cell r="AI2089">
            <v>0</v>
          </cell>
          <cell r="AJ2089">
            <v>0</v>
          </cell>
          <cell r="AK2089">
            <v>0</v>
          </cell>
          <cell r="AL2089">
            <v>0</v>
          </cell>
          <cell r="AM2089">
            <v>0</v>
          </cell>
          <cell r="AN2089">
            <v>0</v>
          </cell>
          <cell r="AO2089">
            <v>0</v>
          </cell>
          <cell r="AP2089">
            <v>0</v>
          </cell>
          <cell r="AQ2089">
            <v>0</v>
          </cell>
          <cell r="AR2089">
            <v>0</v>
          </cell>
          <cell r="AS2089">
            <v>0</v>
          </cell>
          <cell r="AT2089">
            <v>0</v>
          </cell>
        </row>
        <row r="2090">
          <cell r="A2090">
            <v>43985</v>
          </cell>
          <cell r="B2090">
            <v>0</v>
          </cell>
          <cell r="C2090">
            <v>0</v>
          </cell>
          <cell r="D2090">
            <v>24209.799999999988</v>
          </cell>
          <cell r="E2090">
            <v>0</v>
          </cell>
          <cell r="F2090">
            <v>0</v>
          </cell>
          <cell r="G2090">
            <v>0</v>
          </cell>
          <cell r="H2090">
            <v>0</v>
          </cell>
          <cell r="I2090">
            <v>0</v>
          </cell>
          <cell r="J2090">
            <v>0</v>
          </cell>
          <cell r="K2090">
            <v>0</v>
          </cell>
          <cell r="L2090">
            <v>0</v>
          </cell>
          <cell r="M2090">
            <v>9.0949470177292824E-13</v>
          </cell>
          <cell r="N2090">
            <v>0</v>
          </cell>
          <cell r="O2090">
            <v>0</v>
          </cell>
          <cell r="P2090">
            <v>3350</v>
          </cell>
          <cell r="Q2090">
            <v>0</v>
          </cell>
          <cell r="R2090">
            <v>0</v>
          </cell>
          <cell r="S2090">
            <v>0</v>
          </cell>
          <cell r="T2090">
            <v>0</v>
          </cell>
          <cell r="U2090">
            <v>500</v>
          </cell>
          <cell r="V2090">
            <v>4350</v>
          </cell>
          <cell r="W2090">
            <v>0</v>
          </cell>
          <cell r="X2090">
            <v>0</v>
          </cell>
          <cell r="Y2090">
            <v>1200.1000000000181</v>
          </cell>
          <cell r="Z2090">
            <v>0</v>
          </cell>
          <cell r="AA2090">
            <v>0</v>
          </cell>
          <cell r="AB2090">
            <v>0</v>
          </cell>
          <cell r="AC2090">
            <v>0</v>
          </cell>
          <cell r="AD2090">
            <v>0</v>
          </cell>
          <cell r="AE2090">
            <v>0</v>
          </cell>
          <cell r="AF2090">
            <v>0</v>
          </cell>
          <cell r="AG2090">
            <v>0</v>
          </cell>
          <cell r="AH2090">
            <v>4100.2000000000007</v>
          </cell>
          <cell r="AI2090">
            <v>0</v>
          </cell>
          <cell r="AJ2090">
            <v>0</v>
          </cell>
          <cell r="AK2090">
            <v>0</v>
          </cell>
          <cell r="AL2090">
            <v>0</v>
          </cell>
          <cell r="AM2090">
            <v>0</v>
          </cell>
          <cell r="AN2090">
            <v>0</v>
          </cell>
          <cell r="AO2090">
            <v>0</v>
          </cell>
          <cell r="AP2090">
            <v>0</v>
          </cell>
          <cell r="AQ2090">
            <v>0</v>
          </cell>
          <cell r="AR2090">
            <v>0</v>
          </cell>
          <cell r="AS2090">
            <v>0</v>
          </cell>
          <cell r="AT2090">
            <v>0</v>
          </cell>
        </row>
        <row r="2091">
          <cell r="A2091">
            <v>43986</v>
          </cell>
          <cell r="B2091">
            <v>0</v>
          </cell>
          <cell r="C2091">
            <v>1397.3</v>
          </cell>
          <cell r="D2091">
            <v>22812.499999999989</v>
          </cell>
          <cell r="E2091">
            <v>0</v>
          </cell>
          <cell r="F2091">
            <v>0</v>
          </cell>
          <cell r="G2091">
            <v>0</v>
          </cell>
          <cell r="H2091">
            <v>0</v>
          </cell>
          <cell r="I2091">
            <v>0</v>
          </cell>
          <cell r="J2091">
            <v>0</v>
          </cell>
          <cell r="K2091">
            <v>0</v>
          </cell>
          <cell r="L2091">
            <v>0</v>
          </cell>
          <cell r="M2091">
            <v>9.0949470177292824E-13</v>
          </cell>
          <cell r="N2091">
            <v>0</v>
          </cell>
          <cell r="O2091">
            <v>300</v>
          </cell>
          <cell r="P2091">
            <v>3050</v>
          </cell>
          <cell r="Q2091">
            <v>0</v>
          </cell>
          <cell r="R2091">
            <v>0</v>
          </cell>
          <cell r="S2091">
            <v>0</v>
          </cell>
          <cell r="T2091">
            <v>0</v>
          </cell>
          <cell r="U2091">
            <v>500</v>
          </cell>
          <cell r="V2091">
            <v>3850</v>
          </cell>
          <cell r="W2091">
            <v>0</v>
          </cell>
          <cell r="X2091">
            <v>0</v>
          </cell>
          <cell r="Y2091">
            <v>1200.1000000000181</v>
          </cell>
          <cell r="Z2091">
            <v>0</v>
          </cell>
          <cell r="AA2091">
            <v>0</v>
          </cell>
          <cell r="AB2091">
            <v>0</v>
          </cell>
          <cell r="AC2091">
            <v>0</v>
          </cell>
          <cell r="AD2091">
            <v>0</v>
          </cell>
          <cell r="AE2091">
            <v>0</v>
          </cell>
          <cell r="AF2091">
            <v>0</v>
          </cell>
          <cell r="AG2091">
            <v>0</v>
          </cell>
          <cell r="AH2091">
            <v>4100.2000000000007</v>
          </cell>
          <cell r="AI2091">
            <v>0</v>
          </cell>
          <cell r="AJ2091">
            <v>0</v>
          </cell>
          <cell r="AK2091">
            <v>0</v>
          </cell>
          <cell r="AL2091">
            <v>0</v>
          </cell>
          <cell r="AM2091">
            <v>0</v>
          </cell>
          <cell r="AN2091">
            <v>0</v>
          </cell>
          <cell r="AO2091">
            <v>0</v>
          </cell>
          <cell r="AP2091">
            <v>0</v>
          </cell>
          <cell r="AQ2091">
            <v>0</v>
          </cell>
          <cell r="AR2091">
            <v>0</v>
          </cell>
          <cell r="AS2091">
            <v>0</v>
          </cell>
          <cell r="AT2091">
            <v>0</v>
          </cell>
        </row>
        <row r="2092">
          <cell r="A2092">
            <v>43987</v>
          </cell>
          <cell r="B2092">
            <v>0</v>
          </cell>
          <cell r="C2092">
            <v>0</v>
          </cell>
          <cell r="D2092">
            <v>22812.499999999989</v>
          </cell>
          <cell r="E2092">
            <v>0</v>
          </cell>
          <cell r="F2092">
            <v>0</v>
          </cell>
          <cell r="G2092">
            <v>0</v>
          </cell>
          <cell r="H2092">
            <v>0</v>
          </cell>
          <cell r="I2092">
            <v>0</v>
          </cell>
          <cell r="J2092">
            <v>0</v>
          </cell>
          <cell r="K2092">
            <v>0</v>
          </cell>
          <cell r="L2092">
            <v>0</v>
          </cell>
          <cell r="M2092">
            <v>9.0949470177292824E-13</v>
          </cell>
          <cell r="N2092">
            <v>0</v>
          </cell>
          <cell r="O2092">
            <v>300</v>
          </cell>
          <cell r="P2092">
            <v>2750</v>
          </cell>
          <cell r="Q2092">
            <v>0</v>
          </cell>
          <cell r="R2092">
            <v>0</v>
          </cell>
          <cell r="S2092">
            <v>0</v>
          </cell>
          <cell r="T2092">
            <v>0</v>
          </cell>
          <cell r="U2092">
            <v>400</v>
          </cell>
          <cell r="V2092">
            <v>3450</v>
          </cell>
          <cell r="W2092">
            <v>0</v>
          </cell>
          <cell r="X2092">
            <v>0</v>
          </cell>
          <cell r="Y2092">
            <v>1200.1000000000181</v>
          </cell>
          <cell r="Z2092">
            <v>0</v>
          </cell>
          <cell r="AA2092">
            <v>0</v>
          </cell>
          <cell r="AB2092">
            <v>0</v>
          </cell>
          <cell r="AC2092">
            <v>0</v>
          </cell>
          <cell r="AD2092">
            <v>0</v>
          </cell>
          <cell r="AE2092">
            <v>0</v>
          </cell>
          <cell r="AF2092">
            <v>0</v>
          </cell>
          <cell r="AG2092">
            <v>0</v>
          </cell>
          <cell r="AH2092">
            <v>4100.2000000000007</v>
          </cell>
          <cell r="AI2092">
            <v>0</v>
          </cell>
          <cell r="AJ2092">
            <v>0</v>
          </cell>
          <cell r="AK2092">
            <v>0</v>
          </cell>
          <cell r="AL2092">
            <v>0</v>
          </cell>
          <cell r="AM2092">
            <v>0</v>
          </cell>
          <cell r="AN2092">
            <v>0</v>
          </cell>
          <cell r="AO2092">
            <v>0</v>
          </cell>
          <cell r="AP2092">
            <v>0</v>
          </cell>
          <cell r="AQ2092">
            <v>0</v>
          </cell>
          <cell r="AR2092">
            <v>0</v>
          </cell>
          <cell r="AS2092">
            <v>0</v>
          </cell>
          <cell r="AT2092">
            <v>0</v>
          </cell>
        </row>
        <row r="2093">
          <cell r="A2093">
            <v>43990</v>
          </cell>
          <cell r="B2093">
            <v>0</v>
          </cell>
          <cell r="C2093">
            <v>0</v>
          </cell>
          <cell r="D2093">
            <v>22812.499999999989</v>
          </cell>
          <cell r="E2093">
            <v>0</v>
          </cell>
          <cell r="F2093">
            <v>0</v>
          </cell>
          <cell r="G2093">
            <v>0</v>
          </cell>
          <cell r="H2093">
            <v>0</v>
          </cell>
          <cell r="I2093">
            <v>0</v>
          </cell>
          <cell r="J2093">
            <v>0</v>
          </cell>
          <cell r="K2093">
            <v>0</v>
          </cell>
          <cell r="L2093">
            <v>0</v>
          </cell>
          <cell r="M2093">
            <v>9.0949470177292824E-13</v>
          </cell>
          <cell r="N2093">
            <v>0</v>
          </cell>
          <cell r="O2093">
            <v>300</v>
          </cell>
          <cell r="P2093">
            <v>2450</v>
          </cell>
          <cell r="Q2093">
            <v>0</v>
          </cell>
          <cell r="R2093">
            <v>0</v>
          </cell>
          <cell r="S2093">
            <v>0</v>
          </cell>
          <cell r="T2093">
            <v>0</v>
          </cell>
          <cell r="U2093">
            <v>0</v>
          </cell>
          <cell r="V2093">
            <v>3450</v>
          </cell>
          <cell r="W2093">
            <v>0</v>
          </cell>
          <cell r="X2093">
            <v>300.10000000000002</v>
          </cell>
          <cell r="Y2093">
            <v>900.00000000001808</v>
          </cell>
          <cell r="Z2093">
            <v>0</v>
          </cell>
          <cell r="AA2093">
            <v>0</v>
          </cell>
          <cell r="AB2093">
            <v>0</v>
          </cell>
          <cell r="AC2093">
            <v>0</v>
          </cell>
          <cell r="AD2093">
            <v>0</v>
          </cell>
          <cell r="AE2093">
            <v>0</v>
          </cell>
          <cell r="AF2093">
            <v>0</v>
          </cell>
          <cell r="AG2093">
            <v>0</v>
          </cell>
          <cell r="AH2093">
            <v>4100.2000000000007</v>
          </cell>
          <cell r="AI2093">
            <v>0</v>
          </cell>
          <cell r="AJ2093">
            <v>0</v>
          </cell>
          <cell r="AK2093">
            <v>0</v>
          </cell>
          <cell r="AL2093">
            <v>0</v>
          </cell>
          <cell r="AM2093">
            <v>0</v>
          </cell>
          <cell r="AN2093">
            <v>0</v>
          </cell>
          <cell r="AO2093">
            <v>0</v>
          </cell>
          <cell r="AP2093">
            <v>0</v>
          </cell>
          <cell r="AQ2093">
            <v>0</v>
          </cell>
          <cell r="AR2093">
            <v>0</v>
          </cell>
          <cell r="AS2093">
            <v>0</v>
          </cell>
          <cell r="AT2093">
            <v>0</v>
          </cell>
        </row>
        <row r="2094">
          <cell r="A2094">
            <v>43991</v>
          </cell>
          <cell r="B2094">
            <v>0</v>
          </cell>
          <cell r="C2094">
            <v>0</v>
          </cell>
          <cell r="D2094">
            <v>22812.499999999989</v>
          </cell>
          <cell r="E2094">
            <v>0</v>
          </cell>
          <cell r="F2094">
            <v>0</v>
          </cell>
          <cell r="G2094">
            <v>0</v>
          </cell>
          <cell r="H2094">
            <v>0</v>
          </cell>
          <cell r="I2094">
            <v>0</v>
          </cell>
          <cell r="J2094">
            <v>0</v>
          </cell>
          <cell r="K2094">
            <v>0</v>
          </cell>
          <cell r="L2094">
            <v>0</v>
          </cell>
          <cell r="M2094">
            <v>9.0949470177292824E-13</v>
          </cell>
          <cell r="N2094">
            <v>0</v>
          </cell>
          <cell r="O2094">
            <v>0</v>
          </cell>
          <cell r="P2094">
            <v>2450</v>
          </cell>
          <cell r="Q2094">
            <v>0</v>
          </cell>
          <cell r="R2094">
            <v>0</v>
          </cell>
          <cell r="S2094">
            <v>0</v>
          </cell>
          <cell r="T2094">
            <v>0</v>
          </cell>
          <cell r="U2094">
            <v>0</v>
          </cell>
          <cell r="V2094">
            <v>3450</v>
          </cell>
          <cell r="W2094">
            <v>0</v>
          </cell>
          <cell r="X2094">
            <v>300</v>
          </cell>
          <cell r="Y2094">
            <v>600.00000000001808</v>
          </cell>
          <cell r="Z2094">
            <v>0</v>
          </cell>
          <cell r="AA2094">
            <v>0</v>
          </cell>
          <cell r="AB2094">
            <v>0</v>
          </cell>
          <cell r="AC2094">
            <v>0</v>
          </cell>
          <cell r="AD2094">
            <v>0</v>
          </cell>
          <cell r="AE2094">
            <v>0</v>
          </cell>
          <cell r="AF2094">
            <v>0</v>
          </cell>
          <cell r="AG2094">
            <v>0</v>
          </cell>
          <cell r="AH2094">
            <v>4100.2000000000007</v>
          </cell>
          <cell r="AI2094">
            <v>0</v>
          </cell>
          <cell r="AJ2094">
            <v>0</v>
          </cell>
          <cell r="AK2094">
            <v>0</v>
          </cell>
          <cell r="AL2094">
            <v>0</v>
          </cell>
          <cell r="AM2094">
            <v>0</v>
          </cell>
          <cell r="AN2094">
            <v>0</v>
          </cell>
          <cell r="AO2094">
            <v>0</v>
          </cell>
          <cell r="AP2094">
            <v>0</v>
          </cell>
          <cell r="AQ2094">
            <v>0</v>
          </cell>
          <cell r="AR2094">
            <v>0</v>
          </cell>
          <cell r="AS2094">
            <v>0</v>
          </cell>
          <cell r="AT2094">
            <v>0</v>
          </cell>
        </row>
        <row r="2095">
          <cell r="A2095">
            <v>43992</v>
          </cell>
          <cell r="B2095">
            <v>0</v>
          </cell>
          <cell r="C2095">
            <v>0</v>
          </cell>
          <cell r="D2095">
            <v>22812.499999999989</v>
          </cell>
          <cell r="E2095">
            <v>0</v>
          </cell>
          <cell r="F2095">
            <v>0</v>
          </cell>
          <cell r="G2095">
            <v>0</v>
          </cell>
          <cell r="H2095">
            <v>0</v>
          </cell>
          <cell r="I2095">
            <v>0</v>
          </cell>
          <cell r="J2095">
            <v>0</v>
          </cell>
          <cell r="K2095">
            <v>0</v>
          </cell>
          <cell r="L2095">
            <v>0</v>
          </cell>
          <cell r="M2095">
            <v>9.0949470177292824E-13</v>
          </cell>
          <cell r="N2095">
            <v>0</v>
          </cell>
          <cell r="O2095">
            <v>0</v>
          </cell>
          <cell r="P2095">
            <v>2450</v>
          </cell>
          <cell r="Q2095">
            <v>0</v>
          </cell>
          <cell r="R2095">
            <v>0</v>
          </cell>
          <cell r="S2095">
            <v>0</v>
          </cell>
          <cell r="T2095">
            <v>0</v>
          </cell>
          <cell r="U2095">
            <v>0</v>
          </cell>
          <cell r="V2095">
            <v>3450</v>
          </cell>
          <cell r="W2095">
            <v>0</v>
          </cell>
          <cell r="X2095">
            <v>0</v>
          </cell>
          <cell r="Y2095">
            <v>600.00000000001808</v>
          </cell>
          <cell r="Z2095">
            <v>0</v>
          </cell>
          <cell r="AA2095">
            <v>0</v>
          </cell>
          <cell r="AB2095">
            <v>0</v>
          </cell>
          <cell r="AC2095">
            <v>0</v>
          </cell>
          <cell r="AD2095">
            <v>0</v>
          </cell>
          <cell r="AE2095">
            <v>0</v>
          </cell>
          <cell r="AF2095">
            <v>0</v>
          </cell>
          <cell r="AG2095">
            <v>0</v>
          </cell>
          <cell r="AH2095">
            <v>4100.2000000000007</v>
          </cell>
          <cell r="AI2095">
            <v>0</v>
          </cell>
          <cell r="AJ2095">
            <v>0</v>
          </cell>
          <cell r="AK2095">
            <v>0</v>
          </cell>
          <cell r="AL2095">
            <v>0</v>
          </cell>
          <cell r="AM2095">
            <v>0</v>
          </cell>
          <cell r="AN2095">
            <v>0</v>
          </cell>
          <cell r="AO2095">
            <v>0</v>
          </cell>
          <cell r="AP2095">
            <v>0</v>
          </cell>
          <cell r="AQ2095">
            <v>0</v>
          </cell>
          <cell r="AR2095">
            <v>0</v>
          </cell>
          <cell r="AS2095">
            <v>0</v>
          </cell>
          <cell r="AT2095">
            <v>0</v>
          </cell>
        </row>
        <row r="2096">
          <cell r="A2096">
            <v>43993</v>
          </cell>
          <cell r="B2096">
            <v>0</v>
          </cell>
          <cell r="C2096">
            <v>0</v>
          </cell>
          <cell r="D2096">
            <v>22812.499999999989</v>
          </cell>
          <cell r="E2096">
            <v>0</v>
          </cell>
          <cell r="F2096">
            <v>0</v>
          </cell>
          <cell r="G2096">
            <v>0</v>
          </cell>
          <cell r="H2096">
            <v>0</v>
          </cell>
          <cell r="I2096">
            <v>0</v>
          </cell>
          <cell r="J2096">
            <v>0</v>
          </cell>
          <cell r="K2096">
            <v>0</v>
          </cell>
          <cell r="L2096">
            <v>0</v>
          </cell>
          <cell r="M2096">
            <v>9.0949470177292824E-13</v>
          </cell>
          <cell r="N2096">
            <v>0</v>
          </cell>
          <cell r="O2096">
            <v>300</v>
          </cell>
          <cell r="P2096">
            <v>2150</v>
          </cell>
          <cell r="Q2096">
            <v>0</v>
          </cell>
          <cell r="R2096">
            <v>0</v>
          </cell>
          <cell r="S2096">
            <v>0</v>
          </cell>
          <cell r="T2096">
            <v>0</v>
          </cell>
          <cell r="U2096">
            <v>0</v>
          </cell>
          <cell r="V2096">
            <v>3450</v>
          </cell>
          <cell r="W2096">
            <v>0</v>
          </cell>
          <cell r="X2096">
            <v>300</v>
          </cell>
          <cell r="Y2096">
            <v>300.00000000001808</v>
          </cell>
          <cell r="Z2096">
            <v>0</v>
          </cell>
          <cell r="AA2096">
            <v>0</v>
          </cell>
          <cell r="AB2096">
            <v>0</v>
          </cell>
          <cell r="AC2096">
            <v>0</v>
          </cell>
          <cell r="AD2096">
            <v>0</v>
          </cell>
          <cell r="AE2096">
            <v>0</v>
          </cell>
          <cell r="AF2096">
            <v>0</v>
          </cell>
          <cell r="AG2096">
            <v>0</v>
          </cell>
          <cell r="AH2096">
            <v>4100.2000000000007</v>
          </cell>
          <cell r="AI2096">
            <v>0</v>
          </cell>
          <cell r="AJ2096">
            <v>0</v>
          </cell>
          <cell r="AK2096">
            <v>0</v>
          </cell>
          <cell r="AL2096">
            <v>0</v>
          </cell>
          <cell r="AM2096">
            <v>0</v>
          </cell>
          <cell r="AN2096">
            <v>0</v>
          </cell>
          <cell r="AO2096">
            <v>0</v>
          </cell>
          <cell r="AP2096">
            <v>0</v>
          </cell>
          <cell r="AQ2096">
            <v>0</v>
          </cell>
          <cell r="AR2096">
            <v>0</v>
          </cell>
          <cell r="AS2096">
            <v>0</v>
          </cell>
          <cell r="AT2096">
            <v>0</v>
          </cell>
        </row>
        <row r="2097">
          <cell r="A2097">
            <v>43994</v>
          </cell>
          <cell r="B2097">
            <v>0</v>
          </cell>
          <cell r="C2097">
            <v>0</v>
          </cell>
          <cell r="D2097">
            <v>22812.499999999989</v>
          </cell>
          <cell r="E2097">
            <v>0</v>
          </cell>
          <cell r="F2097">
            <v>0</v>
          </cell>
          <cell r="G2097">
            <v>0</v>
          </cell>
          <cell r="H2097">
            <v>0</v>
          </cell>
          <cell r="I2097">
            <v>0</v>
          </cell>
          <cell r="J2097">
            <v>0</v>
          </cell>
          <cell r="K2097">
            <v>0</v>
          </cell>
          <cell r="L2097">
            <v>0</v>
          </cell>
          <cell r="M2097">
            <v>9.0949470177292824E-13</v>
          </cell>
          <cell r="N2097">
            <v>0</v>
          </cell>
          <cell r="O2097">
            <v>0</v>
          </cell>
          <cell r="P2097">
            <v>2150</v>
          </cell>
          <cell r="Q2097">
            <v>0</v>
          </cell>
          <cell r="R2097">
            <v>0</v>
          </cell>
          <cell r="S2097">
            <v>0</v>
          </cell>
          <cell r="T2097">
            <v>0</v>
          </cell>
          <cell r="U2097">
            <v>0</v>
          </cell>
          <cell r="V2097">
            <v>3450</v>
          </cell>
          <cell r="W2097">
            <v>0</v>
          </cell>
          <cell r="X2097">
            <v>300</v>
          </cell>
          <cell r="Y2097">
            <v>1.8076207197736949E-11</v>
          </cell>
          <cell r="Z2097">
            <v>0</v>
          </cell>
          <cell r="AA2097">
            <v>0</v>
          </cell>
          <cell r="AB2097">
            <v>0</v>
          </cell>
          <cell r="AC2097">
            <v>0</v>
          </cell>
          <cell r="AD2097">
            <v>0</v>
          </cell>
          <cell r="AE2097">
            <v>0</v>
          </cell>
          <cell r="AF2097">
            <v>0</v>
          </cell>
          <cell r="AG2097">
            <v>0</v>
          </cell>
          <cell r="AH2097">
            <v>4100.2000000000007</v>
          </cell>
          <cell r="AI2097">
            <v>0</v>
          </cell>
          <cell r="AJ2097">
            <v>0</v>
          </cell>
          <cell r="AK2097">
            <v>0</v>
          </cell>
          <cell r="AL2097">
            <v>0</v>
          </cell>
          <cell r="AM2097">
            <v>0</v>
          </cell>
          <cell r="AN2097">
            <v>0</v>
          </cell>
          <cell r="AO2097">
            <v>0</v>
          </cell>
          <cell r="AP2097">
            <v>0</v>
          </cell>
          <cell r="AQ2097">
            <v>0</v>
          </cell>
          <cell r="AR2097">
            <v>0</v>
          </cell>
          <cell r="AS2097">
            <v>0</v>
          </cell>
          <cell r="AT2097">
            <v>0</v>
          </cell>
        </row>
        <row r="2098">
          <cell r="A2098">
            <v>43997</v>
          </cell>
          <cell r="B2098">
            <v>0</v>
          </cell>
          <cell r="C2098">
            <v>0</v>
          </cell>
          <cell r="D2098">
            <v>22812.499999999989</v>
          </cell>
          <cell r="E2098">
            <v>0</v>
          </cell>
          <cell r="F2098">
            <v>0</v>
          </cell>
          <cell r="G2098">
            <v>0</v>
          </cell>
          <cell r="H2098">
            <v>0</v>
          </cell>
          <cell r="I2098">
            <v>0</v>
          </cell>
          <cell r="J2098">
            <v>0</v>
          </cell>
          <cell r="K2098">
            <v>0</v>
          </cell>
          <cell r="L2098">
            <v>0</v>
          </cell>
          <cell r="M2098">
            <v>9.0949470177292824E-13</v>
          </cell>
          <cell r="N2098">
            <v>0</v>
          </cell>
          <cell r="O2098">
            <v>0</v>
          </cell>
          <cell r="P2098">
            <v>2150</v>
          </cell>
          <cell r="Q2098">
            <v>0</v>
          </cell>
          <cell r="R2098">
            <v>0</v>
          </cell>
          <cell r="S2098">
            <v>0</v>
          </cell>
          <cell r="T2098">
            <v>0</v>
          </cell>
          <cell r="U2098">
            <v>0</v>
          </cell>
          <cell r="V2098">
            <v>3450</v>
          </cell>
          <cell r="W2098">
            <v>0</v>
          </cell>
          <cell r="X2098">
            <v>0</v>
          </cell>
          <cell r="Y2098">
            <v>1.8076207197736949E-11</v>
          </cell>
          <cell r="Z2098">
            <v>0</v>
          </cell>
          <cell r="AA2098">
            <v>0</v>
          </cell>
          <cell r="AB2098">
            <v>0</v>
          </cell>
          <cell r="AC2098">
            <v>0</v>
          </cell>
          <cell r="AD2098">
            <v>0</v>
          </cell>
          <cell r="AE2098">
            <v>0</v>
          </cell>
          <cell r="AF2098">
            <v>0</v>
          </cell>
          <cell r="AG2098">
            <v>0</v>
          </cell>
          <cell r="AH2098">
            <v>4100.2000000000007</v>
          </cell>
          <cell r="AI2098">
            <v>0</v>
          </cell>
          <cell r="AJ2098">
            <v>0</v>
          </cell>
          <cell r="AK2098">
            <v>0</v>
          </cell>
          <cell r="AL2098">
            <v>0</v>
          </cell>
          <cell r="AM2098">
            <v>0</v>
          </cell>
          <cell r="AN2098">
            <v>0</v>
          </cell>
          <cell r="AO2098">
            <v>0</v>
          </cell>
          <cell r="AP2098">
            <v>0</v>
          </cell>
          <cell r="AQ2098">
            <v>0</v>
          </cell>
          <cell r="AR2098">
            <v>0</v>
          </cell>
          <cell r="AS2098">
            <v>0</v>
          </cell>
          <cell r="AT2098">
            <v>0</v>
          </cell>
        </row>
        <row r="2099">
          <cell r="A2099">
            <v>43998</v>
          </cell>
          <cell r="B2099">
            <v>0</v>
          </cell>
          <cell r="C2099">
            <v>0</v>
          </cell>
          <cell r="D2099">
            <v>22812.499999999989</v>
          </cell>
          <cell r="E2099">
            <v>0</v>
          </cell>
          <cell r="F2099">
            <v>0</v>
          </cell>
          <cell r="G2099">
            <v>0</v>
          </cell>
          <cell r="H2099">
            <v>0</v>
          </cell>
          <cell r="I2099">
            <v>0</v>
          </cell>
          <cell r="J2099">
            <v>0</v>
          </cell>
          <cell r="K2099">
            <v>0</v>
          </cell>
          <cell r="L2099">
            <v>0</v>
          </cell>
          <cell r="M2099">
            <v>9.0949470177292824E-13</v>
          </cell>
          <cell r="N2099">
            <v>0</v>
          </cell>
          <cell r="O2099">
            <v>100</v>
          </cell>
          <cell r="P2099">
            <v>2050</v>
          </cell>
          <cell r="Q2099">
            <v>0</v>
          </cell>
          <cell r="R2099">
            <v>0</v>
          </cell>
          <cell r="S2099">
            <v>0</v>
          </cell>
          <cell r="T2099">
            <v>0</v>
          </cell>
          <cell r="U2099">
            <v>0</v>
          </cell>
          <cell r="V2099">
            <v>3450</v>
          </cell>
          <cell r="W2099">
            <v>0</v>
          </cell>
          <cell r="X2099">
            <v>0</v>
          </cell>
          <cell r="Y2099">
            <v>1.8076207197736949E-11</v>
          </cell>
          <cell r="Z2099">
            <v>0</v>
          </cell>
          <cell r="AA2099">
            <v>0</v>
          </cell>
          <cell r="AB2099">
            <v>0</v>
          </cell>
          <cell r="AC2099">
            <v>0</v>
          </cell>
          <cell r="AD2099">
            <v>0</v>
          </cell>
          <cell r="AE2099">
            <v>0</v>
          </cell>
          <cell r="AF2099">
            <v>0</v>
          </cell>
          <cell r="AG2099">
            <v>0</v>
          </cell>
          <cell r="AH2099">
            <v>4100.2000000000007</v>
          </cell>
          <cell r="AI2099">
            <v>0</v>
          </cell>
          <cell r="AJ2099">
            <v>0</v>
          </cell>
          <cell r="AK2099">
            <v>0</v>
          </cell>
          <cell r="AL2099">
            <v>0</v>
          </cell>
          <cell r="AM2099">
            <v>0</v>
          </cell>
          <cell r="AN2099">
            <v>0</v>
          </cell>
          <cell r="AO2099">
            <v>0</v>
          </cell>
          <cell r="AP2099">
            <v>0</v>
          </cell>
          <cell r="AQ2099">
            <v>0</v>
          </cell>
          <cell r="AR2099">
            <v>0</v>
          </cell>
          <cell r="AS2099">
            <v>0</v>
          </cell>
          <cell r="AT2099">
            <v>0</v>
          </cell>
        </row>
        <row r="2100">
          <cell r="A2100">
            <v>43999</v>
          </cell>
          <cell r="B2100">
            <v>0</v>
          </cell>
          <cell r="C2100">
            <v>0</v>
          </cell>
          <cell r="D2100">
            <v>22812.499999999989</v>
          </cell>
          <cell r="E2100">
            <v>0</v>
          </cell>
          <cell r="F2100">
            <v>0</v>
          </cell>
          <cell r="G2100">
            <v>0</v>
          </cell>
          <cell r="H2100">
            <v>0</v>
          </cell>
          <cell r="I2100">
            <v>0</v>
          </cell>
          <cell r="J2100">
            <v>0</v>
          </cell>
          <cell r="K2100">
            <v>0</v>
          </cell>
          <cell r="L2100">
            <v>0</v>
          </cell>
          <cell r="M2100">
            <v>9.0949470177292824E-13</v>
          </cell>
          <cell r="N2100">
            <v>0</v>
          </cell>
          <cell r="O2100">
            <v>0</v>
          </cell>
          <cell r="P2100">
            <v>2050</v>
          </cell>
          <cell r="Q2100">
            <v>0</v>
          </cell>
          <cell r="R2100">
            <v>0</v>
          </cell>
          <cell r="S2100">
            <v>0</v>
          </cell>
          <cell r="T2100">
            <v>0</v>
          </cell>
          <cell r="U2100">
            <v>0</v>
          </cell>
          <cell r="V2100">
            <v>3450</v>
          </cell>
          <cell r="W2100">
            <v>0</v>
          </cell>
          <cell r="X2100">
            <v>0</v>
          </cell>
          <cell r="Y2100">
            <v>1.8076207197736949E-11</v>
          </cell>
          <cell r="Z2100">
            <v>0</v>
          </cell>
          <cell r="AA2100">
            <v>0</v>
          </cell>
          <cell r="AB2100">
            <v>0</v>
          </cell>
          <cell r="AC2100">
            <v>0</v>
          </cell>
          <cell r="AD2100">
            <v>0</v>
          </cell>
          <cell r="AE2100">
            <v>0</v>
          </cell>
          <cell r="AF2100">
            <v>0</v>
          </cell>
          <cell r="AG2100">
            <v>0</v>
          </cell>
          <cell r="AH2100">
            <v>4100.2000000000007</v>
          </cell>
          <cell r="AI2100">
            <v>0</v>
          </cell>
          <cell r="AJ2100">
            <v>0</v>
          </cell>
          <cell r="AK2100">
            <v>0</v>
          </cell>
          <cell r="AL2100">
            <v>0</v>
          </cell>
          <cell r="AM2100">
            <v>0</v>
          </cell>
          <cell r="AN2100">
            <v>0</v>
          </cell>
          <cell r="AO2100">
            <v>0</v>
          </cell>
          <cell r="AP2100">
            <v>0</v>
          </cell>
          <cell r="AQ2100">
            <v>0</v>
          </cell>
          <cell r="AR2100">
            <v>0</v>
          </cell>
          <cell r="AS2100">
            <v>0</v>
          </cell>
          <cell r="AT2100">
            <v>0</v>
          </cell>
        </row>
        <row r="2101">
          <cell r="A2101">
            <v>44000</v>
          </cell>
          <cell r="B2101">
            <v>0</v>
          </cell>
          <cell r="C2101">
            <v>0</v>
          </cell>
          <cell r="D2101">
            <v>22812.499999999989</v>
          </cell>
          <cell r="E2101">
            <v>0</v>
          </cell>
          <cell r="F2101">
            <v>0</v>
          </cell>
          <cell r="G2101">
            <v>0</v>
          </cell>
          <cell r="H2101">
            <v>0</v>
          </cell>
          <cell r="I2101">
            <v>0</v>
          </cell>
          <cell r="J2101">
            <v>0</v>
          </cell>
          <cell r="K2101">
            <v>0</v>
          </cell>
          <cell r="L2101">
            <v>0</v>
          </cell>
          <cell r="M2101">
            <v>9.0949470177292824E-13</v>
          </cell>
          <cell r="N2101">
            <v>0</v>
          </cell>
          <cell r="O2101">
            <v>0</v>
          </cell>
          <cell r="P2101">
            <v>2050</v>
          </cell>
          <cell r="Q2101">
            <v>0</v>
          </cell>
          <cell r="R2101">
            <v>0</v>
          </cell>
          <cell r="S2101">
            <v>0</v>
          </cell>
          <cell r="T2101">
            <v>0</v>
          </cell>
          <cell r="U2101">
            <v>0</v>
          </cell>
          <cell r="V2101">
            <v>3450</v>
          </cell>
          <cell r="W2101">
            <v>0</v>
          </cell>
          <cell r="X2101">
            <v>0</v>
          </cell>
          <cell r="Y2101">
            <v>1.8076207197736949E-11</v>
          </cell>
          <cell r="Z2101">
            <v>0</v>
          </cell>
          <cell r="AA2101">
            <v>0</v>
          </cell>
          <cell r="AB2101">
            <v>0</v>
          </cell>
          <cell r="AC2101">
            <v>0</v>
          </cell>
          <cell r="AD2101">
            <v>0</v>
          </cell>
          <cell r="AE2101">
            <v>0</v>
          </cell>
          <cell r="AF2101">
            <v>0</v>
          </cell>
          <cell r="AG2101">
            <v>0</v>
          </cell>
          <cell r="AH2101">
            <v>4100.2000000000007</v>
          </cell>
          <cell r="AI2101">
            <v>0</v>
          </cell>
          <cell r="AJ2101">
            <v>0</v>
          </cell>
          <cell r="AK2101">
            <v>0</v>
          </cell>
          <cell r="AL2101">
            <v>0</v>
          </cell>
          <cell r="AM2101">
            <v>0</v>
          </cell>
          <cell r="AN2101">
            <v>0</v>
          </cell>
          <cell r="AO2101">
            <v>0</v>
          </cell>
          <cell r="AP2101">
            <v>0</v>
          </cell>
          <cell r="AQ2101">
            <v>0</v>
          </cell>
          <cell r="AR2101">
            <v>0</v>
          </cell>
          <cell r="AS2101">
            <v>0</v>
          </cell>
          <cell r="AT2101">
            <v>0</v>
          </cell>
        </row>
        <row r="2102">
          <cell r="A2102">
            <v>44001</v>
          </cell>
          <cell r="B2102">
            <v>0</v>
          </cell>
          <cell r="C2102">
            <v>0</v>
          </cell>
          <cell r="D2102">
            <v>22812.499999999989</v>
          </cell>
          <cell r="E2102">
            <v>0</v>
          </cell>
          <cell r="F2102">
            <v>0</v>
          </cell>
          <cell r="G2102">
            <v>0</v>
          </cell>
          <cell r="H2102">
            <v>0</v>
          </cell>
          <cell r="I2102">
            <v>0</v>
          </cell>
          <cell r="J2102">
            <v>0</v>
          </cell>
          <cell r="K2102">
            <v>0</v>
          </cell>
          <cell r="L2102">
            <v>0</v>
          </cell>
          <cell r="M2102">
            <v>9.0949470177292824E-13</v>
          </cell>
          <cell r="N2102">
            <v>0</v>
          </cell>
          <cell r="O2102">
            <v>0</v>
          </cell>
          <cell r="P2102">
            <v>2050</v>
          </cell>
          <cell r="Q2102">
            <v>0</v>
          </cell>
          <cell r="R2102">
            <v>0</v>
          </cell>
          <cell r="S2102">
            <v>0</v>
          </cell>
          <cell r="T2102">
            <v>0</v>
          </cell>
          <cell r="U2102">
            <v>0</v>
          </cell>
          <cell r="V2102">
            <v>3450</v>
          </cell>
          <cell r="W2102">
            <v>0</v>
          </cell>
          <cell r="X2102">
            <v>0</v>
          </cell>
          <cell r="Y2102">
            <v>1.8076207197736949E-11</v>
          </cell>
          <cell r="Z2102">
            <v>0</v>
          </cell>
          <cell r="AA2102">
            <v>0</v>
          </cell>
          <cell r="AB2102">
            <v>0</v>
          </cell>
          <cell r="AC2102">
            <v>0</v>
          </cell>
          <cell r="AD2102">
            <v>0</v>
          </cell>
          <cell r="AE2102">
            <v>0</v>
          </cell>
          <cell r="AF2102">
            <v>0</v>
          </cell>
          <cell r="AG2102">
            <v>0</v>
          </cell>
          <cell r="AH2102">
            <v>4100.2000000000007</v>
          </cell>
          <cell r="AI2102">
            <v>0</v>
          </cell>
          <cell r="AJ2102">
            <v>0</v>
          </cell>
          <cell r="AK2102">
            <v>0</v>
          </cell>
          <cell r="AL2102">
            <v>0</v>
          </cell>
          <cell r="AM2102">
            <v>0</v>
          </cell>
          <cell r="AN2102">
            <v>0</v>
          </cell>
          <cell r="AO2102">
            <v>0</v>
          </cell>
          <cell r="AP2102">
            <v>0</v>
          </cell>
          <cell r="AQ2102">
            <v>0</v>
          </cell>
          <cell r="AR2102">
            <v>0</v>
          </cell>
          <cell r="AS2102">
            <v>0</v>
          </cell>
          <cell r="AT2102">
            <v>0</v>
          </cell>
        </row>
        <row r="2103">
          <cell r="A2103">
            <v>44004</v>
          </cell>
          <cell r="B2103">
            <v>0</v>
          </cell>
          <cell r="C2103">
            <v>0</v>
          </cell>
          <cell r="D2103">
            <v>22812.499999999989</v>
          </cell>
          <cell r="E2103">
            <v>0</v>
          </cell>
          <cell r="F2103">
            <v>0</v>
          </cell>
          <cell r="G2103">
            <v>0</v>
          </cell>
          <cell r="H2103">
            <v>0</v>
          </cell>
          <cell r="I2103">
            <v>0</v>
          </cell>
          <cell r="J2103">
            <v>0</v>
          </cell>
          <cell r="K2103">
            <v>0</v>
          </cell>
          <cell r="L2103">
            <v>0</v>
          </cell>
          <cell r="M2103">
            <v>9.0949470177292824E-13</v>
          </cell>
          <cell r="N2103">
            <v>0</v>
          </cell>
          <cell r="O2103">
            <v>0</v>
          </cell>
          <cell r="P2103">
            <v>2050</v>
          </cell>
          <cell r="Q2103">
            <v>0</v>
          </cell>
          <cell r="R2103">
            <v>0</v>
          </cell>
          <cell r="S2103">
            <v>0</v>
          </cell>
          <cell r="T2103">
            <v>0</v>
          </cell>
          <cell r="U2103">
            <v>200</v>
          </cell>
          <cell r="V2103">
            <v>3250</v>
          </cell>
          <cell r="W2103">
            <v>0</v>
          </cell>
          <cell r="X2103">
            <v>0</v>
          </cell>
          <cell r="Y2103">
            <v>1.8076207197736949E-11</v>
          </cell>
          <cell r="Z2103">
            <v>0</v>
          </cell>
          <cell r="AA2103">
            <v>0</v>
          </cell>
          <cell r="AB2103">
            <v>0</v>
          </cell>
          <cell r="AC2103">
            <v>0</v>
          </cell>
          <cell r="AD2103">
            <v>0</v>
          </cell>
          <cell r="AE2103">
            <v>0</v>
          </cell>
          <cell r="AF2103">
            <v>0</v>
          </cell>
          <cell r="AG2103">
            <v>0</v>
          </cell>
          <cell r="AH2103">
            <v>4100.2000000000007</v>
          </cell>
          <cell r="AI2103">
            <v>0</v>
          </cell>
          <cell r="AJ2103">
            <v>0</v>
          </cell>
          <cell r="AK2103">
            <v>0</v>
          </cell>
          <cell r="AL2103">
            <v>0</v>
          </cell>
          <cell r="AM2103">
            <v>0</v>
          </cell>
          <cell r="AN2103">
            <v>0</v>
          </cell>
          <cell r="AO2103">
            <v>0</v>
          </cell>
          <cell r="AP2103">
            <v>0</v>
          </cell>
          <cell r="AQ2103">
            <v>0</v>
          </cell>
          <cell r="AR2103">
            <v>0</v>
          </cell>
          <cell r="AS2103">
            <v>0</v>
          </cell>
          <cell r="AT2103">
            <v>0</v>
          </cell>
        </row>
        <row r="2104">
          <cell r="A2104">
            <v>44005</v>
          </cell>
          <cell r="B2104">
            <v>0</v>
          </cell>
          <cell r="C2104">
            <v>0</v>
          </cell>
          <cell r="D2104">
            <v>22812.499999999989</v>
          </cell>
          <cell r="E2104">
            <v>0</v>
          </cell>
          <cell r="F2104">
            <v>0</v>
          </cell>
          <cell r="G2104">
            <v>0</v>
          </cell>
          <cell r="H2104">
            <v>0</v>
          </cell>
          <cell r="I2104">
            <v>0</v>
          </cell>
          <cell r="J2104">
            <v>0</v>
          </cell>
          <cell r="K2104">
            <v>0</v>
          </cell>
          <cell r="L2104">
            <v>0</v>
          </cell>
          <cell r="M2104">
            <v>9.0949470177292824E-13</v>
          </cell>
          <cell r="N2104">
            <v>0</v>
          </cell>
          <cell r="O2104">
            <v>150</v>
          </cell>
          <cell r="P2104">
            <v>1900</v>
          </cell>
          <cell r="Q2104">
            <v>0</v>
          </cell>
          <cell r="R2104">
            <v>0</v>
          </cell>
          <cell r="S2104">
            <v>0</v>
          </cell>
          <cell r="T2104">
            <v>0</v>
          </cell>
          <cell r="U2104">
            <v>0</v>
          </cell>
          <cell r="V2104">
            <v>3250</v>
          </cell>
          <cell r="W2104">
            <v>0</v>
          </cell>
          <cell r="X2104">
            <v>0</v>
          </cell>
          <cell r="Y2104">
            <v>1.8076207197736949E-11</v>
          </cell>
          <cell r="Z2104">
            <v>0</v>
          </cell>
          <cell r="AA2104">
            <v>0</v>
          </cell>
          <cell r="AB2104">
            <v>0</v>
          </cell>
          <cell r="AC2104">
            <v>0</v>
          </cell>
          <cell r="AD2104">
            <v>0</v>
          </cell>
          <cell r="AE2104">
            <v>0</v>
          </cell>
          <cell r="AF2104">
            <v>0</v>
          </cell>
          <cell r="AG2104">
            <v>0</v>
          </cell>
          <cell r="AH2104">
            <v>4100.2000000000007</v>
          </cell>
          <cell r="AI2104">
            <v>0</v>
          </cell>
          <cell r="AJ2104">
            <v>0</v>
          </cell>
          <cell r="AK2104">
            <v>0</v>
          </cell>
          <cell r="AL2104">
            <v>0</v>
          </cell>
          <cell r="AM2104">
            <v>0</v>
          </cell>
          <cell r="AN2104">
            <v>0</v>
          </cell>
          <cell r="AO2104">
            <v>0</v>
          </cell>
          <cell r="AP2104">
            <v>0</v>
          </cell>
          <cell r="AQ2104">
            <v>0</v>
          </cell>
          <cell r="AR2104">
            <v>0</v>
          </cell>
          <cell r="AS2104">
            <v>0</v>
          </cell>
          <cell r="AT2104">
            <v>0</v>
          </cell>
        </row>
        <row r="2105">
          <cell r="A2105">
            <v>44006</v>
          </cell>
          <cell r="B2105">
            <v>0</v>
          </cell>
          <cell r="C2105">
            <v>0</v>
          </cell>
          <cell r="D2105">
            <v>22812.499999999989</v>
          </cell>
          <cell r="E2105">
            <v>0</v>
          </cell>
          <cell r="F2105">
            <v>0</v>
          </cell>
          <cell r="G2105">
            <v>0</v>
          </cell>
          <cell r="H2105">
            <v>0</v>
          </cell>
          <cell r="I2105">
            <v>0</v>
          </cell>
          <cell r="J2105">
            <v>0</v>
          </cell>
          <cell r="K2105">
            <v>0</v>
          </cell>
          <cell r="L2105">
            <v>0</v>
          </cell>
          <cell r="M2105">
            <v>9.0949470177292824E-13</v>
          </cell>
          <cell r="N2105">
            <v>0</v>
          </cell>
          <cell r="O2105">
            <v>0</v>
          </cell>
          <cell r="P2105">
            <v>1900</v>
          </cell>
          <cell r="Q2105">
            <v>0</v>
          </cell>
          <cell r="R2105">
            <v>0</v>
          </cell>
          <cell r="S2105">
            <v>0</v>
          </cell>
          <cell r="T2105">
            <v>0</v>
          </cell>
          <cell r="U2105">
            <v>150</v>
          </cell>
          <cell r="V2105">
            <v>3100</v>
          </cell>
          <cell r="W2105">
            <v>0</v>
          </cell>
          <cell r="X2105">
            <v>0</v>
          </cell>
          <cell r="Y2105">
            <v>1.8076207197736949E-11</v>
          </cell>
          <cell r="Z2105">
            <v>0</v>
          </cell>
          <cell r="AA2105">
            <v>0</v>
          </cell>
          <cell r="AB2105">
            <v>0</v>
          </cell>
          <cell r="AC2105">
            <v>0</v>
          </cell>
          <cell r="AD2105">
            <v>0</v>
          </cell>
          <cell r="AE2105">
            <v>0</v>
          </cell>
          <cell r="AF2105">
            <v>0</v>
          </cell>
          <cell r="AG2105">
            <v>0</v>
          </cell>
          <cell r="AH2105">
            <v>4100.2000000000007</v>
          </cell>
          <cell r="AI2105">
            <v>0</v>
          </cell>
          <cell r="AJ2105">
            <v>0</v>
          </cell>
          <cell r="AK2105">
            <v>0</v>
          </cell>
          <cell r="AL2105">
            <v>0</v>
          </cell>
          <cell r="AM2105">
            <v>0</v>
          </cell>
          <cell r="AN2105">
            <v>0</v>
          </cell>
          <cell r="AO2105">
            <v>0</v>
          </cell>
          <cell r="AP2105">
            <v>0</v>
          </cell>
          <cell r="AQ2105">
            <v>0</v>
          </cell>
          <cell r="AR2105">
            <v>0</v>
          </cell>
          <cell r="AS2105">
            <v>0</v>
          </cell>
          <cell r="AT2105">
            <v>0</v>
          </cell>
        </row>
        <row r="2106">
          <cell r="A2106">
            <v>44007</v>
          </cell>
          <cell r="B2106">
            <v>0</v>
          </cell>
          <cell r="C2106">
            <v>0</v>
          </cell>
          <cell r="D2106">
            <v>22812.499999999989</v>
          </cell>
          <cell r="E2106">
            <v>0</v>
          </cell>
          <cell r="F2106">
            <v>0</v>
          </cell>
          <cell r="G2106">
            <v>0</v>
          </cell>
          <cell r="H2106">
            <v>0</v>
          </cell>
          <cell r="I2106">
            <v>0</v>
          </cell>
          <cell r="J2106">
            <v>0</v>
          </cell>
          <cell r="K2106">
            <v>0</v>
          </cell>
          <cell r="L2106">
            <v>0</v>
          </cell>
          <cell r="M2106">
            <v>9.0949470177292824E-13</v>
          </cell>
          <cell r="N2106">
            <v>0</v>
          </cell>
          <cell r="O2106">
            <v>0</v>
          </cell>
          <cell r="P2106">
            <v>1900</v>
          </cell>
          <cell r="Q2106">
            <v>0</v>
          </cell>
          <cell r="R2106">
            <v>0</v>
          </cell>
          <cell r="S2106">
            <v>0</v>
          </cell>
          <cell r="T2106">
            <v>0</v>
          </cell>
          <cell r="U2106">
            <v>0</v>
          </cell>
          <cell r="V2106">
            <v>3100</v>
          </cell>
          <cell r="W2106">
            <v>0</v>
          </cell>
          <cell r="X2106">
            <v>0</v>
          </cell>
          <cell r="Y2106">
            <v>1.8076207197736949E-11</v>
          </cell>
          <cell r="Z2106">
            <v>0</v>
          </cell>
          <cell r="AA2106">
            <v>0</v>
          </cell>
          <cell r="AB2106">
            <v>0</v>
          </cell>
          <cell r="AC2106">
            <v>0</v>
          </cell>
          <cell r="AD2106">
            <v>0</v>
          </cell>
          <cell r="AE2106">
            <v>0</v>
          </cell>
          <cell r="AF2106">
            <v>0</v>
          </cell>
          <cell r="AG2106">
            <v>300</v>
          </cell>
          <cell r="AH2106">
            <v>3800.2000000000007</v>
          </cell>
          <cell r="AI2106">
            <v>0</v>
          </cell>
          <cell r="AJ2106">
            <v>0</v>
          </cell>
          <cell r="AK2106">
            <v>0</v>
          </cell>
          <cell r="AL2106">
            <v>0</v>
          </cell>
          <cell r="AM2106">
            <v>0</v>
          </cell>
          <cell r="AN2106">
            <v>0</v>
          </cell>
          <cell r="AO2106">
            <v>0</v>
          </cell>
          <cell r="AP2106">
            <v>0</v>
          </cell>
          <cell r="AQ2106">
            <v>0</v>
          </cell>
          <cell r="AR2106">
            <v>0</v>
          </cell>
          <cell r="AS2106">
            <v>0</v>
          </cell>
          <cell r="AT2106">
            <v>0</v>
          </cell>
        </row>
        <row r="2107">
          <cell r="A2107">
            <v>44008</v>
          </cell>
          <cell r="B2107">
            <v>0</v>
          </cell>
          <cell r="C2107">
            <v>0</v>
          </cell>
          <cell r="D2107">
            <v>22812.499999999989</v>
          </cell>
          <cell r="E2107">
            <v>0</v>
          </cell>
          <cell r="F2107">
            <v>0</v>
          </cell>
          <cell r="G2107">
            <v>0</v>
          </cell>
          <cell r="H2107">
            <v>0</v>
          </cell>
          <cell r="I2107">
            <v>0</v>
          </cell>
          <cell r="J2107">
            <v>0</v>
          </cell>
          <cell r="K2107">
            <v>0</v>
          </cell>
          <cell r="L2107">
            <v>0</v>
          </cell>
          <cell r="M2107">
            <v>9.0949470177292824E-13</v>
          </cell>
          <cell r="N2107">
            <v>0</v>
          </cell>
          <cell r="O2107">
            <v>200</v>
          </cell>
          <cell r="P2107">
            <v>1700</v>
          </cell>
          <cell r="Q2107">
            <v>0</v>
          </cell>
          <cell r="R2107">
            <v>0</v>
          </cell>
          <cell r="S2107">
            <v>0</v>
          </cell>
          <cell r="T2107">
            <v>0</v>
          </cell>
          <cell r="U2107">
            <v>0</v>
          </cell>
          <cell r="V2107">
            <v>3100</v>
          </cell>
          <cell r="W2107">
            <v>0</v>
          </cell>
          <cell r="X2107">
            <v>0</v>
          </cell>
          <cell r="Y2107">
            <v>1.8076207197736949E-11</v>
          </cell>
          <cell r="Z2107">
            <v>0</v>
          </cell>
          <cell r="AA2107">
            <v>0</v>
          </cell>
          <cell r="AB2107">
            <v>0</v>
          </cell>
          <cell r="AC2107">
            <v>0</v>
          </cell>
          <cell r="AD2107">
            <v>0</v>
          </cell>
          <cell r="AE2107">
            <v>0</v>
          </cell>
          <cell r="AF2107">
            <v>0</v>
          </cell>
          <cell r="AG2107">
            <v>0</v>
          </cell>
          <cell r="AH2107">
            <v>3800.2000000000007</v>
          </cell>
          <cell r="AI2107">
            <v>0</v>
          </cell>
          <cell r="AJ2107">
            <v>0</v>
          </cell>
          <cell r="AK2107">
            <v>0</v>
          </cell>
          <cell r="AL2107">
            <v>0</v>
          </cell>
          <cell r="AM2107">
            <v>0</v>
          </cell>
          <cell r="AN2107">
            <v>0</v>
          </cell>
          <cell r="AO2107">
            <v>0</v>
          </cell>
          <cell r="AP2107">
            <v>0</v>
          </cell>
          <cell r="AQ2107">
            <v>0</v>
          </cell>
          <cell r="AR2107">
            <v>0</v>
          </cell>
          <cell r="AS2107">
            <v>0</v>
          </cell>
          <cell r="AT2107">
            <v>0</v>
          </cell>
        </row>
        <row r="2108">
          <cell r="A2108">
            <v>44011</v>
          </cell>
          <cell r="B2108">
            <v>0</v>
          </cell>
          <cell r="C2108">
            <v>0</v>
          </cell>
          <cell r="D2108">
            <v>22812.499999999989</v>
          </cell>
          <cell r="E2108">
            <v>0</v>
          </cell>
          <cell r="F2108">
            <v>0</v>
          </cell>
          <cell r="G2108">
            <v>0</v>
          </cell>
          <cell r="H2108">
            <v>0</v>
          </cell>
          <cell r="I2108">
            <v>0</v>
          </cell>
          <cell r="J2108">
            <v>0</v>
          </cell>
          <cell r="K2108">
            <v>0</v>
          </cell>
          <cell r="L2108">
            <v>0</v>
          </cell>
          <cell r="M2108">
            <v>9.0949470177292824E-13</v>
          </cell>
          <cell r="N2108">
            <v>0</v>
          </cell>
          <cell r="O2108">
            <v>0</v>
          </cell>
          <cell r="P2108">
            <v>1700</v>
          </cell>
          <cell r="Q2108">
            <v>0</v>
          </cell>
          <cell r="R2108">
            <v>0</v>
          </cell>
          <cell r="S2108">
            <v>0</v>
          </cell>
          <cell r="T2108">
            <v>0</v>
          </cell>
          <cell r="U2108">
            <v>0</v>
          </cell>
          <cell r="V2108">
            <v>3100</v>
          </cell>
          <cell r="W2108">
            <v>0</v>
          </cell>
          <cell r="X2108">
            <v>0</v>
          </cell>
          <cell r="Y2108">
            <v>1.8076207197736949E-11</v>
          </cell>
          <cell r="Z2108">
            <v>0</v>
          </cell>
          <cell r="AA2108">
            <v>0</v>
          </cell>
          <cell r="AB2108">
            <v>0</v>
          </cell>
          <cell r="AC2108">
            <v>0</v>
          </cell>
          <cell r="AD2108">
            <v>0</v>
          </cell>
          <cell r="AE2108">
            <v>0</v>
          </cell>
          <cell r="AF2108">
            <v>0</v>
          </cell>
          <cell r="AG2108">
            <v>0</v>
          </cell>
          <cell r="AH2108">
            <v>3800.2000000000007</v>
          </cell>
          <cell r="AI2108">
            <v>0</v>
          </cell>
          <cell r="AJ2108">
            <v>0</v>
          </cell>
          <cell r="AK2108">
            <v>0</v>
          </cell>
          <cell r="AL2108">
            <v>0</v>
          </cell>
          <cell r="AM2108">
            <v>0</v>
          </cell>
          <cell r="AN2108">
            <v>0</v>
          </cell>
          <cell r="AO2108">
            <v>0</v>
          </cell>
          <cell r="AP2108">
            <v>0</v>
          </cell>
          <cell r="AQ2108">
            <v>0</v>
          </cell>
          <cell r="AR2108">
            <v>0</v>
          </cell>
          <cell r="AS2108">
            <v>0</v>
          </cell>
          <cell r="AT2108">
            <v>0</v>
          </cell>
        </row>
        <row r="2109">
          <cell r="A2109">
            <v>44012</v>
          </cell>
          <cell r="B2109">
            <v>0</v>
          </cell>
          <cell r="C2109">
            <v>0</v>
          </cell>
          <cell r="D2109">
            <v>22812.499999999989</v>
          </cell>
          <cell r="E2109">
            <v>0</v>
          </cell>
          <cell r="F2109">
            <v>0</v>
          </cell>
          <cell r="G2109">
            <v>0</v>
          </cell>
          <cell r="H2109">
            <v>0</v>
          </cell>
          <cell r="I2109">
            <v>0</v>
          </cell>
          <cell r="J2109">
            <v>0</v>
          </cell>
          <cell r="K2109">
            <v>0</v>
          </cell>
          <cell r="L2109">
            <v>0</v>
          </cell>
          <cell r="M2109">
            <v>9.0949470177292824E-13</v>
          </cell>
          <cell r="N2109">
            <v>0</v>
          </cell>
          <cell r="O2109">
            <v>300</v>
          </cell>
          <cell r="P2109">
            <v>1400</v>
          </cell>
          <cell r="Q2109">
            <v>0</v>
          </cell>
          <cell r="R2109">
            <v>0</v>
          </cell>
          <cell r="S2109">
            <v>0</v>
          </cell>
          <cell r="T2109">
            <v>0</v>
          </cell>
          <cell r="U2109">
            <v>300</v>
          </cell>
          <cell r="V2109">
            <v>2800</v>
          </cell>
          <cell r="W2109">
            <v>0</v>
          </cell>
          <cell r="X2109">
            <v>0</v>
          </cell>
          <cell r="Y2109">
            <v>1.8076207197736949E-11</v>
          </cell>
          <cell r="Z2109">
            <v>0</v>
          </cell>
          <cell r="AA2109">
            <v>0</v>
          </cell>
          <cell r="AB2109">
            <v>0</v>
          </cell>
          <cell r="AC2109">
            <v>0</v>
          </cell>
          <cell r="AD2109">
            <v>0</v>
          </cell>
          <cell r="AE2109">
            <v>0</v>
          </cell>
          <cell r="AF2109">
            <v>0</v>
          </cell>
          <cell r="AG2109">
            <v>800.1</v>
          </cell>
          <cell r="AH2109">
            <v>3000.1000000000008</v>
          </cell>
          <cell r="AI2109">
            <v>0</v>
          </cell>
          <cell r="AJ2109">
            <v>0</v>
          </cell>
          <cell r="AK2109">
            <v>0</v>
          </cell>
          <cell r="AL2109">
            <v>0</v>
          </cell>
          <cell r="AM2109">
            <v>0</v>
          </cell>
          <cell r="AN2109">
            <v>0</v>
          </cell>
          <cell r="AO2109">
            <v>0</v>
          </cell>
          <cell r="AP2109">
            <v>0</v>
          </cell>
          <cell r="AQ2109">
            <v>0</v>
          </cell>
          <cell r="AR2109">
            <v>0</v>
          </cell>
          <cell r="AS2109">
            <v>0</v>
          </cell>
          <cell r="AT2109">
            <v>0</v>
          </cell>
        </row>
        <row r="2110">
          <cell r="A2110">
            <v>44013</v>
          </cell>
          <cell r="B2110">
            <v>0</v>
          </cell>
          <cell r="C2110">
            <v>0</v>
          </cell>
          <cell r="D2110">
            <v>22812.499999999989</v>
          </cell>
          <cell r="E2110">
            <v>0</v>
          </cell>
          <cell r="F2110">
            <v>0</v>
          </cell>
          <cell r="G2110">
            <v>0</v>
          </cell>
          <cell r="H2110">
            <v>0</v>
          </cell>
          <cell r="I2110">
            <v>0</v>
          </cell>
          <cell r="J2110">
            <v>0</v>
          </cell>
          <cell r="K2110">
            <v>0</v>
          </cell>
          <cell r="L2110">
            <v>0</v>
          </cell>
          <cell r="M2110">
            <v>9.0949470177292824E-13</v>
          </cell>
          <cell r="N2110">
            <v>0</v>
          </cell>
          <cell r="O2110">
            <v>0</v>
          </cell>
          <cell r="P2110">
            <v>1400</v>
          </cell>
          <cell r="Q2110">
            <v>0</v>
          </cell>
          <cell r="R2110">
            <v>0</v>
          </cell>
          <cell r="S2110">
            <v>0</v>
          </cell>
          <cell r="T2110">
            <v>0</v>
          </cell>
          <cell r="U2110">
            <v>300</v>
          </cell>
          <cell r="V2110">
            <v>2500</v>
          </cell>
          <cell r="W2110">
            <v>0</v>
          </cell>
          <cell r="X2110">
            <v>0</v>
          </cell>
          <cell r="Y2110">
            <v>1.8076207197736949E-11</v>
          </cell>
          <cell r="Z2110">
            <v>0</v>
          </cell>
          <cell r="AA2110">
            <v>0</v>
          </cell>
          <cell r="AB2110">
            <v>0</v>
          </cell>
          <cell r="AC2110">
            <v>0</v>
          </cell>
          <cell r="AD2110">
            <v>0</v>
          </cell>
          <cell r="AE2110">
            <v>0</v>
          </cell>
          <cell r="AF2110">
            <v>0</v>
          </cell>
          <cell r="AG2110">
            <v>0</v>
          </cell>
          <cell r="AH2110">
            <v>3000.1000000000008</v>
          </cell>
          <cell r="AI2110">
            <v>0</v>
          </cell>
          <cell r="AJ2110">
            <v>0</v>
          </cell>
          <cell r="AK2110">
            <v>0</v>
          </cell>
          <cell r="AL2110">
            <v>0</v>
          </cell>
          <cell r="AM2110">
            <v>0</v>
          </cell>
          <cell r="AN2110">
            <v>0</v>
          </cell>
          <cell r="AO2110">
            <v>0</v>
          </cell>
          <cell r="AP2110">
            <v>0</v>
          </cell>
          <cell r="AQ2110">
            <v>0</v>
          </cell>
          <cell r="AR2110">
            <v>0</v>
          </cell>
          <cell r="AS2110">
            <v>0</v>
          </cell>
          <cell r="AT2110">
            <v>0</v>
          </cell>
        </row>
        <row r="2111">
          <cell r="A2111">
            <v>44014</v>
          </cell>
          <cell r="B2111">
            <v>0</v>
          </cell>
          <cell r="C2111">
            <v>1560.4</v>
          </cell>
          <cell r="D2111">
            <v>21252.099999999988</v>
          </cell>
          <cell r="E2111">
            <v>0</v>
          </cell>
          <cell r="F2111">
            <v>0</v>
          </cell>
          <cell r="G2111">
            <v>0</v>
          </cell>
          <cell r="H2111">
            <v>0</v>
          </cell>
          <cell r="I2111">
            <v>0</v>
          </cell>
          <cell r="J2111">
            <v>0</v>
          </cell>
          <cell r="K2111">
            <v>0</v>
          </cell>
          <cell r="L2111">
            <v>0</v>
          </cell>
          <cell r="M2111">
            <v>9.0949470177292824E-13</v>
          </cell>
          <cell r="N2111">
            <v>0</v>
          </cell>
          <cell r="O2111">
            <v>0</v>
          </cell>
          <cell r="P2111">
            <v>1400</v>
          </cell>
          <cell r="Q2111">
            <v>0</v>
          </cell>
          <cell r="R2111">
            <v>0</v>
          </cell>
          <cell r="S2111">
            <v>0</v>
          </cell>
          <cell r="T2111">
            <v>0</v>
          </cell>
          <cell r="U2111">
            <v>300</v>
          </cell>
          <cell r="V2111">
            <v>2200</v>
          </cell>
          <cell r="W2111">
            <v>0</v>
          </cell>
          <cell r="X2111">
            <v>0</v>
          </cell>
          <cell r="Y2111">
            <v>1.8076207197736949E-11</v>
          </cell>
          <cell r="Z2111">
            <v>0</v>
          </cell>
          <cell r="AA2111">
            <v>0</v>
          </cell>
          <cell r="AB2111">
            <v>0</v>
          </cell>
          <cell r="AC2111">
            <v>0</v>
          </cell>
          <cell r="AD2111">
            <v>0</v>
          </cell>
          <cell r="AE2111">
            <v>0</v>
          </cell>
          <cell r="AF2111">
            <v>0</v>
          </cell>
          <cell r="AG2111">
            <v>0</v>
          </cell>
          <cell r="AH2111">
            <v>3000.1000000000008</v>
          </cell>
          <cell r="AI2111">
            <v>0</v>
          </cell>
          <cell r="AJ2111">
            <v>0</v>
          </cell>
          <cell r="AK2111">
            <v>0</v>
          </cell>
          <cell r="AL2111">
            <v>0</v>
          </cell>
          <cell r="AM2111">
            <v>0</v>
          </cell>
          <cell r="AN2111">
            <v>0</v>
          </cell>
          <cell r="AO2111">
            <v>0</v>
          </cell>
          <cell r="AP2111">
            <v>0</v>
          </cell>
          <cell r="AQ2111">
            <v>0</v>
          </cell>
          <cell r="AR2111">
            <v>0</v>
          </cell>
          <cell r="AS2111">
            <v>0</v>
          </cell>
          <cell r="AT2111">
            <v>0</v>
          </cell>
        </row>
        <row r="2112">
          <cell r="A2112">
            <v>44015</v>
          </cell>
          <cell r="B2112">
            <v>0</v>
          </cell>
          <cell r="C2112">
            <v>0</v>
          </cell>
          <cell r="D2112">
            <v>21252.099999999988</v>
          </cell>
          <cell r="E2112">
            <v>0</v>
          </cell>
          <cell r="F2112">
            <v>0</v>
          </cell>
          <cell r="G2112">
            <v>0</v>
          </cell>
          <cell r="H2112">
            <v>0</v>
          </cell>
          <cell r="I2112">
            <v>0</v>
          </cell>
          <cell r="J2112">
            <v>0</v>
          </cell>
          <cell r="K2112">
            <v>0</v>
          </cell>
          <cell r="L2112">
            <v>0</v>
          </cell>
          <cell r="M2112">
            <v>9.0949470177292824E-13</v>
          </cell>
          <cell r="N2112">
            <v>0</v>
          </cell>
          <cell r="O2112">
            <v>0</v>
          </cell>
          <cell r="P2112">
            <v>1400</v>
          </cell>
          <cell r="Q2112">
            <v>0</v>
          </cell>
          <cell r="R2112">
            <v>0</v>
          </cell>
          <cell r="S2112">
            <v>0</v>
          </cell>
          <cell r="T2112">
            <v>0</v>
          </cell>
          <cell r="U2112">
            <v>0</v>
          </cell>
          <cell r="V2112">
            <v>2200</v>
          </cell>
          <cell r="W2112">
            <v>0</v>
          </cell>
          <cell r="X2112">
            <v>0</v>
          </cell>
          <cell r="Y2112">
            <v>1.8076207197736949E-11</v>
          </cell>
          <cell r="Z2112">
            <v>0</v>
          </cell>
          <cell r="AA2112">
            <v>0</v>
          </cell>
          <cell r="AB2112">
            <v>0</v>
          </cell>
          <cell r="AC2112">
            <v>0</v>
          </cell>
          <cell r="AD2112">
            <v>0</v>
          </cell>
          <cell r="AE2112">
            <v>0</v>
          </cell>
          <cell r="AF2112">
            <v>0</v>
          </cell>
          <cell r="AG2112">
            <v>0</v>
          </cell>
          <cell r="AH2112">
            <v>3000.1000000000008</v>
          </cell>
          <cell r="AI2112">
            <v>0</v>
          </cell>
          <cell r="AJ2112">
            <v>0</v>
          </cell>
          <cell r="AK2112">
            <v>0</v>
          </cell>
          <cell r="AL2112">
            <v>0</v>
          </cell>
          <cell r="AM2112">
            <v>0</v>
          </cell>
          <cell r="AN2112">
            <v>0</v>
          </cell>
          <cell r="AO2112">
            <v>0</v>
          </cell>
          <cell r="AP2112">
            <v>0</v>
          </cell>
          <cell r="AQ2112">
            <v>0</v>
          </cell>
          <cell r="AR2112">
            <v>0</v>
          </cell>
          <cell r="AS2112">
            <v>0</v>
          </cell>
          <cell r="AT2112">
            <v>0</v>
          </cell>
        </row>
        <row r="2113">
          <cell r="A2113">
            <v>44018</v>
          </cell>
          <cell r="B2113">
            <v>0</v>
          </cell>
          <cell r="C2113">
            <v>0</v>
          </cell>
          <cell r="D2113">
            <v>21252.099999999988</v>
          </cell>
          <cell r="E2113">
            <v>0</v>
          </cell>
          <cell r="F2113">
            <v>0</v>
          </cell>
          <cell r="G2113">
            <v>0</v>
          </cell>
          <cell r="H2113">
            <v>0</v>
          </cell>
          <cell r="I2113">
            <v>0</v>
          </cell>
          <cell r="J2113">
            <v>0</v>
          </cell>
          <cell r="K2113">
            <v>0</v>
          </cell>
          <cell r="L2113">
            <v>0</v>
          </cell>
          <cell r="M2113">
            <v>9.0949470177292824E-13</v>
          </cell>
          <cell r="N2113">
            <v>0</v>
          </cell>
          <cell r="O2113">
            <v>200</v>
          </cell>
          <cell r="P2113">
            <v>1200</v>
          </cell>
          <cell r="Q2113">
            <v>0</v>
          </cell>
          <cell r="R2113">
            <v>0</v>
          </cell>
          <cell r="S2113">
            <v>0</v>
          </cell>
          <cell r="T2113">
            <v>0</v>
          </cell>
          <cell r="U2113">
            <v>300</v>
          </cell>
          <cell r="V2113">
            <v>1900</v>
          </cell>
          <cell r="W2113">
            <v>0</v>
          </cell>
          <cell r="X2113">
            <v>0</v>
          </cell>
          <cell r="Y2113">
            <v>1.8076207197736949E-11</v>
          </cell>
          <cell r="Z2113">
            <v>0</v>
          </cell>
          <cell r="AA2113">
            <v>0</v>
          </cell>
          <cell r="AB2113">
            <v>0</v>
          </cell>
          <cell r="AC2113">
            <v>0</v>
          </cell>
          <cell r="AD2113">
            <v>0</v>
          </cell>
          <cell r="AE2113">
            <v>0</v>
          </cell>
          <cell r="AF2113">
            <v>0</v>
          </cell>
          <cell r="AG2113">
            <v>0</v>
          </cell>
          <cell r="AH2113">
            <v>3000.1000000000008</v>
          </cell>
          <cell r="AI2113">
            <v>0</v>
          </cell>
          <cell r="AJ2113">
            <v>0</v>
          </cell>
          <cell r="AK2113">
            <v>0</v>
          </cell>
          <cell r="AL2113">
            <v>0</v>
          </cell>
          <cell r="AM2113">
            <v>0</v>
          </cell>
          <cell r="AN2113">
            <v>0</v>
          </cell>
          <cell r="AO2113">
            <v>0</v>
          </cell>
          <cell r="AP2113">
            <v>0</v>
          </cell>
          <cell r="AQ2113">
            <v>0</v>
          </cell>
          <cell r="AR2113">
            <v>0</v>
          </cell>
          <cell r="AS2113">
            <v>0</v>
          </cell>
          <cell r="AT2113">
            <v>0</v>
          </cell>
        </row>
        <row r="2114">
          <cell r="A2114">
            <v>44019</v>
          </cell>
          <cell r="B2114">
            <v>0</v>
          </cell>
          <cell r="C2114">
            <v>389.9</v>
          </cell>
          <cell r="D2114">
            <v>20862.199999999986</v>
          </cell>
          <cell r="E2114">
            <v>0</v>
          </cell>
          <cell r="F2114">
            <v>0</v>
          </cell>
          <cell r="G2114">
            <v>0</v>
          </cell>
          <cell r="H2114">
            <v>0</v>
          </cell>
          <cell r="I2114">
            <v>0</v>
          </cell>
          <cell r="J2114">
            <v>0</v>
          </cell>
          <cell r="K2114">
            <v>0</v>
          </cell>
          <cell r="L2114">
            <v>0</v>
          </cell>
          <cell r="M2114">
            <v>9.0949470177292824E-13</v>
          </cell>
          <cell r="N2114">
            <v>0</v>
          </cell>
          <cell r="O2114">
            <v>0</v>
          </cell>
          <cell r="P2114">
            <v>1200</v>
          </cell>
          <cell r="Q2114">
            <v>0</v>
          </cell>
          <cell r="R2114">
            <v>0</v>
          </cell>
          <cell r="S2114">
            <v>0</v>
          </cell>
          <cell r="T2114">
            <v>0</v>
          </cell>
          <cell r="U2114">
            <v>0</v>
          </cell>
          <cell r="V2114">
            <v>1900</v>
          </cell>
          <cell r="W2114">
            <v>0</v>
          </cell>
          <cell r="X2114">
            <v>0</v>
          </cell>
          <cell r="Y2114">
            <v>1.8076207197736949E-11</v>
          </cell>
          <cell r="Z2114">
            <v>0</v>
          </cell>
          <cell r="AA2114">
            <v>0</v>
          </cell>
          <cell r="AB2114">
            <v>0</v>
          </cell>
          <cell r="AC2114">
            <v>0</v>
          </cell>
          <cell r="AD2114">
            <v>0</v>
          </cell>
          <cell r="AE2114">
            <v>0</v>
          </cell>
          <cell r="AF2114">
            <v>0</v>
          </cell>
          <cell r="AG2114">
            <v>0</v>
          </cell>
          <cell r="AH2114">
            <v>3000.1000000000008</v>
          </cell>
          <cell r="AI2114">
            <v>0</v>
          </cell>
          <cell r="AJ2114">
            <v>0</v>
          </cell>
          <cell r="AK2114">
            <v>0</v>
          </cell>
          <cell r="AL2114">
            <v>0</v>
          </cell>
          <cell r="AM2114">
            <v>0</v>
          </cell>
          <cell r="AN2114">
            <v>0</v>
          </cell>
          <cell r="AO2114">
            <v>0</v>
          </cell>
          <cell r="AP2114">
            <v>0</v>
          </cell>
          <cell r="AQ2114">
            <v>0</v>
          </cell>
          <cell r="AR2114">
            <v>0</v>
          </cell>
          <cell r="AS2114">
            <v>0</v>
          </cell>
          <cell r="AT2114">
            <v>0</v>
          </cell>
        </row>
        <row r="2115">
          <cell r="A2115">
            <v>44020</v>
          </cell>
          <cell r="B2115">
            <v>0</v>
          </cell>
          <cell r="C2115">
            <v>0</v>
          </cell>
          <cell r="D2115">
            <v>20862.199999999986</v>
          </cell>
          <cell r="E2115">
            <v>0</v>
          </cell>
          <cell r="F2115">
            <v>0</v>
          </cell>
          <cell r="G2115">
            <v>0</v>
          </cell>
          <cell r="H2115">
            <v>0</v>
          </cell>
          <cell r="I2115">
            <v>0</v>
          </cell>
          <cell r="J2115">
            <v>0</v>
          </cell>
          <cell r="K2115">
            <v>0</v>
          </cell>
          <cell r="L2115">
            <v>0</v>
          </cell>
          <cell r="M2115">
            <v>9.0949470177292824E-13</v>
          </cell>
          <cell r="N2115">
            <v>0</v>
          </cell>
          <cell r="O2115">
            <v>0</v>
          </cell>
          <cell r="P2115">
            <v>1200</v>
          </cell>
          <cell r="Q2115">
            <v>0</v>
          </cell>
          <cell r="R2115">
            <v>0</v>
          </cell>
          <cell r="S2115">
            <v>0</v>
          </cell>
          <cell r="T2115">
            <v>0</v>
          </cell>
          <cell r="U2115">
            <v>0</v>
          </cell>
          <cell r="V2115">
            <v>1900</v>
          </cell>
          <cell r="W2115">
            <v>0</v>
          </cell>
          <cell r="X2115">
            <v>0</v>
          </cell>
          <cell r="Y2115">
            <v>1.8076207197736949E-11</v>
          </cell>
          <cell r="Z2115">
            <v>0</v>
          </cell>
          <cell r="AA2115">
            <v>0</v>
          </cell>
          <cell r="AB2115">
            <v>0</v>
          </cell>
          <cell r="AC2115">
            <v>0</v>
          </cell>
          <cell r="AD2115">
            <v>0</v>
          </cell>
          <cell r="AE2115">
            <v>0</v>
          </cell>
          <cell r="AF2115">
            <v>0</v>
          </cell>
          <cell r="AG2115">
            <v>0</v>
          </cell>
          <cell r="AH2115">
            <v>3000.1000000000008</v>
          </cell>
          <cell r="AI2115">
            <v>0</v>
          </cell>
          <cell r="AJ2115">
            <v>0</v>
          </cell>
          <cell r="AK2115">
            <v>0</v>
          </cell>
          <cell r="AL2115">
            <v>0</v>
          </cell>
          <cell r="AM2115">
            <v>0</v>
          </cell>
          <cell r="AN2115">
            <v>0</v>
          </cell>
          <cell r="AO2115">
            <v>0</v>
          </cell>
          <cell r="AP2115">
            <v>0</v>
          </cell>
          <cell r="AQ2115">
            <v>0</v>
          </cell>
          <cell r="AR2115">
            <v>0</v>
          </cell>
          <cell r="AS2115">
            <v>0</v>
          </cell>
          <cell r="AT2115">
            <v>0</v>
          </cell>
        </row>
        <row r="2116">
          <cell r="A2116">
            <v>44021</v>
          </cell>
          <cell r="B2116">
            <v>0</v>
          </cell>
          <cell r="C2116">
            <v>0</v>
          </cell>
          <cell r="D2116">
            <v>20862.199999999986</v>
          </cell>
          <cell r="E2116">
            <v>0</v>
          </cell>
          <cell r="F2116">
            <v>0</v>
          </cell>
          <cell r="G2116">
            <v>0</v>
          </cell>
          <cell r="H2116">
            <v>0</v>
          </cell>
          <cell r="I2116">
            <v>0</v>
          </cell>
          <cell r="J2116">
            <v>0</v>
          </cell>
          <cell r="K2116">
            <v>0</v>
          </cell>
          <cell r="L2116">
            <v>0</v>
          </cell>
          <cell r="M2116">
            <v>9.0949470177292824E-13</v>
          </cell>
          <cell r="N2116">
            <v>0</v>
          </cell>
          <cell r="O2116">
            <v>0</v>
          </cell>
          <cell r="P2116">
            <v>1200</v>
          </cell>
          <cell r="Q2116">
            <v>0</v>
          </cell>
          <cell r="R2116">
            <v>0</v>
          </cell>
          <cell r="S2116">
            <v>0</v>
          </cell>
          <cell r="T2116">
            <v>0</v>
          </cell>
          <cell r="U2116">
            <v>0</v>
          </cell>
          <cell r="V2116">
            <v>1900</v>
          </cell>
          <cell r="W2116">
            <v>0</v>
          </cell>
          <cell r="X2116">
            <v>0</v>
          </cell>
          <cell r="Y2116">
            <v>1.8076207197736949E-11</v>
          </cell>
          <cell r="Z2116">
            <v>0</v>
          </cell>
          <cell r="AA2116">
            <v>0</v>
          </cell>
          <cell r="AB2116">
            <v>0</v>
          </cell>
          <cell r="AC2116">
            <v>0</v>
          </cell>
          <cell r="AD2116">
            <v>0</v>
          </cell>
          <cell r="AE2116">
            <v>0</v>
          </cell>
          <cell r="AF2116">
            <v>0</v>
          </cell>
          <cell r="AG2116">
            <v>0</v>
          </cell>
          <cell r="AH2116">
            <v>3000.1000000000008</v>
          </cell>
          <cell r="AI2116">
            <v>0</v>
          </cell>
          <cell r="AJ2116">
            <v>0</v>
          </cell>
          <cell r="AK2116">
            <v>0</v>
          </cell>
          <cell r="AL2116">
            <v>0</v>
          </cell>
          <cell r="AM2116">
            <v>0</v>
          </cell>
          <cell r="AN2116">
            <v>0</v>
          </cell>
          <cell r="AO2116">
            <v>0</v>
          </cell>
          <cell r="AP2116">
            <v>0</v>
          </cell>
          <cell r="AQ2116">
            <v>0</v>
          </cell>
          <cell r="AR2116">
            <v>0</v>
          </cell>
          <cell r="AS2116">
            <v>0</v>
          </cell>
          <cell r="AT2116">
            <v>0</v>
          </cell>
        </row>
        <row r="2117">
          <cell r="A2117">
            <v>44022</v>
          </cell>
          <cell r="B2117">
            <v>0</v>
          </cell>
          <cell r="C2117">
            <v>0</v>
          </cell>
          <cell r="D2117">
            <v>20862.199999999986</v>
          </cell>
          <cell r="E2117">
            <v>0</v>
          </cell>
          <cell r="F2117">
            <v>0</v>
          </cell>
          <cell r="G2117">
            <v>0</v>
          </cell>
          <cell r="H2117">
            <v>0</v>
          </cell>
          <cell r="I2117">
            <v>0</v>
          </cell>
          <cell r="J2117">
            <v>0</v>
          </cell>
          <cell r="K2117">
            <v>0</v>
          </cell>
          <cell r="L2117">
            <v>0</v>
          </cell>
          <cell r="M2117">
            <v>9.0949470177292824E-13</v>
          </cell>
          <cell r="N2117">
            <v>0</v>
          </cell>
          <cell r="O2117">
            <v>0</v>
          </cell>
          <cell r="P2117">
            <v>1200</v>
          </cell>
          <cell r="Q2117">
            <v>0</v>
          </cell>
          <cell r="R2117">
            <v>0</v>
          </cell>
          <cell r="S2117">
            <v>0</v>
          </cell>
          <cell r="T2117">
            <v>0</v>
          </cell>
          <cell r="U2117">
            <v>0</v>
          </cell>
          <cell r="V2117">
            <v>1900</v>
          </cell>
          <cell r="W2117">
            <v>0</v>
          </cell>
          <cell r="X2117">
            <v>0</v>
          </cell>
          <cell r="Y2117">
            <v>1.8076207197736949E-11</v>
          </cell>
          <cell r="Z2117">
            <v>0</v>
          </cell>
          <cell r="AA2117">
            <v>0</v>
          </cell>
          <cell r="AB2117">
            <v>0</v>
          </cell>
          <cell r="AC2117">
            <v>0</v>
          </cell>
          <cell r="AD2117">
            <v>0</v>
          </cell>
          <cell r="AE2117">
            <v>0</v>
          </cell>
          <cell r="AF2117">
            <v>0</v>
          </cell>
          <cell r="AG2117">
            <v>0</v>
          </cell>
          <cell r="AH2117">
            <v>3000.1000000000008</v>
          </cell>
          <cell r="AI2117">
            <v>0</v>
          </cell>
          <cell r="AJ2117">
            <v>0</v>
          </cell>
          <cell r="AK2117">
            <v>0</v>
          </cell>
          <cell r="AL2117">
            <v>0</v>
          </cell>
          <cell r="AM2117">
            <v>0</v>
          </cell>
          <cell r="AN2117">
            <v>0</v>
          </cell>
          <cell r="AO2117">
            <v>0</v>
          </cell>
          <cell r="AP2117">
            <v>0</v>
          </cell>
          <cell r="AQ2117">
            <v>0</v>
          </cell>
          <cell r="AR2117">
            <v>0</v>
          </cell>
          <cell r="AS2117">
            <v>0</v>
          </cell>
          <cell r="AT2117">
            <v>0</v>
          </cell>
        </row>
        <row r="2118">
          <cell r="A2118">
            <v>44025</v>
          </cell>
          <cell r="B2118">
            <v>0</v>
          </cell>
          <cell r="C2118">
            <v>0</v>
          </cell>
          <cell r="D2118">
            <v>20862.199999999986</v>
          </cell>
          <cell r="E2118">
            <v>0</v>
          </cell>
          <cell r="F2118">
            <v>0</v>
          </cell>
          <cell r="G2118">
            <v>0</v>
          </cell>
          <cell r="H2118">
            <v>0</v>
          </cell>
          <cell r="I2118">
            <v>0</v>
          </cell>
          <cell r="J2118">
            <v>0</v>
          </cell>
          <cell r="K2118">
            <v>0</v>
          </cell>
          <cell r="L2118">
            <v>0</v>
          </cell>
          <cell r="M2118">
            <v>9.0949470177292824E-13</v>
          </cell>
          <cell r="N2118">
            <v>0</v>
          </cell>
          <cell r="O2118">
            <v>0</v>
          </cell>
          <cell r="P2118">
            <v>1200</v>
          </cell>
          <cell r="Q2118">
            <v>0</v>
          </cell>
          <cell r="R2118">
            <v>0</v>
          </cell>
          <cell r="S2118">
            <v>0</v>
          </cell>
          <cell r="T2118">
            <v>0</v>
          </cell>
          <cell r="U2118">
            <v>0</v>
          </cell>
          <cell r="V2118">
            <v>1900</v>
          </cell>
          <cell r="W2118">
            <v>0</v>
          </cell>
          <cell r="X2118">
            <v>0</v>
          </cell>
          <cell r="Y2118">
            <v>1.8076207197736949E-11</v>
          </cell>
          <cell r="Z2118">
            <v>0</v>
          </cell>
          <cell r="AA2118">
            <v>0</v>
          </cell>
          <cell r="AB2118">
            <v>0</v>
          </cell>
          <cell r="AC2118">
            <v>0</v>
          </cell>
          <cell r="AD2118">
            <v>0</v>
          </cell>
          <cell r="AE2118">
            <v>0</v>
          </cell>
          <cell r="AF2118">
            <v>0</v>
          </cell>
          <cell r="AG2118">
            <v>0</v>
          </cell>
          <cell r="AH2118">
            <v>3000.1000000000008</v>
          </cell>
          <cell r="AI2118">
            <v>0</v>
          </cell>
          <cell r="AJ2118">
            <v>0</v>
          </cell>
          <cell r="AK2118">
            <v>0</v>
          </cell>
          <cell r="AL2118">
            <v>0</v>
          </cell>
          <cell r="AM2118">
            <v>0</v>
          </cell>
          <cell r="AN2118">
            <v>0</v>
          </cell>
          <cell r="AO2118">
            <v>0</v>
          </cell>
          <cell r="AP2118">
            <v>0</v>
          </cell>
          <cell r="AQ2118">
            <v>0</v>
          </cell>
          <cell r="AR2118">
            <v>0</v>
          </cell>
          <cell r="AS2118">
            <v>0</v>
          </cell>
          <cell r="AT2118">
            <v>0</v>
          </cell>
        </row>
        <row r="2119">
          <cell r="A2119">
            <v>44026</v>
          </cell>
          <cell r="B2119">
            <v>0</v>
          </cell>
          <cell r="C2119">
            <v>0</v>
          </cell>
          <cell r="D2119">
            <v>20862.199999999986</v>
          </cell>
          <cell r="E2119">
            <v>0</v>
          </cell>
          <cell r="F2119">
            <v>0</v>
          </cell>
          <cell r="G2119">
            <v>0</v>
          </cell>
          <cell r="H2119">
            <v>0</v>
          </cell>
          <cell r="I2119">
            <v>0</v>
          </cell>
          <cell r="J2119">
            <v>0</v>
          </cell>
          <cell r="K2119">
            <v>0</v>
          </cell>
          <cell r="L2119">
            <v>0</v>
          </cell>
          <cell r="M2119">
            <v>9.0949470177292824E-13</v>
          </cell>
          <cell r="N2119">
            <v>0</v>
          </cell>
          <cell r="O2119">
            <v>0</v>
          </cell>
          <cell r="P2119">
            <v>1200</v>
          </cell>
          <cell r="Q2119">
            <v>0</v>
          </cell>
          <cell r="R2119">
            <v>0</v>
          </cell>
          <cell r="S2119">
            <v>0</v>
          </cell>
          <cell r="T2119">
            <v>0</v>
          </cell>
          <cell r="U2119">
            <v>0</v>
          </cell>
          <cell r="V2119">
            <v>1900</v>
          </cell>
          <cell r="W2119">
            <v>0</v>
          </cell>
          <cell r="X2119">
            <v>0</v>
          </cell>
          <cell r="Y2119">
            <v>1.8076207197736949E-11</v>
          </cell>
          <cell r="Z2119">
            <v>0</v>
          </cell>
          <cell r="AA2119">
            <v>0</v>
          </cell>
          <cell r="AB2119">
            <v>0</v>
          </cell>
          <cell r="AC2119">
            <v>0</v>
          </cell>
          <cell r="AD2119">
            <v>0</v>
          </cell>
          <cell r="AE2119">
            <v>0</v>
          </cell>
          <cell r="AF2119">
            <v>0</v>
          </cell>
          <cell r="AG2119">
            <v>0</v>
          </cell>
          <cell r="AH2119">
            <v>3000.1000000000008</v>
          </cell>
          <cell r="AI2119">
            <v>0</v>
          </cell>
          <cell r="AJ2119">
            <v>0</v>
          </cell>
          <cell r="AK2119">
            <v>0</v>
          </cell>
          <cell r="AL2119">
            <v>0</v>
          </cell>
          <cell r="AM2119">
            <v>0</v>
          </cell>
          <cell r="AN2119">
            <v>0</v>
          </cell>
          <cell r="AO2119">
            <v>0</v>
          </cell>
          <cell r="AP2119">
            <v>0</v>
          </cell>
          <cell r="AQ2119">
            <v>0</v>
          </cell>
          <cell r="AR2119">
            <v>0</v>
          </cell>
          <cell r="AS2119">
            <v>0</v>
          </cell>
          <cell r="AT2119">
            <v>0</v>
          </cell>
        </row>
        <row r="2120">
          <cell r="A2120">
            <v>44027</v>
          </cell>
          <cell r="B2120">
            <v>0</v>
          </cell>
          <cell r="C2120">
            <v>0</v>
          </cell>
          <cell r="D2120">
            <v>20862.199999999986</v>
          </cell>
          <cell r="E2120">
            <v>0</v>
          </cell>
          <cell r="F2120">
            <v>0</v>
          </cell>
          <cell r="G2120">
            <v>0</v>
          </cell>
          <cell r="H2120">
            <v>0</v>
          </cell>
          <cell r="I2120">
            <v>0</v>
          </cell>
          <cell r="J2120">
            <v>0</v>
          </cell>
          <cell r="K2120">
            <v>0</v>
          </cell>
          <cell r="L2120">
            <v>0</v>
          </cell>
          <cell r="M2120">
            <v>9.0949470177292824E-13</v>
          </cell>
          <cell r="N2120">
            <v>0</v>
          </cell>
          <cell r="O2120">
            <v>0</v>
          </cell>
          <cell r="P2120">
            <v>1200</v>
          </cell>
          <cell r="Q2120">
            <v>0</v>
          </cell>
          <cell r="R2120">
            <v>0</v>
          </cell>
          <cell r="S2120">
            <v>0</v>
          </cell>
          <cell r="T2120">
            <v>0</v>
          </cell>
          <cell r="U2120">
            <v>0</v>
          </cell>
          <cell r="V2120">
            <v>1900</v>
          </cell>
          <cell r="W2120">
            <v>0</v>
          </cell>
          <cell r="X2120">
            <v>0</v>
          </cell>
          <cell r="Y2120">
            <v>1.8076207197736949E-11</v>
          </cell>
          <cell r="Z2120">
            <v>0</v>
          </cell>
          <cell r="AA2120">
            <v>0</v>
          </cell>
          <cell r="AB2120">
            <v>0</v>
          </cell>
          <cell r="AC2120">
            <v>0</v>
          </cell>
          <cell r="AD2120">
            <v>0</v>
          </cell>
          <cell r="AE2120">
            <v>0</v>
          </cell>
          <cell r="AF2120">
            <v>0</v>
          </cell>
          <cell r="AG2120">
            <v>0</v>
          </cell>
          <cell r="AH2120">
            <v>3000.1000000000008</v>
          </cell>
          <cell r="AI2120">
            <v>0</v>
          </cell>
          <cell r="AJ2120">
            <v>0</v>
          </cell>
          <cell r="AK2120">
            <v>0</v>
          </cell>
          <cell r="AL2120">
            <v>0</v>
          </cell>
          <cell r="AM2120">
            <v>0</v>
          </cell>
          <cell r="AN2120">
            <v>0</v>
          </cell>
          <cell r="AO2120">
            <v>0</v>
          </cell>
          <cell r="AP2120">
            <v>0</v>
          </cell>
          <cell r="AQ2120">
            <v>0</v>
          </cell>
          <cell r="AR2120">
            <v>0</v>
          </cell>
          <cell r="AS2120">
            <v>0</v>
          </cell>
          <cell r="AT2120">
            <v>0</v>
          </cell>
        </row>
        <row r="2121">
          <cell r="A2121">
            <v>44028</v>
          </cell>
          <cell r="B2121">
            <v>0</v>
          </cell>
          <cell r="C2121">
            <v>0</v>
          </cell>
          <cell r="D2121">
            <v>20862.199999999986</v>
          </cell>
          <cell r="E2121">
            <v>0</v>
          </cell>
          <cell r="F2121">
            <v>0</v>
          </cell>
          <cell r="G2121">
            <v>0</v>
          </cell>
          <cell r="H2121">
            <v>0</v>
          </cell>
          <cell r="I2121">
            <v>0</v>
          </cell>
          <cell r="J2121">
            <v>0</v>
          </cell>
          <cell r="K2121">
            <v>0</v>
          </cell>
          <cell r="L2121">
            <v>0</v>
          </cell>
          <cell r="M2121">
            <v>9.0949470177292824E-13</v>
          </cell>
          <cell r="N2121">
            <v>0</v>
          </cell>
          <cell r="O2121">
            <v>0</v>
          </cell>
          <cell r="P2121">
            <v>1200</v>
          </cell>
          <cell r="Q2121">
            <v>0</v>
          </cell>
          <cell r="R2121">
            <v>0</v>
          </cell>
          <cell r="S2121">
            <v>0</v>
          </cell>
          <cell r="T2121">
            <v>0</v>
          </cell>
          <cell r="U2121">
            <v>0</v>
          </cell>
          <cell r="V2121">
            <v>1900</v>
          </cell>
          <cell r="W2121">
            <v>0</v>
          </cell>
          <cell r="X2121">
            <v>0</v>
          </cell>
          <cell r="Y2121">
            <v>1.8076207197736949E-11</v>
          </cell>
          <cell r="Z2121">
            <v>0</v>
          </cell>
          <cell r="AA2121">
            <v>0</v>
          </cell>
          <cell r="AB2121">
            <v>0</v>
          </cell>
          <cell r="AC2121">
            <v>0</v>
          </cell>
          <cell r="AD2121">
            <v>0</v>
          </cell>
          <cell r="AE2121">
            <v>0</v>
          </cell>
          <cell r="AF2121">
            <v>0</v>
          </cell>
          <cell r="AG2121">
            <v>0</v>
          </cell>
          <cell r="AH2121">
            <v>3000.1000000000008</v>
          </cell>
          <cell r="AI2121">
            <v>0</v>
          </cell>
          <cell r="AJ2121">
            <v>0</v>
          </cell>
          <cell r="AK2121">
            <v>0</v>
          </cell>
          <cell r="AL2121">
            <v>0</v>
          </cell>
          <cell r="AM2121">
            <v>0</v>
          </cell>
          <cell r="AN2121">
            <v>0</v>
          </cell>
          <cell r="AO2121">
            <v>0</v>
          </cell>
          <cell r="AP2121">
            <v>0</v>
          </cell>
          <cell r="AQ2121">
            <v>0</v>
          </cell>
          <cell r="AR2121">
            <v>0</v>
          </cell>
          <cell r="AS2121">
            <v>0</v>
          </cell>
          <cell r="AT2121">
            <v>0</v>
          </cell>
        </row>
        <row r="2122">
          <cell r="A2122">
            <v>44029</v>
          </cell>
          <cell r="B2122">
            <v>0</v>
          </cell>
          <cell r="C2122">
            <v>0</v>
          </cell>
          <cell r="D2122">
            <v>20862.199999999986</v>
          </cell>
          <cell r="E2122">
            <v>0</v>
          </cell>
          <cell r="F2122">
            <v>0</v>
          </cell>
          <cell r="G2122">
            <v>0</v>
          </cell>
          <cell r="H2122">
            <v>0</v>
          </cell>
          <cell r="I2122">
            <v>0</v>
          </cell>
          <cell r="J2122">
            <v>0</v>
          </cell>
          <cell r="K2122">
            <v>0</v>
          </cell>
          <cell r="L2122">
            <v>0</v>
          </cell>
          <cell r="M2122">
            <v>9.0949470177292824E-13</v>
          </cell>
          <cell r="N2122">
            <v>0</v>
          </cell>
          <cell r="O2122">
            <v>0</v>
          </cell>
          <cell r="P2122">
            <v>1200</v>
          </cell>
          <cell r="Q2122">
            <v>0</v>
          </cell>
          <cell r="R2122">
            <v>0</v>
          </cell>
          <cell r="S2122">
            <v>0</v>
          </cell>
          <cell r="T2122">
            <v>0</v>
          </cell>
          <cell r="U2122">
            <v>0</v>
          </cell>
          <cell r="V2122">
            <v>1900</v>
          </cell>
          <cell r="W2122">
            <v>0</v>
          </cell>
          <cell r="X2122">
            <v>0</v>
          </cell>
          <cell r="Y2122">
            <v>1.8076207197736949E-11</v>
          </cell>
          <cell r="Z2122">
            <v>0</v>
          </cell>
          <cell r="AA2122">
            <v>0</v>
          </cell>
          <cell r="AB2122">
            <v>0</v>
          </cell>
          <cell r="AC2122">
            <v>0</v>
          </cell>
          <cell r="AD2122">
            <v>0</v>
          </cell>
          <cell r="AE2122">
            <v>0</v>
          </cell>
          <cell r="AF2122">
            <v>0</v>
          </cell>
          <cell r="AG2122">
            <v>0</v>
          </cell>
          <cell r="AH2122">
            <v>3000.1000000000008</v>
          </cell>
          <cell r="AI2122">
            <v>0</v>
          </cell>
          <cell r="AJ2122">
            <v>0</v>
          </cell>
          <cell r="AK2122">
            <v>0</v>
          </cell>
          <cell r="AL2122">
            <v>0</v>
          </cell>
          <cell r="AM2122">
            <v>0</v>
          </cell>
          <cell r="AN2122">
            <v>0</v>
          </cell>
          <cell r="AO2122">
            <v>0</v>
          </cell>
          <cell r="AP2122">
            <v>0</v>
          </cell>
          <cell r="AQ2122">
            <v>0</v>
          </cell>
          <cell r="AR2122">
            <v>0</v>
          </cell>
          <cell r="AS2122">
            <v>0</v>
          </cell>
          <cell r="AT2122">
            <v>0</v>
          </cell>
        </row>
        <row r="2123">
          <cell r="A2123">
            <v>44032</v>
          </cell>
          <cell r="B2123">
            <v>0</v>
          </cell>
          <cell r="C2123">
            <v>0</v>
          </cell>
          <cell r="D2123">
            <v>20862.199999999986</v>
          </cell>
          <cell r="E2123">
            <v>0</v>
          </cell>
          <cell r="F2123">
            <v>0</v>
          </cell>
          <cell r="G2123">
            <v>0</v>
          </cell>
          <cell r="H2123">
            <v>0</v>
          </cell>
          <cell r="I2123">
            <v>0</v>
          </cell>
          <cell r="J2123">
            <v>0</v>
          </cell>
          <cell r="K2123">
            <v>0</v>
          </cell>
          <cell r="L2123">
            <v>0</v>
          </cell>
          <cell r="M2123">
            <v>9.0949470177292824E-13</v>
          </cell>
          <cell r="N2123">
            <v>0</v>
          </cell>
          <cell r="O2123">
            <v>0</v>
          </cell>
          <cell r="P2123">
            <v>1200</v>
          </cell>
          <cell r="Q2123">
            <v>0</v>
          </cell>
          <cell r="R2123">
            <v>0</v>
          </cell>
          <cell r="S2123">
            <v>0</v>
          </cell>
          <cell r="T2123">
            <v>0</v>
          </cell>
          <cell r="U2123">
            <v>0</v>
          </cell>
          <cell r="V2123">
            <v>1900</v>
          </cell>
          <cell r="W2123">
            <v>0</v>
          </cell>
          <cell r="X2123">
            <v>0</v>
          </cell>
          <cell r="Y2123">
            <v>1.8076207197736949E-11</v>
          </cell>
          <cell r="Z2123">
            <v>0</v>
          </cell>
          <cell r="AA2123">
            <v>0</v>
          </cell>
          <cell r="AB2123">
            <v>0</v>
          </cell>
          <cell r="AC2123">
            <v>0</v>
          </cell>
          <cell r="AD2123">
            <v>0</v>
          </cell>
          <cell r="AE2123">
            <v>0</v>
          </cell>
          <cell r="AF2123">
            <v>0</v>
          </cell>
          <cell r="AG2123">
            <v>0</v>
          </cell>
          <cell r="AH2123">
            <v>3000.1000000000008</v>
          </cell>
          <cell r="AI2123">
            <v>0</v>
          </cell>
          <cell r="AJ2123">
            <v>0</v>
          </cell>
          <cell r="AK2123">
            <v>0</v>
          </cell>
          <cell r="AL2123">
            <v>0</v>
          </cell>
          <cell r="AM2123">
            <v>0</v>
          </cell>
          <cell r="AN2123">
            <v>0</v>
          </cell>
          <cell r="AO2123">
            <v>0</v>
          </cell>
          <cell r="AP2123">
            <v>0</v>
          </cell>
          <cell r="AQ2123">
            <v>0</v>
          </cell>
          <cell r="AR2123">
            <v>0</v>
          </cell>
          <cell r="AS2123">
            <v>0</v>
          </cell>
          <cell r="AT2123">
            <v>0</v>
          </cell>
        </row>
        <row r="2124">
          <cell r="A2124">
            <v>44033</v>
          </cell>
          <cell r="B2124">
            <v>0</v>
          </cell>
          <cell r="C2124">
            <v>0</v>
          </cell>
          <cell r="D2124">
            <v>20862.199999999986</v>
          </cell>
          <cell r="E2124">
            <v>0</v>
          </cell>
          <cell r="F2124">
            <v>0</v>
          </cell>
          <cell r="G2124">
            <v>0</v>
          </cell>
          <cell r="H2124">
            <v>0</v>
          </cell>
          <cell r="I2124">
            <v>0</v>
          </cell>
          <cell r="J2124">
            <v>0</v>
          </cell>
          <cell r="K2124">
            <v>0</v>
          </cell>
          <cell r="L2124">
            <v>0</v>
          </cell>
          <cell r="M2124">
            <v>9.0949470177292824E-13</v>
          </cell>
          <cell r="N2124">
            <v>0</v>
          </cell>
          <cell r="O2124">
            <v>0</v>
          </cell>
          <cell r="P2124">
            <v>1200</v>
          </cell>
          <cell r="Q2124">
            <v>0</v>
          </cell>
          <cell r="R2124">
            <v>0</v>
          </cell>
          <cell r="S2124">
            <v>0</v>
          </cell>
          <cell r="T2124">
            <v>0</v>
          </cell>
          <cell r="U2124">
            <v>0</v>
          </cell>
          <cell r="V2124">
            <v>1900</v>
          </cell>
          <cell r="W2124">
            <v>0</v>
          </cell>
          <cell r="X2124">
            <v>0</v>
          </cell>
          <cell r="Y2124">
            <v>1.8076207197736949E-11</v>
          </cell>
          <cell r="Z2124">
            <v>0</v>
          </cell>
          <cell r="AA2124">
            <v>0</v>
          </cell>
          <cell r="AB2124">
            <v>0</v>
          </cell>
          <cell r="AC2124">
            <v>0</v>
          </cell>
          <cell r="AD2124">
            <v>0</v>
          </cell>
          <cell r="AE2124">
            <v>0</v>
          </cell>
          <cell r="AF2124">
            <v>0</v>
          </cell>
          <cell r="AG2124">
            <v>0</v>
          </cell>
          <cell r="AH2124">
            <v>3000.1000000000008</v>
          </cell>
          <cell r="AI2124">
            <v>0</v>
          </cell>
          <cell r="AJ2124">
            <v>0</v>
          </cell>
          <cell r="AK2124">
            <v>0</v>
          </cell>
          <cell r="AL2124">
            <v>0</v>
          </cell>
          <cell r="AM2124">
            <v>0</v>
          </cell>
          <cell r="AN2124">
            <v>0</v>
          </cell>
          <cell r="AO2124">
            <v>0</v>
          </cell>
          <cell r="AP2124">
            <v>0</v>
          </cell>
          <cell r="AQ2124">
            <v>0</v>
          </cell>
          <cell r="AR2124">
            <v>0</v>
          </cell>
          <cell r="AS2124">
            <v>0</v>
          </cell>
          <cell r="AT2124">
            <v>0</v>
          </cell>
        </row>
        <row r="2125">
          <cell r="A2125">
            <v>44034</v>
          </cell>
          <cell r="B2125">
            <v>0</v>
          </cell>
          <cell r="C2125">
            <v>0</v>
          </cell>
          <cell r="D2125">
            <v>20862.199999999986</v>
          </cell>
          <cell r="E2125">
            <v>0</v>
          </cell>
          <cell r="F2125">
            <v>0</v>
          </cell>
          <cell r="G2125">
            <v>0</v>
          </cell>
          <cell r="H2125">
            <v>0</v>
          </cell>
          <cell r="I2125">
            <v>0</v>
          </cell>
          <cell r="J2125">
            <v>0</v>
          </cell>
          <cell r="K2125">
            <v>0</v>
          </cell>
          <cell r="L2125">
            <v>0</v>
          </cell>
          <cell r="M2125">
            <v>9.0949470177292824E-13</v>
          </cell>
          <cell r="N2125">
            <v>0</v>
          </cell>
          <cell r="O2125">
            <v>0</v>
          </cell>
          <cell r="P2125">
            <v>1200</v>
          </cell>
          <cell r="Q2125">
            <v>0</v>
          </cell>
          <cell r="R2125">
            <v>0</v>
          </cell>
          <cell r="S2125">
            <v>0</v>
          </cell>
          <cell r="T2125">
            <v>0</v>
          </cell>
          <cell r="U2125">
            <v>0</v>
          </cell>
          <cell r="V2125">
            <v>1900</v>
          </cell>
          <cell r="W2125">
            <v>0</v>
          </cell>
          <cell r="X2125">
            <v>0</v>
          </cell>
          <cell r="Y2125">
            <v>1.8076207197736949E-11</v>
          </cell>
          <cell r="Z2125">
            <v>0</v>
          </cell>
          <cell r="AA2125">
            <v>0</v>
          </cell>
          <cell r="AB2125">
            <v>0</v>
          </cell>
          <cell r="AC2125">
            <v>0</v>
          </cell>
          <cell r="AD2125">
            <v>0</v>
          </cell>
          <cell r="AE2125">
            <v>0</v>
          </cell>
          <cell r="AF2125">
            <v>0</v>
          </cell>
          <cell r="AG2125">
            <v>0</v>
          </cell>
          <cell r="AH2125">
            <v>3000.1000000000008</v>
          </cell>
          <cell r="AI2125">
            <v>0</v>
          </cell>
          <cell r="AJ2125">
            <v>0</v>
          </cell>
          <cell r="AK2125">
            <v>0</v>
          </cell>
          <cell r="AL2125">
            <v>0</v>
          </cell>
          <cell r="AM2125">
            <v>0</v>
          </cell>
          <cell r="AN2125">
            <v>0</v>
          </cell>
          <cell r="AO2125">
            <v>0</v>
          </cell>
          <cell r="AP2125">
            <v>0</v>
          </cell>
          <cell r="AQ2125">
            <v>0</v>
          </cell>
          <cell r="AR2125">
            <v>0</v>
          </cell>
          <cell r="AS2125">
            <v>0</v>
          </cell>
          <cell r="AT2125">
            <v>0</v>
          </cell>
        </row>
        <row r="2126">
          <cell r="A2126">
            <v>44035</v>
          </cell>
          <cell r="B2126">
            <v>0</v>
          </cell>
          <cell r="C2126">
            <v>0</v>
          </cell>
          <cell r="D2126">
            <v>20862.199999999986</v>
          </cell>
          <cell r="E2126">
            <v>0</v>
          </cell>
          <cell r="F2126">
            <v>0</v>
          </cell>
          <cell r="G2126">
            <v>0</v>
          </cell>
          <cell r="H2126">
            <v>0</v>
          </cell>
          <cell r="I2126">
            <v>0</v>
          </cell>
          <cell r="J2126">
            <v>0</v>
          </cell>
          <cell r="K2126">
            <v>0</v>
          </cell>
          <cell r="L2126">
            <v>0</v>
          </cell>
          <cell r="M2126">
            <v>9.0949470177292824E-13</v>
          </cell>
          <cell r="N2126">
            <v>0</v>
          </cell>
          <cell r="O2126">
            <v>0</v>
          </cell>
          <cell r="P2126">
            <v>1200</v>
          </cell>
          <cell r="Q2126">
            <v>0</v>
          </cell>
          <cell r="R2126">
            <v>0</v>
          </cell>
          <cell r="S2126">
            <v>0</v>
          </cell>
          <cell r="T2126">
            <v>0</v>
          </cell>
          <cell r="U2126">
            <v>0</v>
          </cell>
          <cell r="V2126">
            <v>1900</v>
          </cell>
          <cell r="W2126">
            <v>0</v>
          </cell>
          <cell r="X2126">
            <v>0</v>
          </cell>
          <cell r="Y2126">
            <v>1.8076207197736949E-11</v>
          </cell>
          <cell r="Z2126">
            <v>0</v>
          </cell>
          <cell r="AA2126">
            <v>0</v>
          </cell>
          <cell r="AB2126">
            <v>0</v>
          </cell>
          <cell r="AC2126">
            <v>0</v>
          </cell>
          <cell r="AD2126">
            <v>0</v>
          </cell>
          <cell r="AE2126">
            <v>0</v>
          </cell>
          <cell r="AF2126">
            <v>0</v>
          </cell>
          <cell r="AG2126">
            <v>500</v>
          </cell>
          <cell r="AH2126">
            <v>2500.1000000000008</v>
          </cell>
          <cell r="AI2126">
            <v>0</v>
          </cell>
          <cell r="AJ2126">
            <v>0</v>
          </cell>
          <cell r="AK2126">
            <v>0</v>
          </cell>
          <cell r="AL2126">
            <v>0</v>
          </cell>
          <cell r="AM2126">
            <v>0</v>
          </cell>
          <cell r="AN2126">
            <v>0</v>
          </cell>
          <cell r="AO2126">
            <v>0</v>
          </cell>
          <cell r="AP2126">
            <v>0</v>
          </cell>
          <cell r="AQ2126">
            <v>0</v>
          </cell>
          <cell r="AR2126">
            <v>0</v>
          </cell>
          <cell r="AS2126">
            <v>0</v>
          </cell>
          <cell r="AT2126">
            <v>0</v>
          </cell>
        </row>
        <row r="2127">
          <cell r="A2127">
            <v>44036</v>
          </cell>
          <cell r="B2127">
            <v>0</v>
          </cell>
          <cell r="C2127">
            <v>0</v>
          </cell>
          <cell r="D2127">
            <v>20862.199999999986</v>
          </cell>
          <cell r="E2127">
            <v>0</v>
          </cell>
          <cell r="F2127">
            <v>0</v>
          </cell>
          <cell r="G2127">
            <v>0</v>
          </cell>
          <cell r="H2127">
            <v>0</v>
          </cell>
          <cell r="I2127">
            <v>0</v>
          </cell>
          <cell r="J2127">
            <v>0</v>
          </cell>
          <cell r="K2127">
            <v>0</v>
          </cell>
          <cell r="L2127">
            <v>0</v>
          </cell>
          <cell r="M2127">
            <v>9.0949470177292824E-13</v>
          </cell>
          <cell r="N2127">
            <v>0</v>
          </cell>
          <cell r="O2127">
            <v>0</v>
          </cell>
          <cell r="P2127">
            <v>1200</v>
          </cell>
          <cell r="Q2127">
            <v>0</v>
          </cell>
          <cell r="R2127">
            <v>0</v>
          </cell>
          <cell r="S2127">
            <v>0</v>
          </cell>
          <cell r="T2127">
            <v>0</v>
          </cell>
          <cell r="U2127">
            <v>0</v>
          </cell>
          <cell r="V2127">
            <v>1900</v>
          </cell>
          <cell r="W2127">
            <v>0</v>
          </cell>
          <cell r="X2127">
            <v>0</v>
          </cell>
          <cell r="Y2127">
            <v>1.8076207197736949E-11</v>
          </cell>
          <cell r="Z2127">
            <v>0</v>
          </cell>
          <cell r="AA2127">
            <v>0</v>
          </cell>
          <cell r="AB2127">
            <v>0</v>
          </cell>
          <cell r="AC2127">
            <v>0</v>
          </cell>
          <cell r="AD2127">
            <v>0</v>
          </cell>
          <cell r="AE2127">
            <v>0</v>
          </cell>
          <cell r="AF2127">
            <v>0</v>
          </cell>
          <cell r="AG2127">
            <v>0</v>
          </cell>
          <cell r="AH2127">
            <v>2500.1000000000008</v>
          </cell>
          <cell r="AI2127">
            <v>0</v>
          </cell>
          <cell r="AJ2127">
            <v>0</v>
          </cell>
          <cell r="AK2127">
            <v>0</v>
          </cell>
          <cell r="AL2127">
            <v>0</v>
          </cell>
          <cell r="AM2127">
            <v>0</v>
          </cell>
          <cell r="AN2127">
            <v>0</v>
          </cell>
          <cell r="AO2127">
            <v>0</v>
          </cell>
          <cell r="AP2127">
            <v>0</v>
          </cell>
          <cell r="AQ2127">
            <v>0</v>
          </cell>
          <cell r="AR2127">
            <v>0</v>
          </cell>
          <cell r="AS2127">
            <v>0</v>
          </cell>
          <cell r="AT2127">
            <v>0</v>
          </cell>
        </row>
        <row r="2128">
          <cell r="A2128">
            <v>44039</v>
          </cell>
          <cell r="B2128">
            <v>0</v>
          </cell>
          <cell r="C2128">
            <v>0</v>
          </cell>
          <cell r="D2128">
            <v>20862.199999999986</v>
          </cell>
          <cell r="E2128">
            <v>0</v>
          </cell>
          <cell r="F2128">
            <v>0</v>
          </cell>
          <cell r="G2128">
            <v>0</v>
          </cell>
          <cell r="H2128">
            <v>0</v>
          </cell>
          <cell r="I2128">
            <v>0</v>
          </cell>
          <cell r="J2128">
            <v>0</v>
          </cell>
          <cell r="K2128">
            <v>0</v>
          </cell>
          <cell r="L2128">
            <v>0</v>
          </cell>
          <cell r="M2128">
            <v>9.0949470177292824E-13</v>
          </cell>
          <cell r="N2128">
            <v>0</v>
          </cell>
          <cell r="O2128">
            <v>0</v>
          </cell>
          <cell r="P2128">
            <v>1200</v>
          </cell>
          <cell r="Q2128">
            <v>0</v>
          </cell>
          <cell r="R2128">
            <v>0</v>
          </cell>
          <cell r="S2128">
            <v>0</v>
          </cell>
          <cell r="T2128">
            <v>0</v>
          </cell>
          <cell r="U2128">
            <v>0</v>
          </cell>
          <cell r="V2128">
            <v>1900</v>
          </cell>
          <cell r="W2128">
            <v>0</v>
          </cell>
          <cell r="X2128">
            <v>0</v>
          </cell>
          <cell r="Y2128">
            <v>1.8076207197736949E-11</v>
          </cell>
          <cell r="Z2128">
            <v>0</v>
          </cell>
          <cell r="AA2128">
            <v>0</v>
          </cell>
          <cell r="AB2128">
            <v>0</v>
          </cell>
          <cell r="AC2128">
            <v>0</v>
          </cell>
          <cell r="AD2128">
            <v>0</v>
          </cell>
          <cell r="AE2128">
            <v>0</v>
          </cell>
          <cell r="AF2128">
            <v>0</v>
          </cell>
          <cell r="AG2128">
            <v>0</v>
          </cell>
          <cell r="AH2128">
            <v>2500.1000000000008</v>
          </cell>
          <cell r="AI2128">
            <v>0</v>
          </cell>
          <cell r="AJ2128">
            <v>0</v>
          </cell>
          <cell r="AK2128">
            <v>0</v>
          </cell>
          <cell r="AL2128">
            <v>0</v>
          </cell>
          <cell r="AM2128">
            <v>0</v>
          </cell>
          <cell r="AN2128">
            <v>0</v>
          </cell>
          <cell r="AO2128">
            <v>0</v>
          </cell>
          <cell r="AP2128">
            <v>0</v>
          </cell>
          <cell r="AQ2128">
            <v>0</v>
          </cell>
          <cell r="AR2128">
            <v>0</v>
          </cell>
          <cell r="AS2128">
            <v>0</v>
          </cell>
          <cell r="AT2128">
            <v>0</v>
          </cell>
        </row>
        <row r="2129">
          <cell r="A2129">
            <v>44040</v>
          </cell>
          <cell r="B2129">
            <v>0</v>
          </cell>
          <cell r="C2129">
            <v>0</v>
          </cell>
          <cell r="D2129">
            <v>20862.199999999986</v>
          </cell>
          <cell r="E2129">
            <v>0</v>
          </cell>
          <cell r="F2129">
            <v>0</v>
          </cell>
          <cell r="G2129">
            <v>0</v>
          </cell>
          <cell r="H2129">
            <v>0</v>
          </cell>
          <cell r="I2129">
            <v>0</v>
          </cell>
          <cell r="J2129">
            <v>0</v>
          </cell>
          <cell r="K2129">
            <v>0</v>
          </cell>
          <cell r="L2129">
            <v>0</v>
          </cell>
          <cell r="M2129">
            <v>9.0949470177292824E-13</v>
          </cell>
          <cell r="N2129">
            <v>0</v>
          </cell>
          <cell r="O2129">
            <v>0</v>
          </cell>
          <cell r="P2129">
            <v>1200</v>
          </cell>
          <cell r="Q2129">
            <v>0</v>
          </cell>
          <cell r="R2129">
            <v>0</v>
          </cell>
          <cell r="S2129">
            <v>0</v>
          </cell>
          <cell r="T2129">
            <v>0</v>
          </cell>
          <cell r="U2129">
            <v>0</v>
          </cell>
          <cell r="V2129">
            <v>1900</v>
          </cell>
          <cell r="W2129">
            <v>0</v>
          </cell>
          <cell r="X2129">
            <v>0</v>
          </cell>
          <cell r="Y2129">
            <v>1.8076207197736949E-11</v>
          </cell>
          <cell r="Z2129">
            <v>0</v>
          </cell>
          <cell r="AA2129">
            <v>0</v>
          </cell>
          <cell r="AB2129">
            <v>0</v>
          </cell>
          <cell r="AC2129">
            <v>0</v>
          </cell>
          <cell r="AD2129">
            <v>0</v>
          </cell>
          <cell r="AE2129">
            <v>0</v>
          </cell>
          <cell r="AF2129">
            <v>0</v>
          </cell>
          <cell r="AG2129">
            <v>0</v>
          </cell>
          <cell r="AH2129">
            <v>2500.1000000000008</v>
          </cell>
          <cell r="AI2129">
            <v>0</v>
          </cell>
          <cell r="AJ2129">
            <v>0</v>
          </cell>
          <cell r="AK2129">
            <v>0</v>
          </cell>
          <cell r="AL2129">
            <v>0</v>
          </cell>
          <cell r="AM2129">
            <v>0</v>
          </cell>
          <cell r="AN2129">
            <v>0</v>
          </cell>
          <cell r="AO2129">
            <v>0</v>
          </cell>
          <cell r="AP2129">
            <v>0</v>
          </cell>
          <cell r="AQ2129">
            <v>0</v>
          </cell>
          <cell r="AR2129">
            <v>0</v>
          </cell>
          <cell r="AS2129">
            <v>0</v>
          </cell>
          <cell r="AT2129">
            <v>0</v>
          </cell>
        </row>
        <row r="2130">
          <cell r="A2130">
            <v>44041</v>
          </cell>
          <cell r="B2130">
            <v>0</v>
          </cell>
          <cell r="C2130">
            <v>0</v>
          </cell>
          <cell r="D2130">
            <v>20862.199999999986</v>
          </cell>
          <cell r="E2130">
            <v>0</v>
          </cell>
          <cell r="F2130">
            <v>0</v>
          </cell>
          <cell r="G2130">
            <v>0</v>
          </cell>
          <cell r="H2130">
            <v>0</v>
          </cell>
          <cell r="I2130">
            <v>0</v>
          </cell>
          <cell r="J2130">
            <v>0</v>
          </cell>
          <cell r="K2130">
            <v>0</v>
          </cell>
          <cell r="L2130">
            <v>0</v>
          </cell>
          <cell r="M2130">
            <v>9.0949470177292824E-13</v>
          </cell>
          <cell r="N2130">
            <v>0</v>
          </cell>
          <cell r="O2130">
            <v>0</v>
          </cell>
          <cell r="P2130">
            <v>1200</v>
          </cell>
          <cell r="Q2130">
            <v>0</v>
          </cell>
          <cell r="R2130">
            <v>0</v>
          </cell>
          <cell r="S2130">
            <v>0</v>
          </cell>
          <cell r="T2130">
            <v>0</v>
          </cell>
          <cell r="U2130">
            <v>0</v>
          </cell>
          <cell r="V2130">
            <v>1900</v>
          </cell>
          <cell r="W2130">
            <v>0</v>
          </cell>
          <cell r="X2130">
            <v>0</v>
          </cell>
          <cell r="Y2130">
            <v>1.8076207197736949E-11</v>
          </cell>
          <cell r="Z2130">
            <v>0</v>
          </cell>
          <cell r="AA2130">
            <v>0</v>
          </cell>
          <cell r="AB2130">
            <v>0</v>
          </cell>
          <cell r="AC2130">
            <v>0</v>
          </cell>
          <cell r="AD2130">
            <v>0</v>
          </cell>
          <cell r="AE2130">
            <v>0</v>
          </cell>
          <cell r="AF2130">
            <v>0</v>
          </cell>
          <cell r="AG2130">
            <v>0</v>
          </cell>
          <cell r="AH2130">
            <v>2500.1000000000008</v>
          </cell>
          <cell r="AI2130">
            <v>0</v>
          </cell>
          <cell r="AJ2130">
            <v>0</v>
          </cell>
          <cell r="AK2130">
            <v>0</v>
          </cell>
          <cell r="AL2130">
            <v>0</v>
          </cell>
          <cell r="AM2130">
            <v>0</v>
          </cell>
          <cell r="AN2130">
            <v>0</v>
          </cell>
          <cell r="AO2130">
            <v>0</v>
          </cell>
          <cell r="AP2130">
            <v>0</v>
          </cell>
          <cell r="AQ2130">
            <v>0</v>
          </cell>
          <cell r="AR2130">
            <v>0</v>
          </cell>
          <cell r="AS2130">
            <v>0</v>
          </cell>
          <cell r="AT2130">
            <v>0</v>
          </cell>
        </row>
        <row r="2131">
          <cell r="A2131">
            <v>44042</v>
          </cell>
          <cell r="B2131">
            <v>0</v>
          </cell>
          <cell r="C2131">
            <v>0</v>
          </cell>
          <cell r="D2131">
            <v>20862.199999999986</v>
          </cell>
          <cell r="E2131">
            <v>0</v>
          </cell>
          <cell r="F2131">
            <v>0</v>
          </cell>
          <cell r="G2131">
            <v>0</v>
          </cell>
          <cell r="H2131">
            <v>0</v>
          </cell>
          <cell r="I2131">
            <v>0</v>
          </cell>
          <cell r="J2131">
            <v>0</v>
          </cell>
          <cell r="K2131">
            <v>0</v>
          </cell>
          <cell r="L2131">
            <v>0</v>
          </cell>
          <cell r="M2131">
            <v>9.0949470177292824E-13</v>
          </cell>
          <cell r="N2131">
            <v>0</v>
          </cell>
          <cell r="O2131">
            <v>0</v>
          </cell>
          <cell r="P2131">
            <v>1200</v>
          </cell>
          <cell r="Q2131">
            <v>0</v>
          </cell>
          <cell r="R2131">
            <v>0</v>
          </cell>
          <cell r="S2131">
            <v>0</v>
          </cell>
          <cell r="T2131">
            <v>0</v>
          </cell>
          <cell r="U2131">
            <v>0</v>
          </cell>
          <cell r="V2131">
            <v>1900</v>
          </cell>
          <cell r="W2131">
            <v>0</v>
          </cell>
          <cell r="X2131">
            <v>0</v>
          </cell>
          <cell r="Y2131">
            <v>1.8076207197736949E-11</v>
          </cell>
          <cell r="Z2131">
            <v>0</v>
          </cell>
          <cell r="AA2131">
            <v>0</v>
          </cell>
          <cell r="AB2131">
            <v>0</v>
          </cell>
          <cell r="AC2131">
            <v>0</v>
          </cell>
          <cell r="AD2131">
            <v>0</v>
          </cell>
          <cell r="AE2131">
            <v>0</v>
          </cell>
          <cell r="AF2131">
            <v>0</v>
          </cell>
          <cell r="AG2131">
            <v>0</v>
          </cell>
          <cell r="AH2131">
            <v>2500.1000000000008</v>
          </cell>
          <cell r="AI2131">
            <v>0</v>
          </cell>
          <cell r="AJ2131">
            <v>0</v>
          </cell>
          <cell r="AK2131">
            <v>0</v>
          </cell>
          <cell r="AL2131">
            <v>0</v>
          </cell>
          <cell r="AM2131">
            <v>0</v>
          </cell>
          <cell r="AN2131">
            <v>0</v>
          </cell>
          <cell r="AO2131">
            <v>0</v>
          </cell>
          <cell r="AP2131">
            <v>0</v>
          </cell>
          <cell r="AQ2131">
            <v>0</v>
          </cell>
          <cell r="AR2131">
            <v>0</v>
          </cell>
          <cell r="AS2131">
            <v>0</v>
          </cell>
          <cell r="AT2131">
            <v>0</v>
          </cell>
        </row>
        <row r="2132">
          <cell r="A2132">
            <v>44043</v>
          </cell>
          <cell r="B2132">
            <v>0</v>
          </cell>
          <cell r="C2132">
            <v>0</v>
          </cell>
          <cell r="D2132">
            <v>20862.199999999986</v>
          </cell>
          <cell r="E2132">
            <v>0</v>
          </cell>
          <cell r="F2132">
            <v>0</v>
          </cell>
          <cell r="G2132">
            <v>0</v>
          </cell>
          <cell r="H2132">
            <v>0</v>
          </cell>
          <cell r="I2132">
            <v>0</v>
          </cell>
          <cell r="J2132">
            <v>0</v>
          </cell>
          <cell r="K2132">
            <v>0</v>
          </cell>
          <cell r="L2132">
            <v>0</v>
          </cell>
          <cell r="M2132">
            <v>9.0949470177292824E-13</v>
          </cell>
          <cell r="N2132">
            <v>0</v>
          </cell>
          <cell r="O2132">
            <v>0</v>
          </cell>
          <cell r="P2132">
            <v>1200</v>
          </cell>
          <cell r="Q2132">
            <v>0</v>
          </cell>
          <cell r="R2132">
            <v>0</v>
          </cell>
          <cell r="S2132">
            <v>0</v>
          </cell>
          <cell r="T2132">
            <v>0</v>
          </cell>
          <cell r="U2132">
            <v>0</v>
          </cell>
          <cell r="V2132">
            <v>1900</v>
          </cell>
          <cell r="W2132">
            <v>0</v>
          </cell>
          <cell r="X2132">
            <v>0</v>
          </cell>
          <cell r="Y2132">
            <v>1.8076207197736949E-11</v>
          </cell>
          <cell r="Z2132">
            <v>0</v>
          </cell>
          <cell r="AA2132">
            <v>0</v>
          </cell>
          <cell r="AB2132">
            <v>0</v>
          </cell>
          <cell r="AC2132">
            <v>0</v>
          </cell>
          <cell r="AD2132">
            <v>0</v>
          </cell>
          <cell r="AE2132">
            <v>0</v>
          </cell>
          <cell r="AF2132">
            <v>0</v>
          </cell>
          <cell r="AG2132">
            <v>0</v>
          </cell>
          <cell r="AH2132">
            <v>2500.1000000000008</v>
          </cell>
          <cell r="AI2132">
            <v>0</v>
          </cell>
          <cell r="AJ2132">
            <v>0</v>
          </cell>
          <cell r="AK2132">
            <v>0</v>
          </cell>
          <cell r="AL2132">
            <v>0</v>
          </cell>
          <cell r="AM2132">
            <v>0</v>
          </cell>
          <cell r="AN2132">
            <v>0</v>
          </cell>
          <cell r="AO2132">
            <v>0</v>
          </cell>
          <cell r="AP2132">
            <v>0</v>
          </cell>
          <cell r="AQ2132">
            <v>0</v>
          </cell>
          <cell r="AR2132">
            <v>0</v>
          </cell>
          <cell r="AS2132">
            <v>0</v>
          </cell>
          <cell r="AT2132">
            <v>0</v>
          </cell>
        </row>
        <row r="2133">
          <cell r="A2133">
            <v>44046</v>
          </cell>
          <cell r="B2133">
            <v>0</v>
          </cell>
          <cell r="C2133">
            <v>0</v>
          </cell>
          <cell r="D2133">
            <v>20862.199999999986</v>
          </cell>
          <cell r="E2133">
            <v>0</v>
          </cell>
          <cell r="F2133">
            <v>0</v>
          </cell>
          <cell r="G2133">
            <v>0</v>
          </cell>
          <cell r="H2133">
            <v>0</v>
          </cell>
          <cell r="I2133">
            <v>0</v>
          </cell>
          <cell r="J2133">
            <v>0</v>
          </cell>
          <cell r="K2133">
            <v>0</v>
          </cell>
          <cell r="L2133">
            <v>0</v>
          </cell>
          <cell r="M2133">
            <v>9.0949470177292824E-13</v>
          </cell>
          <cell r="N2133">
            <v>0</v>
          </cell>
          <cell r="O2133">
            <v>0</v>
          </cell>
          <cell r="P2133">
            <v>1200</v>
          </cell>
          <cell r="Q2133">
            <v>0</v>
          </cell>
          <cell r="R2133">
            <v>0</v>
          </cell>
          <cell r="S2133">
            <v>0</v>
          </cell>
          <cell r="T2133">
            <v>0</v>
          </cell>
          <cell r="U2133">
            <v>0</v>
          </cell>
          <cell r="V2133">
            <v>1900</v>
          </cell>
          <cell r="W2133">
            <v>0</v>
          </cell>
          <cell r="X2133">
            <v>0</v>
          </cell>
          <cell r="Y2133">
            <v>1.8076207197736949E-11</v>
          </cell>
          <cell r="Z2133">
            <v>0</v>
          </cell>
          <cell r="AA2133">
            <v>0</v>
          </cell>
          <cell r="AB2133">
            <v>0</v>
          </cell>
          <cell r="AC2133">
            <v>0</v>
          </cell>
          <cell r="AD2133">
            <v>0</v>
          </cell>
          <cell r="AE2133">
            <v>0</v>
          </cell>
          <cell r="AF2133">
            <v>0</v>
          </cell>
          <cell r="AG2133">
            <v>0</v>
          </cell>
          <cell r="AH2133">
            <v>2500.1000000000008</v>
          </cell>
          <cell r="AI2133">
            <v>0</v>
          </cell>
          <cell r="AJ2133">
            <v>0</v>
          </cell>
          <cell r="AK2133">
            <v>0</v>
          </cell>
          <cell r="AL2133">
            <v>0</v>
          </cell>
          <cell r="AM2133">
            <v>0</v>
          </cell>
          <cell r="AN2133">
            <v>0</v>
          </cell>
          <cell r="AO2133">
            <v>0</v>
          </cell>
          <cell r="AP2133">
            <v>0</v>
          </cell>
          <cell r="AQ2133">
            <v>0</v>
          </cell>
          <cell r="AR2133">
            <v>0</v>
          </cell>
          <cell r="AS2133">
            <v>0</v>
          </cell>
          <cell r="AT2133">
            <v>0</v>
          </cell>
        </row>
        <row r="2134">
          <cell r="A2134">
            <v>44047</v>
          </cell>
          <cell r="B2134">
            <v>0</v>
          </cell>
          <cell r="C2134">
            <v>2086.4</v>
          </cell>
          <cell r="D2134">
            <v>18775.799999999985</v>
          </cell>
          <cell r="E2134">
            <v>0</v>
          </cell>
          <cell r="F2134">
            <v>0</v>
          </cell>
          <cell r="G2134">
            <v>0</v>
          </cell>
          <cell r="H2134">
            <v>0</v>
          </cell>
          <cell r="I2134">
            <v>0</v>
          </cell>
          <cell r="J2134">
            <v>0</v>
          </cell>
          <cell r="K2134">
            <v>0</v>
          </cell>
          <cell r="L2134">
            <v>0</v>
          </cell>
          <cell r="M2134">
            <v>9.0949470177292824E-13</v>
          </cell>
          <cell r="N2134">
            <v>0</v>
          </cell>
          <cell r="O2134">
            <v>0</v>
          </cell>
          <cell r="P2134">
            <v>1200</v>
          </cell>
          <cell r="Q2134">
            <v>0</v>
          </cell>
          <cell r="R2134">
            <v>0</v>
          </cell>
          <cell r="S2134">
            <v>0</v>
          </cell>
          <cell r="T2134">
            <v>0</v>
          </cell>
          <cell r="U2134">
            <v>0</v>
          </cell>
          <cell r="V2134">
            <v>1900</v>
          </cell>
          <cell r="W2134">
            <v>0</v>
          </cell>
          <cell r="X2134">
            <v>0</v>
          </cell>
          <cell r="Y2134">
            <v>1.8076207197736949E-11</v>
          </cell>
          <cell r="Z2134">
            <v>0</v>
          </cell>
          <cell r="AA2134">
            <v>0</v>
          </cell>
          <cell r="AB2134">
            <v>0</v>
          </cell>
          <cell r="AC2134">
            <v>0</v>
          </cell>
          <cell r="AD2134">
            <v>0</v>
          </cell>
          <cell r="AE2134">
            <v>0</v>
          </cell>
          <cell r="AF2134">
            <v>0</v>
          </cell>
          <cell r="AG2134">
            <v>0</v>
          </cell>
          <cell r="AH2134">
            <v>2500.1000000000008</v>
          </cell>
          <cell r="AI2134">
            <v>0</v>
          </cell>
          <cell r="AJ2134">
            <v>0</v>
          </cell>
          <cell r="AK2134">
            <v>0</v>
          </cell>
          <cell r="AL2134">
            <v>0</v>
          </cell>
          <cell r="AM2134">
            <v>0</v>
          </cell>
          <cell r="AN2134">
            <v>0</v>
          </cell>
          <cell r="AO2134">
            <v>0</v>
          </cell>
          <cell r="AP2134">
            <v>0</v>
          </cell>
          <cell r="AQ2134">
            <v>0</v>
          </cell>
          <cell r="AR2134">
            <v>0</v>
          </cell>
          <cell r="AS2134">
            <v>0</v>
          </cell>
          <cell r="AT2134">
            <v>0</v>
          </cell>
        </row>
        <row r="2135">
          <cell r="A2135">
            <v>44048</v>
          </cell>
          <cell r="B2135">
            <v>0</v>
          </cell>
          <cell r="C2135">
            <v>0</v>
          </cell>
          <cell r="D2135">
            <v>18775.799999999985</v>
          </cell>
          <cell r="E2135">
            <v>0</v>
          </cell>
          <cell r="F2135">
            <v>0</v>
          </cell>
          <cell r="G2135">
            <v>0</v>
          </cell>
          <cell r="H2135">
            <v>0</v>
          </cell>
          <cell r="I2135">
            <v>0</v>
          </cell>
          <cell r="J2135">
            <v>0</v>
          </cell>
          <cell r="K2135">
            <v>0</v>
          </cell>
          <cell r="L2135">
            <v>0</v>
          </cell>
          <cell r="M2135">
            <v>9.0949470177292824E-13</v>
          </cell>
          <cell r="N2135">
            <v>0</v>
          </cell>
          <cell r="O2135">
            <v>0</v>
          </cell>
          <cell r="P2135">
            <v>1200</v>
          </cell>
          <cell r="Q2135">
            <v>0</v>
          </cell>
          <cell r="R2135">
            <v>0</v>
          </cell>
          <cell r="S2135">
            <v>0</v>
          </cell>
          <cell r="T2135">
            <v>0</v>
          </cell>
          <cell r="U2135">
            <v>0</v>
          </cell>
          <cell r="V2135">
            <v>1900</v>
          </cell>
          <cell r="W2135">
            <v>0</v>
          </cell>
          <cell r="X2135">
            <v>0</v>
          </cell>
          <cell r="Y2135">
            <v>1.8076207197736949E-11</v>
          </cell>
          <cell r="Z2135">
            <v>0</v>
          </cell>
          <cell r="AA2135">
            <v>0</v>
          </cell>
          <cell r="AB2135">
            <v>0</v>
          </cell>
          <cell r="AC2135">
            <v>0</v>
          </cell>
          <cell r="AD2135">
            <v>0</v>
          </cell>
          <cell r="AE2135">
            <v>0</v>
          </cell>
          <cell r="AF2135">
            <v>0</v>
          </cell>
          <cell r="AG2135">
            <v>0</v>
          </cell>
          <cell r="AH2135">
            <v>2500.1000000000008</v>
          </cell>
          <cell r="AI2135">
            <v>0</v>
          </cell>
          <cell r="AJ2135">
            <v>0</v>
          </cell>
          <cell r="AK2135">
            <v>0</v>
          </cell>
          <cell r="AL2135">
            <v>0</v>
          </cell>
          <cell r="AM2135">
            <v>0</v>
          </cell>
          <cell r="AN2135">
            <v>0</v>
          </cell>
          <cell r="AO2135">
            <v>0</v>
          </cell>
          <cell r="AP2135">
            <v>0</v>
          </cell>
          <cell r="AQ2135">
            <v>0</v>
          </cell>
          <cell r="AR2135">
            <v>0</v>
          </cell>
          <cell r="AS2135">
            <v>0</v>
          </cell>
          <cell r="AT2135">
            <v>0</v>
          </cell>
        </row>
        <row r="2136">
          <cell r="A2136">
            <v>44049</v>
          </cell>
          <cell r="B2136">
            <v>0</v>
          </cell>
          <cell r="C2136">
            <v>2214</v>
          </cell>
          <cell r="D2136">
            <v>16561.799999999985</v>
          </cell>
          <cell r="E2136">
            <v>0</v>
          </cell>
          <cell r="F2136">
            <v>0</v>
          </cell>
          <cell r="G2136">
            <v>0</v>
          </cell>
          <cell r="H2136">
            <v>0</v>
          </cell>
          <cell r="I2136">
            <v>0</v>
          </cell>
          <cell r="J2136">
            <v>0</v>
          </cell>
          <cell r="K2136">
            <v>0</v>
          </cell>
          <cell r="L2136">
            <v>0</v>
          </cell>
          <cell r="M2136">
            <v>9.0949470177292824E-13</v>
          </cell>
          <cell r="N2136">
            <v>0</v>
          </cell>
          <cell r="O2136">
            <v>0</v>
          </cell>
          <cell r="P2136">
            <v>1200</v>
          </cell>
          <cell r="Q2136">
            <v>0</v>
          </cell>
          <cell r="R2136">
            <v>0</v>
          </cell>
          <cell r="S2136">
            <v>0</v>
          </cell>
          <cell r="T2136">
            <v>0</v>
          </cell>
          <cell r="U2136">
            <v>0</v>
          </cell>
          <cell r="V2136">
            <v>1900</v>
          </cell>
          <cell r="W2136">
            <v>0</v>
          </cell>
          <cell r="X2136">
            <v>0</v>
          </cell>
          <cell r="Y2136">
            <v>1.8076207197736949E-11</v>
          </cell>
          <cell r="Z2136">
            <v>0</v>
          </cell>
          <cell r="AA2136">
            <v>0</v>
          </cell>
          <cell r="AB2136">
            <v>0</v>
          </cell>
          <cell r="AC2136">
            <v>0</v>
          </cell>
          <cell r="AD2136">
            <v>0</v>
          </cell>
          <cell r="AE2136">
            <v>0</v>
          </cell>
          <cell r="AF2136">
            <v>0</v>
          </cell>
          <cell r="AG2136">
            <v>0</v>
          </cell>
          <cell r="AH2136">
            <v>2500.1000000000008</v>
          </cell>
          <cell r="AI2136">
            <v>0</v>
          </cell>
          <cell r="AJ2136">
            <v>0</v>
          </cell>
          <cell r="AK2136">
            <v>0</v>
          </cell>
          <cell r="AL2136">
            <v>0</v>
          </cell>
          <cell r="AM2136">
            <v>0</v>
          </cell>
          <cell r="AN2136">
            <v>0</v>
          </cell>
          <cell r="AO2136">
            <v>0</v>
          </cell>
          <cell r="AP2136">
            <v>0</v>
          </cell>
          <cell r="AQ2136">
            <v>0</v>
          </cell>
          <cell r="AR2136">
            <v>0</v>
          </cell>
          <cell r="AS2136">
            <v>0</v>
          </cell>
          <cell r="AT2136">
            <v>0</v>
          </cell>
        </row>
        <row r="2137">
          <cell r="A2137">
            <v>44050</v>
          </cell>
          <cell r="B2137">
            <v>0</v>
          </cell>
          <cell r="C2137">
            <v>0</v>
          </cell>
          <cell r="D2137">
            <v>16561.799999999985</v>
          </cell>
          <cell r="E2137">
            <v>0</v>
          </cell>
          <cell r="F2137">
            <v>0</v>
          </cell>
          <cell r="G2137">
            <v>0</v>
          </cell>
          <cell r="H2137">
            <v>0</v>
          </cell>
          <cell r="I2137">
            <v>0</v>
          </cell>
          <cell r="J2137">
            <v>0</v>
          </cell>
          <cell r="K2137">
            <v>0</v>
          </cell>
          <cell r="L2137">
            <v>0</v>
          </cell>
          <cell r="M2137">
            <v>9.0949470177292824E-13</v>
          </cell>
          <cell r="N2137">
            <v>0</v>
          </cell>
          <cell r="O2137">
            <v>0</v>
          </cell>
          <cell r="P2137">
            <v>1200</v>
          </cell>
          <cell r="Q2137">
            <v>0</v>
          </cell>
          <cell r="R2137">
            <v>0</v>
          </cell>
          <cell r="S2137">
            <v>0</v>
          </cell>
          <cell r="T2137">
            <v>0</v>
          </cell>
          <cell r="U2137">
            <v>0</v>
          </cell>
          <cell r="V2137">
            <v>1900</v>
          </cell>
          <cell r="W2137">
            <v>0</v>
          </cell>
          <cell r="X2137">
            <v>0</v>
          </cell>
          <cell r="Y2137">
            <v>1.8076207197736949E-11</v>
          </cell>
          <cell r="Z2137">
            <v>0</v>
          </cell>
          <cell r="AA2137">
            <v>0</v>
          </cell>
          <cell r="AB2137">
            <v>0</v>
          </cell>
          <cell r="AC2137">
            <v>0</v>
          </cell>
          <cell r="AD2137">
            <v>0</v>
          </cell>
          <cell r="AE2137">
            <v>0</v>
          </cell>
          <cell r="AF2137">
            <v>0</v>
          </cell>
          <cell r="AG2137">
            <v>0</v>
          </cell>
          <cell r="AH2137">
            <v>2500.1000000000008</v>
          </cell>
          <cell r="AI2137">
            <v>0</v>
          </cell>
          <cell r="AJ2137">
            <v>0</v>
          </cell>
          <cell r="AK2137">
            <v>0</v>
          </cell>
          <cell r="AL2137">
            <v>0</v>
          </cell>
          <cell r="AM2137">
            <v>0</v>
          </cell>
          <cell r="AN2137">
            <v>0</v>
          </cell>
          <cell r="AO2137">
            <v>0</v>
          </cell>
          <cell r="AP2137">
            <v>0</v>
          </cell>
          <cell r="AQ2137">
            <v>0</v>
          </cell>
          <cell r="AR2137">
            <v>0</v>
          </cell>
          <cell r="AS2137">
            <v>0</v>
          </cell>
          <cell r="AT2137">
            <v>0</v>
          </cell>
        </row>
        <row r="2138">
          <cell r="A2138">
            <v>44053</v>
          </cell>
          <cell r="B2138">
            <v>0</v>
          </cell>
          <cell r="C2138">
            <v>0</v>
          </cell>
          <cell r="D2138">
            <v>16561.799999999985</v>
          </cell>
          <cell r="E2138">
            <v>0</v>
          </cell>
          <cell r="F2138">
            <v>0</v>
          </cell>
          <cell r="G2138">
            <v>0</v>
          </cell>
          <cell r="H2138">
            <v>0</v>
          </cell>
          <cell r="I2138">
            <v>0</v>
          </cell>
          <cell r="J2138">
            <v>0</v>
          </cell>
          <cell r="K2138">
            <v>0</v>
          </cell>
          <cell r="L2138">
            <v>0</v>
          </cell>
          <cell r="M2138">
            <v>9.0949470177292824E-13</v>
          </cell>
          <cell r="N2138">
            <v>0</v>
          </cell>
          <cell r="O2138">
            <v>0</v>
          </cell>
          <cell r="P2138">
            <v>1200</v>
          </cell>
          <cell r="Q2138">
            <v>0</v>
          </cell>
          <cell r="R2138">
            <v>0</v>
          </cell>
          <cell r="S2138">
            <v>0</v>
          </cell>
          <cell r="T2138">
            <v>0</v>
          </cell>
          <cell r="U2138">
            <v>0</v>
          </cell>
          <cell r="V2138">
            <v>1900</v>
          </cell>
          <cell r="W2138">
            <v>0</v>
          </cell>
          <cell r="X2138">
            <v>0</v>
          </cell>
          <cell r="Y2138">
            <v>1.8076207197736949E-11</v>
          </cell>
          <cell r="Z2138">
            <v>0</v>
          </cell>
          <cell r="AA2138">
            <v>0</v>
          </cell>
          <cell r="AB2138">
            <v>0</v>
          </cell>
          <cell r="AC2138">
            <v>0</v>
          </cell>
          <cell r="AD2138">
            <v>0</v>
          </cell>
          <cell r="AE2138">
            <v>0</v>
          </cell>
          <cell r="AF2138">
            <v>0</v>
          </cell>
          <cell r="AG2138">
            <v>0</v>
          </cell>
          <cell r="AH2138">
            <v>2500.1000000000008</v>
          </cell>
          <cell r="AI2138">
            <v>0</v>
          </cell>
          <cell r="AJ2138">
            <v>0</v>
          </cell>
          <cell r="AK2138">
            <v>0</v>
          </cell>
          <cell r="AL2138">
            <v>0</v>
          </cell>
          <cell r="AM2138">
            <v>0</v>
          </cell>
          <cell r="AN2138">
            <v>0</v>
          </cell>
          <cell r="AO2138">
            <v>0</v>
          </cell>
          <cell r="AP2138">
            <v>0</v>
          </cell>
          <cell r="AQ2138">
            <v>0</v>
          </cell>
          <cell r="AR2138">
            <v>0</v>
          </cell>
          <cell r="AS2138">
            <v>0</v>
          </cell>
          <cell r="AT2138">
            <v>0</v>
          </cell>
        </row>
        <row r="2139">
          <cell r="A2139">
            <v>44054</v>
          </cell>
          <cell r="B2139">
            <v>0</v>
          </cell>
          <cell r="C2139">
            <v>0</v>
          </cell>
          <cell r="D2139">
            <v>16561.799999999985</v>
          </cell>
          <cell r="E2139">
            <v>0</v>
          </cell>
          <cell r="F2139">
            <v>0</v>
          </cell>
          <cell r="G2139">
            <v>0</v>
          </cell>
          <cell r="H2139">
            <v>0</v>
          </cell>
          <cell r="I2139">
            <v>0</v>
          </cell>
          <cell r="J2139">
            <v>0</v>
          </cell>
          <cell r="K2139">
            <v>0</v>
          </cell>
          <cell r="L2139">
            <v>0</v>
          </cell>
          <cell r="M2139">
            <v>9.0949470177292824E-13</v>
          </cell>
          <cell r="N2139">
            <v>0</v>
          </cell>
          <cell r="O2139">
            <v>0</v>
          </cell>
          <cell r="P2139">
            <v>1200</v>
          </cell>
          <cell r="Q2139">
            <v>0</v>
          </cell>
          <cell r="R2139">
            <v>0</v>
          </cell>
          <cell r="S2139">
            <v>0</v>
          </cell>
          <cell r="T2139">
            <v>0</v>
          </cell>
          <cell r="U2139">
            <v>0</v>
          </cell>
          <cell r="V2139">
            <v>1900</v>
          </cell>
          <cell r="W2139">
            <v>0</v>
          </cell>
          <cell r="X2139">
            <v>0</v>
          </cell>
          <cell r="Y2139">
            <v>1.8076207197736949E-11</v>
          </cell>
          <cell r="Z2139">
            <v>0</v>
          </cell>
          <cell r="AA2139">
            <v>0</v>
          </cell>
          <cell r="AB2139">
            <v>0</v>
          </cell>
          <cell r="AC2139">
            <v>0</v>
          </cell>
          <cell r="AD2139">
            <v>0</v>
          </cell>
          <cell r="AE2139">
            <v>0</v>
          </cell>
          <cell r="AF2139">
            <v>0</v>
          </cell>
          <cell r="AG2139">
            <v>0</v>
          </cell>
          <cell r="AH2139">
            <v>2500.1000000000008</v>
          </cell>
          <cell r="AI2139">
            <v>0</v>
          </cell>
          <cell r="AJ2139">
            <v>0</v>
          </cell>
          <cell r="AK2139">
            <v>0</v>
          </cell>
          <cell r="AL2139">
            <v>0</v>
          </cell>
          <cell r="AM2139">
            <v>0</v>
          </cell>
          <cell r="AN2139">
            <v>0</v>
          </cell>
          <cell r="AO2139">
            <v>0</v>
          </cell>
          <cell r="AP2139">
            <v>0</v>
          </cell>
          <cell r="AQ2139">
            <v>0</v>
          </cell>
          <cell r="AR2139">
            <v>0</v>
          </cell>
          <cell r="AS2139">
            <v>0</v>
          </cell>
          <cell r="AT2139">
            <v>0</v>
          </cell>
        </row>
        <row r="2140">
          <cell r="A2140">
            <v>44055</v>
          </cell>
          <cell r="B2140">
            <v>0</v>
          </cell>
          <cell r="C2140">
            <v>0</v>
          </cell>
          <cell r="D2140">
            <v>16561.799999999985</v>
          </cell>
          <cell r="E2140">
            <v>0</v>
          </cell>
          <cell r="F2140">
            <v>0</v>
          </cell>
          <cell r="G2140">
            <v>0</v>
          </cell>
          <cell r="H2140">
            <v>0</v>
          </cell>
          <cell r="I2140">
            <v>0</v>
          </cell>
          <cell r="J2140">
            <v>0</v>
          </cell>
          <cell r="K2140">
            <v>0</v>
          </cell>
          <cell r="L2140">
            <v>0</v>
          </cell>
          <cell r="M2140">
            <v>9.0949470177292824E-13</v>
          </cell>
          <cell r="N2140">
            <v>0</v>
          </cell>
          <cell r="O2140">
            <v>0</v>
          </cell>
          <cell r="P2140">
            <v>1200</v>
          </cell>
          <cell r="Q2140">
            <v>0</v>
          </cell>
          <cell r="R2140">
            <v>0</v>
          </cell>
          <cell r="S2140">
            <v>0</v>
          </cell>
          <cell r="T2140">
            <v>0</v>
          </cell>
          <cell r="U2140">
            <v>0</v>
          </cell>
          <cell r="V2140">
            <v>1900</v>
          </cell>
          <cell r="W2140">
            <v>0</v>
          </cell>
          <cell r="X2140">
            <v>0</v>
          </cell>
          <cell r="Y2140">
            <v>1.8076207197736949E-11</v>
          </cell>
          <cell r="Z2140">
            <v>0</v>
          </cell>
          <cell r="AA2140">
            <v>0</v>
          </cell>
          <cell r="AB2140">
            <v>0</v>
          </cell>
          <cell r="AC2140">
            <v>0</v>
          </cell>
          <cell r="AD2140">
            <v>0</v>
          </cell>
          <cell r="AE2140">
            <v>0</v>
          </cell>
          <cell r="AF2140">
            <v>0</v>
          </cell>
          <cell r="AG2140">
            <v>0</v>
          </cell>
          <cell r="AH2140">
            <v>2500.1000000000008</v>
          </cell>
          <cell r="AI2140">
            <v>0</v>
          </cell>
          <cell r="AJ2140">
            <v>0</v>
          </cell>
          <cell r="AK2140">
            <v>0</v>
          </cell>
          <cell r="AL2140">
            <v>0</v>
          </cell>
          <cell r="AM2140">
            <v>0</v>
          </cell>
          <cell r="AN2140">
            <v>0</v>
          </cell>
          <cell r="AO2140">
            <v>0</v>
          </cell>
          <cell r="AP2140">
            <v>0</v>
          </cell>
          <cell r="AQ2140">
            <v>0</v>
          </cell>
          <cell r="AR2140">
            <v>0</v>
          </cell>
          <cell r="AS2140">
            <v>0</v>
          </cell>
          <cell r="AT2140">
            <v>0</v>
          </cell>
        </row>
        <row r="2141">
          <cell r="A2141">
            <v>44056</v>
          </cell>
          <cell r="B2141">
            <v>0</v>
          </cell>
          <cell r="C2141">
            <v>0</v>
          </cell>
          <cell r="D2141">
            <v>16561.799999999985</v>
          </cell>
          <cell r="E2141">
            <v>0</v>
          </cell>
          <cell r="F2141">
            <v>0</v>
          </cell>
          <cell r="G2141">
            <v>0</v>
          </cell>
          <cell r="H2141">
            <v>0</v>
          </cell>
          <cell r="I2141">
            <v>0</v>
          </cell>
          <cell r="J2141">
            <v>0</v>
          </cell>
          <cell r="K2141">
            <v>0</v>
          </cell>
          <cell r="L2141">
            <v>0</v>
          </cell>
          <cell r="M2141">
            <v>9.0949470177292824E-13</v>
          </cell>
          <cell r="N2141">
            <v>0</v>
          </cell>
          <cell r="O2141">
            <v>0</v>
          </cell>
          <cell r="P2141">
            <v>1200</v>
          </cell>
          <cell r="Q2141">
            <v>0</v>
          </cell>
          <cell r="R2141">
            <v>0</v>
          </cell>
          <cell r="S2141">
            <v>0</v>
          </cell>
          <cell r="T2141">
            <v>0</v>
          </cell>
          <cell r="U2141">
            <v>0</v>
          </cell>
          <cell r="V2141">
            <v>1900</v>
          </cell>
          <cell r="W2141">
            <v>0</v>
          </cell>
          <cell r="X2141">
            <v>0</v>
          </cell>
          <cell r="Y2141">
            <v>1.8076207197736949E-11</v>
          </cell>
          <cell r="Z2141">
            <v>0</v>
          </cell>
          <cell r="AA2141">
            <v>0</v>
          </cell>
          <cell r="AB2141">
            <v>0</v>
          </cell>
          <cell r="AC2141">
            <v>0</v>
          </cell>
          <cell r="AD2141">
            <v>0</v>
          </cell>
          <cell r="AE2141">
            <v>0</v>
          </cell>
          <cell r="AF2141">
            <v>0</v>
          </cell>
          <cell r="AG2141">
            <v>0</v>
          </cell>
          <cell r="AH2141">
            <v>2500.1000000000008</v>
          </cell>
          <cell r="AI2141">
            <v>0</v>
          </cell>
          <cell r="AJ2141">
            <v>0</v>
          </cell>
          <cell r="AK2141">
            <v>0</v>
          </cell>
          <cell r="AL2141">
            <v>0</v>
          </cell>
          <cell r="AM2141">
            <v>0</v>
          </cell>
          <cell r="AN2141">
            <v>0</v>
          </cell>
          <cell r="AO2141">
            <v>0</v>
          </cell>
          <cell r="AP2141">
            <v>0</v>
          </cell>
          <cell r="AQ2141">
            <v>0</v>
          </cell>
          <cell r="AR2141">
            <v>0</v>
          </cell>
          <cell r="AS2141">
            <v>0</v>
          </cell>
          <cell r="AT2141">
            <v>0</v>
          </cell>
        </row>
        <row r="2142">
          <cell r="A2142">
            <v>44057</v>
          </cell>
          <cell r="B2142">
            <v>0</v>
          </cell>
          <cell r="C2142">
            <v>0</v>
          </cell>
          <cell r="D2142">
            <v>16561.799999999985</v>
          </cell>
          <cell r="E2142">
            <v>0</v>
          </cell>
          <cell r="F2142">
            <v>0</v>
          </cell>
          <cell r="G2142">
            <v>0</v>
          </cell>
          <cell r="H2142">
            <v>0</v>
          </cell>
          <cell r="I2142">
            <v>0</v>
          </cell>
          <cell r="J2142">
            <v>0</v>
          </cell>
          <cell r="K2142">
            <v>0</v>
          </cell>
          <cell r="L2142">
            <v>0</v>
          </cell>
          <cell r="M2142">
            <v>9.0949470177292824E-13</v>
          </cell>
          <cell r="N2142">
            <v>0</v>
          </cell>
          <cell r="O2142">
            <v>0</v>
          </cell>
          <cell r="P2142">
            <v>1200</v>
          </cell>
          <cell r="Q2142">
            <v>0</v>
          </cell>
          <cell r="R2142">
            <v>0</v>
          </cell>
          <cell r="S2142">
            <v>0</v>
          </cell>
          <cell r="T2142">
            <v>0</v>
          </cell>
          <cell r="U2142">
            <v>0</v>
          </cell>
          <cell r="V2142">
            <v>1900</v>
          </cell>
          <cell r="W2142">
            <v>0</v>
          </cell>
          <cell r="X2142">
            <v>0</v>
          </cell>
          <cell r="Y2142">
            <v>1.8076207197736949E-11</v>
          </cell>
          <cell r="Z2142">
            <v>0</v>
          </cell>
          <cell r="AA2142">
            <v>0</v>
          </cell>
          <cell r="AB2142">
            <v>0</v>
          </cell>
          <cell r="AC2142">
            <v>0</v>
          </cell>
          <cell r="AD2142">
            <v>0</v>
          </cell>
          <cell r="AE2142">
            <v>0</v>
          </cell>
          <cell r="AF2142">
            <v>0</v>
          </cell>
          <cell r="AG2142">
            <v>0</v>
          </cell>
          <cell r="AH2142">
            <v>2500.1000000000008</v>
          </cell>
          <cell r="AI2142">
            <v>0</v>
          </cell>
          <cell r="AJ2142">
            <v>0</v>
          </cell>
          <cell r="AK2142">
            <v>0</v>
          </cell>
          <cell r="AL2142">
            <v>0</v>
          </cell>
          <cell r="AM2142">
            <v>0</v>
          </cell>
          <cell r="AN2142">
            <v>0</v>
          </cell>
          <cell r="AO2142">
            <v>0</v>
          </cell>
          <cell r="AP2142">
            <v>0</v>
          </cell>
          <cell r="AQ2142">
            <v>0</v>
          </cell>
          <cell r="AR2142">
            <v>0</v>
          </cell>
          <cell r="AS2142">
            <v>0</v>
          </cell>
          <cell r="AT2142">
            <v>0</v>
          </cell>
        </row>
        <row r="2143">
          <cell r="A2143">
            <v>44060</v>
          </cell>
          <cell r="B2143">
            <v>0</v>
          </cell>
          <cell r="C2143">
            <v>0</v>
          </cell>
          <cell r="D2143">
            <v>16561.799999999985</v>
          </cell>
          <cell r="E2143">
            <v>0</v>
          </cell>
          <cell r="F2143">
            <v>0</v>
          </cell>
          <cell r="G2143">
            <v>0</v>
          </cell>
          <cell r="H2143">
            <v>0</v>
          </cell>
          <cell r="I2143">
            <v>0</v>
          </cell>
          <cell r="J2143">
            <v>0</v>
          </cell>
          <cell r="K2143">
            <v>0</v>
          </cell>
          <cell r="L2143">
            <v>0</v>
          </cell>
          <cell r="M2143">
            <v>9.0949470177292824E-13</v>
          </cell>
          <cell r="N2143">
            <v>0</v>
          </cell>
          <cell r="O2143">
            <v>0</v>
          </cell>
          <cell r="P2143">
            <v>1200</v>
          </cell>
          <cell r="Q2143">
            <v>0</v>
          </cell>
          <cell r="R2143">
            <v>0</v>
          </cell>
          <cell r="S2143">
            <v>0</v>
          </cell>
          <cell r="T2143">
            <v>0</v>
          </cell>
          <cell r="U2143">
            <v>0</v>
          </cell>
          <cell r="V2143">
            <v>1900</v>
          </cell>
          <cell r="W2143">
            <v>0</v>
          </cell>
          <cell r="X2143">
            <v>0</v>
          </cell>
          <cell r="Y2143">
            <v>1.8076207197736949E-11</v>
          </cell>
          <cell r="Z2143">
            <v>0</v>
          </cell>
          <cell r="AA2143">
            <v>0</v>
          </cell>
          <cell r="AB2143">
            <v>0</v>
          </cell>
          <cell r="AC2143">
            <v>0</v>
          </cell>
          <cell r="AD2143">
            <v>0</v>
          </cell>
          <cell r="AE2143">
            <v>0</v>
          </cell>
          <cell r="AF2143">
            <v>0</v>
          </cell>
          <cell r="AG2143">
            <v>0</v>
          </cell>
          <cell r="AH2143">
            <v>2500.1000000000008</v>
          </cell>
          <cell r="AI2143">
            <v>0</v>
          </cell>
          <cell r="AJ2143">
            <v>0</v>
          </cell>
          <cell r="AK2143">
            <v>0</v>
          </cell>
          <cell r="AL2143">
            <v>0</v>
          </cell>
          <cell r="AM2143">
            <v>0</v>
          </cell>
          <cell r="AN2143">
            <v>0</v>
          </cell>
          <cell r="AO2143">
            <v>0</v>
          </cell>
          <cell r="AP2143">
            <v>0</v>
          </cell>
          <cell r="AQ2143">
            <v>0</v>
          </cell>
          <cell r="AR2143">
            <v>0</v>
          </cell>
          <cell r="AS2143">
            <v>0</v>
          </cell>
          <cell r="AT2143">
            <v>0</v>
          </cell>
        </row>
        <row r="2144">
          <cell r="A2144">
            <v>44061</v>
          </cell>
          <cell r="B2144">
            <v>0</v>
          </cell>
          <cell r="C2144">
            <v>0</v>
          </cell>
          <cell r="D2144">
            <v>16561.799999999985</v>
          </cell>
          <cell r="E2144">
            <v>0</v>
          </cell>
          <cell r="F2144">
            <v>0</v>
          </cell>
          <cell r="G2144">
            <v>0</v>
          </cell>
          <cell r="H2144">
            <v>0</v>
          </cell>
          <cell r="I2144">
            <v>0</v>
          </cell>
          <cell r="J2144">
            <v>0</v>
          </cell>
          <cell r="K2144">
            <v>0</v>
          </cell>
          <cell r="L2144">
            <v>0</v>
          </cell>
          <cell r="M2144">
            <v>9.0949470177292824E-13</v>
          </cell>
          <cell r="N2144">
            <v>0</v>
          </cell>
          <cell r="O2144">
            <v>0</v>
          </cell>
          <cell r="P2144">
            <v>1200</v>
          </cell>
          <cell r="Q2144">
            <v>0</v>
          </cell>
          <cell r="R2144">
            <v>0</v>
          </cell>
          <cell r="S2144">
            <v>0</v>
          </cell>
          <cell r="T2144">
            <v>0</v>
          </cell>
          <cell r="U2144">
            <v>0</v>
          </cell>
          <cell r="V2144">
            <v>1900</v>
          </cell>
          <cell r="W2144">
            <v>0</v>
          </cell>
          <cell r="X2144">
            <v>0</v>
          </cell>
          <cell r="Y2144">
            <v>1.8076207197736949E-11</v>
          </cell>
          <cell r="Z2144">
            <v>0</v>
          </cell>
          <cell r="AA2144">
            <v>0</v>
          </cell>
          <cell r="AB2144">
            <v>0</v>
          </cell>
          <cell r="AC2144">
            <v>0</v>
          </cell>
          <cell r="AD2144">
            <v>0</v>
          </cell>
          <cell r="AE2144">
            <v>0</v>
          </cell>
          <cell r="AF2144">
            <v>0</v>
          </cell>
          <cell r="AG2144">
            <v>0</v>
          </cell>
          <cell r="AH2144">
            <v>2500.1000000000008</v>
          </cell>
          <cell r="AI2144">
            <v>0</v>
          </cell>
          <cell r="AJ2144">
            <v>0</v>
          </cell>
          <cell r="AK2144">
            <v>0</v>
          </cell>
          <cell r="AL2144">
            <v>0</v>
          </cell>
          <cell r="AM2144">
            <v>0</v>
          </cell>
          <cell r="AN2144">
            <v>0</v>
          </cell>
          <cell r="AO2144">
            <v>0</v>
          </cell>
          <cell r="AP2144">
            <v>0</v>
          </cell>
          <cell r="AQ2144">
            <v>0</v>
          </cell>
          <cell r="AR2144">
            <v>0</v>
          </cell>
          <cell r="AS2144">
            <v>0</v>
          </cell>
          <cell r="AT2144">
            <v>0</v>
          </cell>
        </row>
        <row r="2145">
          <cell r="A2145">
            <v>44062</v>
          </cell>
          <cell r="B2145">
            <v>0</v>
          </cell>
          <cell r="C2145">
            <v>0</v>
          </cell>
          <cell r="D2145">
            <v>16561.799999999985</v>
          </cell>
          <cell r="E2145">
            <v>0</v>
          </cell>
          <cell r="F2145">
            <v>0</v>
          </cell>
          <cell r="G2145">
            <v>0</v>
          </cell>
          <cell r="H2145">
            <v>0</v>
          </cell>
          <cell r="I2145">
            <v>0</v>
          </cell>
          <cell r="J2145">
            <v>0</v>
          </cell>
          <cell r="K2145">
            <v>0</v>
          </cell>
          <cell r="L2145">
            <v>0</v>
          </cell>
          <cell r="M2145">
            <v>9.0949470177292824E-13</v>
          </cell>
          <cell r="N2145">
            <v>0</v>
          </cell>
          <cell r="O2145">
            <v>0</v>
          </cell>
          <cell r="P2145">
            <v>1200</v>
          </cell>
          <cell r="Q2145">
            <v>0</v>
          </cell>
          <cell r="R2145">
            <v>0</v>
          </cell>
          <cell r="S2145">
            <v>0</v>
          </cell>
          <cell r="T2145">
            <v>0</v>
          </cell>
          <cell r="U2145">
            <v>0</v>
          </cell>
          <cell r="V2145">
            <v>1900</v>
          </cell>
          <cell r="W2145">
            <v>0</v>
          </cell>
          <cell r="X2145">
            <v>0</v>
          </cell>
          <cell r="Y2145">
            <v>1.8076207197736949E-11</v>
          </cell>
          <cell r="Z2145">
            <v>0</v>
          </cell>
          <cell r="AA2145">
            <v>0</v>
          </cell>
          <cell r="AB2145">
            <v>0</v>
          </cell>
          <cell r="AC2145">
            <v>0</v>
          </cell>
          <cell r="AD2145">
            <v>0</v>
          </cell>
          <cell r="AE2145">
            <v>0</v>
          </cell>
          <cell r="AF2145">
            <v>0</v>
          </cell>
          <cell r="AG2145">
            <v>0</v>
          </cell>
          <cell r="AH2145">
            <v>2500.1000000000008</v>
          </cell>
          <cell r="AI2145">
            <v>0</v>
          </cell>
          <cell r="AJ2145">
            <v>0</v>
          </cell>
          <cell r="AK2145">
            <v>0</v>
          </cell>
          <cell r="AL2145">
            <v>0</v>
          </cell>
          <cell r="AM2145">
            <v>0</v>
          </cell>
          <cell r="AN2145">
            <v>0</v>
          </cell>
          <cell r="AO2145">
            <v>0</v>
          </cell>
          <cell r="AP2145">
            <v>0</v>
          </cell>
          <cell r="AQ2145">
            <v>0</v>
          </cell>
          <cell r="AR2145">
            <v>0</v>
          </cell>
          <cell r="AS2145">
            <v>0</v>
          </cell>
          <cell r="AT2145">
            <v>0</v>
          </cell>
        </row>
        <row r="2146">
          <cell r="A2146">
            <v>44063</v>
          </cell>
          <cell r="B2146">
            <v>0</v>
          </cell>
          <cell r="C2146">
            <v>0</v>
          </cell>
          <cell r="D2146">
            <v>16561.799999999985</v>
          </cell>
          <cell r="E2146">
            <v>0</v>
          </cell>
          <cell r="F2146">
            <v>0</v>
          </cell>
          <cell r="G2146">
            <v>0</v>
          </cell>
          <cell r="H2146">
            <v>0</v>
          </cell>
          <cell r="I2146">
            <v>0</v>
          </cell>
          <cell r="J2146">
            <v>0</v>
          </cell>
          <cell r="K2146">
            <v>0</v>
          </cell>
          <cell r="L2146">
            <v>0</v>
          </cell>
          <cell r="M2146">
            <v>9.0949470177292824E-13</v>
          </cell>
          <cell r="N2146">
            <v>0</v>
          </cell>
          <cell r="O2146">
            <v>0</v>
          </cell>
          <cell r="P2146">
            <v>1200</v>
          </cell>
          <cell r="Q2146">
            <v>0</v>
          </cell>
          <cell r="R2146">
            <v>0</v>
          </cell>
          <cell r="S2146">
            <v>0</v>
          </cell>
          <cell r="T2146">
            <v>0</v>
          </cell>
          <cell r="U2146">
            <v>0</v>
          </cell>
          <cell r="V2146">
            <v>1900</v>
          </cell>
          <cell r="W2146">
            <v>0</v>
          </cell>
          <cell r="X2146">
            <v>0</v>
          </cell>
          <cell r="Y2146">
            <v>1.8076207197736949E-11</v>
          </cell>
          <cell r="Z2146">
            <v>0</v>
          </cell>
          <cell r="AA2146">
            <v>0</v>
          </cell>
          <cell r="AB2146">
            <v>0</v>
          </cell>
          <cell r="AC2146">
            <v>0</v>
          </cell>
          <cell r="AD2146">
            <v>0</v>
          </cell>
          <cell r="AE2146">
            <v>0</v>
          </cell>
          <cell r="AF2146">
            <v>0</v>
          </cell>
          <cell r="AG2146">
            <v>0</v>
          </cell>
          <cell r="AH2146">
            <v>2500.1000000000008</v>
          </cell>
          <cell r="AI2146">
            <v>0</v>
          </cell>
          <cell r="AJ2146">
            <v>0</v>
          </cell>
          <cell r="AK2146">
            <v>0</v>
          </cell>
          <cell r="AL2146">
            <v>0</v>
          </cell>
          <cell r="AM2146">
            <v>0</v>
          </cell>
          <cell r="AN2146">
            <v>0</v>
          </cell>
          <cell r="AO2146">
            <v>0</v>
          </cell>
          <cell r="AP2146">
            <v>0</v>
          </cell>
          <cell r="AQ2146">
            <v>0</v>
          </cell>
          <cell r="AR2146">
            <v>0</v>
          </cell>
          <cell r="AS2146">
            <v>0</v>
          </cell>
          <cell r="AT2146">
            <v>0</v>
          </cell>
        </row>
        <row r="2147">
          <cell r="A2147">
            <v>44064</v>
          </cell>
          <cell r="B2147">
            <v>0</v>
          </cell>
          <cell r="C2147">
            <v>0</v>
          </cell>
          <cell r="D2147">
            <v>16561.799999999985</v>
          </cell>
          <cell r="E2147">
            <v>0</v>
          </cell>
          <cell r="F2147">
            <v>0</v>
          </cell>
          <cell r="G2147">
            <v>0</v>
          </cell>
          <cell r="H2147">
            <v>0</v>
          </cell>
          <cell r="I2147">
            <v>0</v>
          </cell>
          <cell r="J2147">
            <v>0</v>
          </cell>
          <cell r="K2147">
            <v>0</v>
          </cell>
          <cell r="L2147">
            <v>0</v>
          </cell>
          <cell r="M2147">
            <v>9.0949470177292824E-13</v>
          </cell>
          <cell r="N2147">
            <v>0</v>
          </cell>
          <cell r="O2147">
            <v>0</v>
          </cell>
          <cell r="P2147">
            <v>1200</v>
          </cell>
          <cell r="Q2147">
            <v>0</v>
          </cell>
          <cell r="R2147">
            <v>0</v>
          </cell>
          <cell r="S2147">
            <v>0</v>
          </cell>
          <cell r="T2147">
            <v>0</v>
          </cell>
          <cell r="U2147">
            <v>0</v>
          </cell>
          <cell r="V2147">
            <v>1900</v>
          </cell>
          <cell r="W2147">
            <v>0</v>
          </cell>
          <cell r="X2147">
            <v>0</v>
          </cell>
          <cell r="Y2147">
            <v>1.8076207197736949E-11</v>
          </cell>
          <cell r="Z2147">
            <v>0</v>
          </cell>
          <cell r="AA2147">
            <v>0</v>
          </cell>
          <cell r="AB2147">
            <v>0</v>
          </cell>
          <cell r="AC2147">
            <v>0</v>
          </cell>
          <cell r="AD2147">
            <v>0</v>
          </cell>
          <cell r="AE2147">
            <v>0</v>
          </cell>
          <cell r="AF2147">
            <v>0</v>
          </cell>
          <cell r="AG2147">
            <v>0</v>
          </cell>
          <cell r="AH2147">
            <v>2500.1000000000008</v>
          </cell>
          <cell r="AI2147">
            <v>0</v>
          </cell>
          <cell r="AJ2147">
            <v>0</v>
          </cell>
          <cell r="AK2147">
            <v>0</v>
          </cell>
          <cell r="AL2147">
            <v>0</v>
          </cell>
          <cell r="AM2147">
            <v>0</v>
          </cell>
          <cell r="AN2147">
            <v>0</v>
          </cell>
          <cell r="AO2147">
            <v>0</v>
          </cell>
          <cell r="AP2147">
            <v>0</v>
          </cell>
          <cell r="AQ2147">
            <v>0</v>
          </cell>
          <cell r="AR2147">
            <v>0</v>
          </cell>
          <cell r="AS2147">
            <v>0</v>
          </cell>
          <cell r="AT2147">
            <v>0</v>
          </cell>
        </row>
        <row r="2148">
          <cell r="A2148">
            <v>44067</v>
          </cell>
          <cell r="B2148">
            <v>0</v>
          </cell>
          <cell r="C2148">
            <v>0</v>
          </cell>
          <cell r="D2148">
            <v>16561.799999999985</v>
          </cell>
          <cell r="E2148">
            <v>0</v>
          </cell>
          <cell r="F2148">
            <v>0</v>
          </cell>
          <cell r="G2148">
            <v>0</v>
          </cell>
          <cell r="H2148">
            <v>0</v>
          </cell>
          <cell r="I2148">
            <v>0</v>
          </cell>
          <cell r="J2148">
            <v>0</v>
          </cell>
          <cell r="K2148">
            <v>0</v>
          </cell>
          <cell r="L2148">
            <v>0</v>
          </cell>
          <cell r="M2148">
            <v>9.0949470177292824E-13</v>
          </cell>
          <cell r="N2148">
            <v>0</v>
          </cell>
          <cell r="O2148">
            <v>0</v>
          </cell>
          <cell r="P2148">
            <v>1200</v>
          </cell>
          <cell r="Q2148">
            <v>0</v>
          </cell>
          <cell r="R2148">
            <v>0</v>
          </cell>
          <cell r="S2148">
            <v>0</v>
          </cell>
          <cell r="T2148">
            <v>0</v>
          </cell>
          <cell r="U2148">
            <v>0</v>
          </cell>
          <cell r="V2148">
            <v>1900</v>
          </cell>
          <cell r="W2148">
            <v>0</v>
          </cell>
          <cell r="X2148">
            <v>0</v>
          </cell>
          <cell r="Y2148">
            <v>1.8076207197736949E-11</v>
          </cell>
          <cell r="Z2148">
            <v>0</v>
          </cell>
          <cell r="AA2148">
            <v>0</v>
          </cell>
          <cell r="AB2148">
            <v>0</v>
          </cell>
          <cell r="AC2148">
            <v>0</v>
          </cell>
          <cell r="AD2148">
            <v>0</v>
          </cell>
          <cell r="AE2148">
            <v>0</v>
          </cell>
          <cell r="AF2148">
            <v>0</v>
          </cell>
          <cell r="AG2148">
            <v>0</v>
          </cell>
          <cell r="AH2148">
            <v>2500.1000000000008</v>
          </cell>
          <cell r="AI2148">
            <v>0</v>
          </cell>
          <cell r="AJ2148">
            <v>0</v>
          </cell>
          <cell r="AK2148">
            <v>0</v>
          </cell>
          <cell r="AL2148">
            <v>0</v>
          </cell>
          <cell r="AM2148">
            <v>0</v>
          </cell>
          <cell r="AN2148">
            <v>0</v>
          </cell>
          <cell r="AO2148">
            <v>0</v>
          </cell>
          <cell r="AP2148">
            <v>0</v>
          </cell>
          <cell r="AQ2148">
            <v>0</v>
          </cell>
          <cell r="AR2148">
            <v>0</v>
          </cell>
          <cell r="AS2148">
            <v>0</v>
          </cell>
          <cell r="AT2148">
            <v>0</v>
          </cell>
        </row>
        <row r="2149">
          <cell r="A2149">
            <v>44068</v>
          </cell>
          <cell r="B2149">
            <v>0</v>
          </cell>
          <cell r="C2149">
            <v>0</v>
          </cell>
          <cell r="D2149">
            <v>16561.799999999985</v>
          </cell>
          <cell r="E2149">
            <v>0</v>
          </cell>
          <cell r="F2149">
            <v>0</v>
          </cell>
          <cell r="G2149">
            <v>0</v>
          </cell>
          <cell r="H2149">
            <v>0</v>
          </cell>
          <cell r="I2149">
            <v>0</v>
          </cell>
          <cell r="J2149">
            <v>0</v>
          </cell>
          <cell r="K2149">
            <v>0</v>
          </cell>
          <cell r="L2149">
            <v>0</v>
          </cell>
          <cell r="M2149">
            <v>9.0949470177292824E-13</v>
          </cell>
          <cell r="N2149">
            <v>0</v>
          </cell>
          <cell r="O2149">
            <v>300</v>
          </cell>
          <cell r="P2149">
            <v>900</v>
          </cell>
          <cell r="Q2149">
            <v>0</v>
          </cell>
          <cell r="R2149">
            <v>0</v>
          </cell>
          <cell r="S2149">
            <v>0</v>
          </cell>
          <cell r="T2149">
            <v>0</v>
          </cell>
          <cell r="U2149">
            <v>0</v>
          </cell>
          <cell r="V2149">
            <v>1900</v>
          </cell>
          <cell r="W2149">
            <v>0</v>
          </cell>
          <cell r="X2149">
            <v>0</v>
          </cell>
          <cell r="Y2149">
            <v>1.8076207197736949E-11</v>
          </cell>
          <cell r="Z2149">
            <v>0</v>
          </cell>
          <cell r="AA2149">
            <v>0</v>
          </cell>
          <cell r="AB2149">
            <v>0</v>
          </cell>
          <cell r="AC2149">
            <v>0</v>
          </cell>
          <cell r="AD2149">
            <v>0</v>
          </cell>
          <cell r="AE2149">
            <v>0</v>
          </cell>
          <cell r="AF2149">
            <v>0</v>
          </cell>
          <cell r="AG2149">
            <v>0</v>
          </cell>
          <cell r="AH2149">
            <v>2500.1000000000008</v>
          </cell>
          <cell r="AI2149">
            <v>0</v>
          </cell>
          <cell r="AJ2149">
            <v>0</v>
          </cell>
          <cell r="AK2149">
            <v>0</v>
          </cell>
          <cell r="AL2149">
            <v>0</v>
          </cell>
          <cell r="AM2149">
            <v>0</v>
          </cell>
          <cell r="AN2149">
            <v>0</v>
          </cell>
          <cell r="AO2149">
            <v>0</v>
          </cell>
          <cell r="AP2149">
            <v>0</v>
          </cell>
          <cell r="AQ2149">
            <v>0</v>
          </cell>
          <cell r="AR2149">
            <v>0</v>
          </cell>
          <cell r="AS2149">
            <v>0</v>
          </cell>
          <cell r="AT2149">
            <v>0</v>
          </cell>
        </row>
        <row r="2150">
          <cell r="A2150">
            <v>44069</v>
          </cell>
          <cell r="B2150">
            <v>0</v>
          </cell>
          <cell r="C2150">
            <v>0</v>
          </cell>
          <cell r="D2150">
            <v>16561.799999999985</v>
          </cell>
          <cell r="E2150">
            <v>0</v>
          </cell>
          <cell r="F2150">
            <v>0</v>
          </cell>
          <cell r="G2150">
            <v>0</v>
          </cell>
          <cell r="H2150">
            <v>0</v>
          </cell>
          <cell r="I2150">
            <v>0</v>
          </cell>
          <cell r="J2150">
            <v>0</v>
          </cell>
          <cell r="K2150">
            <v>0</v>
          </cell>
          <cell r="L2150">
            <v>0</v>
          </cell>
          <cell r="M2150">
            <v>9.0949470177292824E-13</v>
          </cell>
          <cell r="N2150">
            <v>0</v>
          </cell>
          <cell r="O2150">
            <v>0</v>
          </cell>
          <cell r="P2150">
            <v>900</v>
          </cell>
          <cell r="Q2150">
            <v>0</v>
          </cell>
          <cell r="R2150">
            <v>0</v>
          </cell>
          <cell r="S2150">
            <v>0</v>
          </cell>
          <cell r="T2150">
            <v>0</v>
          </cell>
          <cell r="U2150">
            <v>0</v>
          </cell>
          <cell r="V2150">
            <v>1900</v>
          </cell>
          <cell r="W2150">
            <v>0</v>
          </cell>
          <cell r="X2150">
            <v>0</v>
          </cell>
          <cell r="Y2150">
            <v>1.8076207197736949E-11</v>
          </cell>
          <cell r="Z2150">
            <v>0</v>
          </cell>
          <cell r="AA2150">
            <v>0</v>
          </cell>
          <cell r="AB2150">
            <v>0</v>
          </cell>
          <cell r="AC2150">
            <v>0</v>
          </cell>
          <cell r="AD2150">
            <v>0</v>
          </cell>
          <cell r="AE2150">
            <v>0</v>
          </cell>
          <cell r="AF2150">
            <v>0</v>
          </cell>
          <cell r="AG2150">
            <v>0</v>
          </cell>
          <cell r="AH2150">
            <v>2500.1000000000008</v>
          </cell>
          <cell r="AI2150">
            <v>0</v>
          </cell>
          <cell r="AJ2150">
            <v>0</v>
          </cell>
          <cell r="AK2150">
            <v>0</v>
          </cell>
          <cell r="AL2150">
            <v>0</v>
          </cell>
          <cell r="AM2150">
            <v>0</v>
          </cell>
          <cell r="AN2150">
            <v>0</v>
          </cell>
          <cell r="AO2150">
            <v>0</v>
          </cell>
          <cell r="AP2150">
            <v>0</v>
          </cell>
          <cell r="AQ2150">
            <v>0</v>
          </cell>
          <cell r="AR2150">
            <v>0</v>
          </cell>
          <cell r="AS2150">
            <v>0</v>
          </cell>
          <cell r="AT2150">
            <v>0</v>
          </cell>
        </row>
        <row r="2151">
          <cell r="A2151">
            <v>44070</v>
          </cell>
          <cell r="B2151">
            <v>0</v>
          </cell>
          <cell r="C2151">
            <v>0</v>
          </cell>
          <cell r="D2151">
            <v>16561.799999999985</v>
          </cell>
          <cell r="E2151">
            <v>0</v>
          </cell>
          <cell r="F2151">
            <v>0</v>
          </cell>
          <cell r="G2151">
            <v>0</v>
          </cell>
          <cell r="H2151">
            <v>0</v>
          </cell>
          <cell r="I2151">
            <v>0</v>
          </cell>
          <cell r="J2151">
            <v>0</v>
          </cell>
          <cell r="K2151">
            <v>0</v>
          </cell>
          <cell r="L2151">
            <v>0</v>
          </cell>
          <cell r="M2151">
            <v>9.0949470177292824E-13</v>
          </cell>
          <cell r="N2151">
            <v>0</v>
          </cell>
          <cell r="O2151">
            <v>0</v>
          </cell>
          <cell r="P2151">
            <v>900</v>
          </cell>
          <cell r="Q2151">
            <v>0</v>
          </cell>
          <cell r="R2151">
            <v>0</v>
          </cell>
          <cell r="S2151">
            <v>0</v>
          </cell>
          <cell r="T2151">
            <v>0</v>
          </cell>
          <cell r="U2151">
            <v>0</v>
          </cell>
          <cell r="V2151">
            <v>1900</v>
          </cell>
          <cell r="W2151">
            <v>0</v>
          </cell>
          <cell r="X2151">
            <v>0</v>
          </cell>
          <cell r="Y2151">
            <v>1.8076207197736949E-11</v>
          </cell>
          <cell r="Z2151">
            <v>0</v>
          </cell>
          <cell r="AA2151">
            <v>0</v>
          </cell>
          <cell r="AB2151">
            <v>0</v>
          </cell>
          <cell r="AC2151">
            <v>0</v>
          </cell>
          <cell r="AD2151">
            <v>0</v>
          </cell>
          <cell r="AE2151">
            <v>0</v>
          </cell>
          <cell r="AF2151">
            <v>0</v>
          </cell>
          <cell r="AG2151">
            <v>0</v>
          </cell>
          <cell r="AH2151">
            <v>2500.1000000000008</v>
          </cell>
          <cell r="AI2151">
            <v>0</v>
          </cell>
          <cell r="AJ2151">
            <v>0</v>
          </cell>
          <cell r="AK2151">
            <v>0</v>
          </cell>
          <cell r="AL2151">
            <v>0</v>
          </cell>
          <cell r="AM2151">
            <v>0</v>
          </cell>
          <cell r="AN2151">
            <v>0</v>
          </cell>
          <cell r="AO2151">
            <v>0</v>
          </cell>
          <cell r="AP2151">
            <v>0</v>
          </cell>
          <cell r="AQ2151">
            <v>0</v>
          </cell>
          <cell r="AR2151">
            <v>0</v>
          </cell>
          <cell r="AS2151">
            <v>0</v>
          </cell>
          <cell r="AT2151">
            <v>0</v>
          </cell>
        </row>
        <row r="2152">
          <cell r="A2152">
            <v>44071</v>
          </cell>
          <cell r="B2152">
            <v>0</v>
          </cell>
          <cell r="C2152">
            <v>0</v>
          </cell>
          <cell r="D2152">
            <v>16561.799999999985</v>
          </cell>
          <cell r="E2152">
            <v>0</v>
          </cell>
          <cell r="F2152">
            <v>0</v>
          </cell>
          <cell r="G2152">
            <v>0</v>
          </cell>
          <cell r="H2152">
            <v>0</v>
          </cell>
          <cell r="I2152">
            <v>0</v>
          </cell>
          <cell r="J2152">
            <v>0</v>
          </cell>
          <cell r="K2152">
            <v>0</v>
          </cell>
          <cell r="L2152">
            <v>0</v>
          </cell>
          <cell r="M2152">
            <v>9.0949470177292824E-13</v>
          </cell>
          <cell r="N2152">
            <v>0</v>
          </cell>
          <cell r="O2152">
            <v>0</v>
          </cell>
          <cell r="P2152">
            <v>900</v>
          </cell>
          <cell r="Q2152">
            <v>0</v>
          </cell>
          <cell r="R2152">
            <v>0</v>
          </cell>
          <cell r="S2152">
            <v>0</v>
          </cell>
          <cell r="T2152">
            <v>0</v>
          </cell>
          <cell r="U2152">
            <v>0</v>
          </cell>
          <cell r="V2152">
            <v>1900</v>
          </cell>
          <cell r="W2152">
            <v>0</v>
          </cell>
          <cell r="X2152">
            <v>0</v>
          </cell>
          <cell r="Y2152">
            <v>1.8076207197736949E-11</v>
          </cell>
          <cell r="Z2152">
            <v>0</v>
          </cell>
          <cell r="AA2152">
            <v>0</v>
          </cell>
          <cell r="AB2152">
            <v>0</v>
          </cell>
          <cell r="AC2152">
            <v>0</v>
          </cell>
          <cell r="AD2152">
            <v>0</v>
          </cell>
          <cell r="AE2152">
            <v>0</v>
          </cell>
          <cell r="AF2152">
            <v>0</v>
          </cell>
          <cell r="AG2152">
            <v>0</v>
          </cell>
          <cell r="AH2152">
            <v>2500.1000000000008</v>
          </cell>
          <cell r="AI2152">
            <v>0</v>
          </cell>
          <cell r="AJ2152">
            <v>0</v>
          </cell>
          <cell r="AK2152">
            <v>0</v>
          </cell>
          <cell r="AL2152">
            <v>0</v>
          </cell>
          <cell r="AM2152">
            <v>0</v>
          </cell>
          <cell r="AN2152">
            <v>0</v>
          </cell>
          <cell r="AO2152">
            <v>0</v>
          </cell>
          <cell r="AP2152">
            <v>0</v>
          </cell>
          <cell r="AQ2152">
            <v>0</v>
          </cell>
          <cell r="AR2152">
            <v>0</v>
          </cell>
          <cell r="AS2152">
            <v>0</v>
          </cell>
          <cell r="AT2152">
            <v>0</v>
          </cell>
        </row>
        <row r="2153">
          <cell r="A2153">
            <v>44074</v>
          </cell>
          <cell r="B2153">
            <v>0</v>
          </cell>
          <cell r="C2153">
            <v>0</v>
          </cell>
          <cell r="D2153">
            <v>16561.799999999985</v>
          </cell>
          <cell r="E2153">
            <v>0</v>
          </cell>
          <cell r="F2153">
            <v>0</v>
          </cell>
          <cell r="G2153">
            <v>0</v>
          </cell>
          <cell r="H2153">
            <v>0</v>
          </cell>
          <cell r="I2153">
            <v>0</v>
          </cell>
          <cell r="J2153">
            <v>0</v>
          </cell>
          <cell r="K2153">
            <v>0</v>
          </cell>
          <cell r="L2153">
            <v>0</v>
          </cell>
          <cell r="M2153">
            <v>9.0949470177292824E-13</v>
          </cell>
          <cell r="N2153">
            <v>0</v>
          </cell>
          <cell r="O2153">
            <v>0</v>
          </cell>
          <cell r="P2153">
            <v>900</v>
          </cell>
          <cell r="Q2153">
            <v>0</v>
          </cell>
          <cell r="R2153">
            <v>0</v>
          </cell>
          <cell r="S2153">
            <v>0</v>
          </cell>
          <cell r="T2153">
            <v>0</v>
          </cell>
          <cell r="U2153">
            <v>0</v>
          </cell>
          <cell r="V2153">
            <v>1900</v>
          </cell>
          <cell r="W2153">
            <v>0</v>
          </cell>
          <cell r="X2153">
            <v>0</v>
          </cell>
          <cell r="Y2153">
            <v>1.8076207197736949E-11</v>
          </cell>
          <cell r="Z2153">
            <v>0</v>
          </cell>
          <cell r="AA2153">
            <v>0</v>
          </cell>
          <cell r="AB2153">
            <v>0</v>
          </cell>
          <cell r="AC2153">
            <v>0</v>
          </cell>
          <cell r="AD2153">
            <v>0</v>
          </cell>
          <cell r="AE2153">
            <v>0</v>
          </cell>
          <cell r="AF2153">
            <v>0</v>
          </cell>
          <cell r="AG2153">
            <v>0</v>
          </cell>
          <cell r="AH2153">
            <v>2500.1000000000008</v>
          </cell>
          <cell r="AI2153">
            <v>0</v>
          </cell>
          <cell r="AJ2153">
            <v>0</v>
          </cell>
          <cell r="AK2153">
            <v>0</v>
          </cell>
          <cell r="AL2153">
            <v>0</v>
          </cell>
          <cell r="AM2153">
            <v>0</v>
          </cell>
          <cell r="AN2153">
            <v>0</v>
          </cell>
          <cell r="AO2153">
            <v>0</v>
          </cell>
          <cell r="AP2153">
            <v>0</v>
          </cell>
          <cell r="AQ2153">
            <v>0</v>
          </cell>
          <cell r="AR2153">
            <v>0</v>
          </cell>
          <cell r="AS2153">
            <v>0</v>
          </cell>
          <cell r="AT2153">
            <v>0</v>
          </cell>
        </row>
        <row r="2154">
          <cell r="A2154">
            <v>44075</v>
          </cell>
          <cell r="B2154">
            <v>0</v>
          </cell>
          <cell r="C2154">
            <v>0</v>
          </cell>
          <cell r="D2154">
            <v>16561.799999999985</v>
          </cell>
          <cell r="E2154">
            <v>0</v>
          </cell>
          <cell r="F2154">
            <v>0</v>
          </cell>
          <cell r="G2154">
            <v>0</v>
          </cell>
          <cell r="H2154">
            <v>0</v>
          </cell>
          <cell r="I2154">
            <v>0</v>
          </cell>
          <cell r="J2154">
            <v>0</v>
          </cell>
          <cell r="K2154">
            <v>0</v>
          </cell>
          <cell r="L2154">
            <v>0</v>
          </cell>
          <cell r="M2154">
            <v>9.0949470177292824E-13</v>
          </cell>
          <cell r="N2154">
            <v>0</v>
          </cell>
          <cell r="O2154">
            <v>0</v>
          </cell>
          <cell r="P2154">
            <v>900</v>
          </cell>
          <cell r="Q2154">
            <v>0</v>
          </cell>
          <cell r="R2154">
            <v>0</v>
          </cell>
          <cell r="S2154">
            <v>0</v>
          </cell>
          <cell r="T2154">
            <v>0</v>
          </cell>
          <cell r="U2154">
            <v>0</v>
          </cell>
          <cell r="V2154">
            <v>1900</v>
          </cell>
          <cell r="W2154">
            <v>0</v>
          </cell>
          <cell r="X2154">
            <v>0</v>
          </cell>
          <cell r="Y2154">
            <v>1.8076207197736949E-11</v>
          </cell>
          <cell r="Z2154">
            <v>0</v>
          </cell>
          <cell r="AA2154">
            <v>0</v>
          </cell>
          <cell r="AB2154">
            <v>0</v>
          </cell>
          <cell r="AC2154">
            <v>0</v>
          </cell>
          <cell r="AD2154">
            <v>0</v>
          </cell>
          <cell r="AE2154">
            <v>0</v>
          </cell>
          <cell r="AF2154">
            <v>0</v>
          </cell>
          <cell r="AG2154">
            <v>0</v>
          </cell>
          <cell r="AH2154">
            <v>2500.1000000000008</v>
          </cell>
          <cell r="AI2154">
            <v>0</v>
          </cell>
          <cell r="AJ2154">
            <v>0</v>
          </cell>
          <cell r="AK2154">
            <v>0</v>
          </cell>
          <cell r="AL2154">
            <v>0</v>
          </cell>
          <cell r="AM2154">
            <v>0</v>
          </cell>
          <cell r="AN2154">
            <v>0</v>
          </cell>
          <cell r="AO2154">
            <v>0</v>
          </cell>
          <cell r="AP2154">
            <v>0</v>
          </cell>
          <cell r="AQ2154">
            <v>0</v>
          </cell>
          <cell r="AR2154">
            <v>0</v>
          </cell>
          <cell r="AS2154">
            <v>0</v>
          </cell>
          <cell r="AT2154">
            <v>0</v>
          </cell>
        </row>
        <row r="2155">
          <cell r="A2155">
            <v>44076</v>
          </cell>
          <cell r="B2155">
            <v>0</v>
          </cell>
          <cell r="C2155">
            <v>1834.5</v>
          </cell>
          <cell r="D2155">
            <v>14727.299999999985</v>
          </cell>
          <cell r="E2155">
            <v>0</v>
          </cell>
          <cell r="F2155">
            <v>0</v>
          </cell>
          <cell r="G2155">
            <v>0</v>
          </cell>
          <cell r="H2155">
            <v>0</v>
          </cell>
          <cell r="I2155">
            <v>0</v>
          </cell>
          <cell r="J2155">
            <v>0</v>
          </cell>
          <cell r="K2155">
            <v>0</v>
          </cell>
          <cell r="L2155">
            <v>0</v>
          </cell>
          <cell r="M2155">
            <v>9.0949470177292824E-13</v>
          </cell>
          <cell r="N2155">
            <v>0</v>
          </cell>
          <cell r="O2155">
            <v>0</v>
          </cell>
          <cell r="P2155">
            <v>900</v>
          </cell>
          <cell r="Q2155">
            <v>0</v>
          </cell>
          <cell r="R2155">
            <v>0</v>
          </cell>
          <cell r="S2155">
            <v>0</v>
          </cell>
          <cell r="T2155">
            <v>0</v>
          </cell>
          <cell r="U2155">
            <v>300</v>
          </cell>
          <cell r="V2155">
            <v>1600</v>
          </cell>
          <cell r="W2155">
            <v>0</v>
          </cell>
          <cell r="X2155">
            <v>0</v>
          </cell>
          <cell r="Y2155">
            <v>1.8076207197736949E-11</v>
          </cell>
          <cell r="Z2155">
            <v>0</v>
          </cell>
          <cell r="AA2155">
            <v>0</v>
          </cell>
          <cell r="AB2155">
            <v>0</v>
          </cell>
          <cell r="AC2155">
            <v>0</v>
          </cell>
          <cell r="AD2155">
            <v>0</v>
          </cell>
          <cell r="AE2155">
            <v>0</v>
          </cell>
          <cell r="AF2155">
            <v>0</v>
          </cell>
          <cell r="AG2155">
            <v>0</v>
          </cell>
          <cell r="AH2155">
            <v>2500.1000000000008</v>
          </cell>
          <cell r="AI2155">
            <v>0</v>
          </cell>
          <cell r="AJ2155">
            <v>0</v>
          </cell>
          <cell r="AK2155">
            <v>0</v>
          </cell>
          <cell r="AL2155">
            <v>0</v>
          </cell>
          <cell r="AM2155">
            <v>0</v>
          </cell>
          <cell r="AN2155">
            <v>0</v>
          </cell>
          <cell r="AO2155">
            <v>0</v>
          </cell>
          <cell r="AP2155">
            <v>0</v>
          </cell>
          <cell r="AQ2155">
            <v>0</v>
          </cell>
          <cell r="AR2155">
            <v>0</v>
          </cell>
          <cell r="AS2155">
            <v>0</v>
          </cell>
          <cell r="AT2155">
            <v>0</v>
          </cell>
        </row>
        <row r="2156">
          <cell r="A2156">
            <v>44077</v>
          </cell>
          <cell r="B2156">
            <v>0</v>
          </cell>
          <cell r="C2156">
            <v>120</v>
          </cell>
          <cell r="D2156">
            <v>14607.299999999985</v>
          </cell>
          <cell r="E2156">
            <v>0</v>
          </cell>
          <cell r="F2156">
            <v>0</v>
          </cell>
          <cell r="G2156">
            <v>0</v>
          </cell>
          <cell r="H2156">
            <v>0</v>
          </cell>
          <cell r="I2156">
            <v>0</v>
          </cell>
          <cell r="J2156">
            <v>0</v>
          </cell>
          <cell r="K2156">
            <v>0</v>
          </cell>
          <cell r="L2156">
            <v>0</v>
          </cell>
          <cell r="M2156">
            <v>9.0949470177292824E-13</v>
          </cell>
          <cell r="N2156">
            <v>0</v>
          </cell>
          <cell r="O2156">
            <v>300</v>
          </cell>
          <cell r="P2156">
            <v>600</v>
          </cell>
          <cell r="Q2156">
            <v>0</v>
          </cell>
          <cell r="R2156">
            <v>0</v>
          </cell>
          <cell r="S2156">
            <v>0</v>
          </cell>
          <cell r="T2156">
            <v>0</v>
          </cell>
          <cell r="U2156">
            <v>0</v>
          </cell>
          <cell r="V2156">
            <v>1600</v>
          </cell>
          <cell r="W2156">
            <v>0</v>
          </cell>
          <cell r="X2156">
            <v>0</v>
          </cell>
          <cell r="Y2156">
            <v>1.8076207197736949E-11</v>
          </cell>
          <cell r="Z2156">
            <v>0</v>
          </cell>
          <cell r="AA2156">
            <v>0</v>
          </cell>
          <cell r="AB2156">
            <v>0</v>
          </cell>
          <cell r="AC2156">
            <v>0</v>
          </cell>
          <cell r="AD2156">
            <v>0</v>
          </cell>
          <cell r="AE2156">
            <v>0</v>
          </cell>
          <cell r="AF2156">
            <v>0</v>
          </cell>
          <cell r="AG2156">
            <v>0</v>
          </cell>
          <cell r="AH2156">
            <v>2500.1000000000008</v>
          </cell>
          <cell r="AI2156">
            <v>0</v>
          </cell>
          <cell r="AJ2156">
            <v>0</v>
          </cell>
          <cell r="AK2156">
            <v>0</v>
          </cell>
          <cell r="AL2156">
            <v>0</v>
          </cell>
          <cell r="AM2156">
            <v>0</v>
          </cell>
          <cell r="AN2156">
            <v>0</v>
          </cell>
          <cell r="AO2156">
            <v>0</v>
          </cell>
          <cell r="AP2156">
            <v>0</v>
          </cell>
          <cell r="AQ2156">
            <v>0</v>
          </cell>
          <cell r="AR2156">
            <v>0</v>
          </cell>
          <cell r="AS2156">
            <v>0</v>
          </cell>
          <cell r="AT2156">
            <v>0</v>
          </cell>
        </row>
        <row r="2157">
          <cell r="A2157">
            <v>44078</v>
          </cell>
          <cell r="B2157">
            <v>0</v>
          </cell>
          <cell r="C2157">
            <v>0</v>
          </cell>
          <cell r="D2157">
            <v>14607.299999999985</v>
          </cell>
          <cell r="E2157">
            <v>0</v>
          </cell>
          <cell r="F2157">
            <v>0</v>
          </cell>
          <cell r="G2157">
            <v>0</v>
          </cell>
          <cell r="H2157">
            <v>0</v>
          </cell>
          <cell r="I2157">
            <v>0</v>
          </cell>
          <cell r="J2157">
            <v>0</v>
          </cell>
          <cell r="K2157">
            <v>0</v>
          </cell>
          <cell r="L2157">
            <v>0</v>
          </cell>
          <cell r="M2157">
            <v>9.0949470177292824E-13</v>
          </cell>
          <cell r="N2157">
            <v>0</v>
          </cell>
          <cell r="O2157">
            <v>300</v>
          </cell>
          <cell r="P2157">
            <v>300</v>
          </cell>
          <cell r="Q2157">
            <v>0</v>
          </cell>
          <cell r="R2157">
            <v>0</v>
          </cell>
          <cell r="S2157">
            <v>0</v>
          </cell>
          <cell r="T2157">
            <v>0</v>
          </cell>
          <cell r="U2157">
            <v>0</v>
          </cell>
          <cell r="V2157">
            <v>1600</v>
          </cell>
          <cell r="W2157">
            <v>0</v>
          </cell>
          <cell r="X2157">
            <v>0</v>
          </cell>
          <cell r="Y2157">
            <v>1.8076207197736949E-11</v>
          </cell>
          <cell r="Z2157">
            <v>0</v>
          </cell>
          <cell r="AA2157">
            <v>0</v>
          </cell>
          <cell r="AB2157">
            <v>0</v>
          </cell>
          <cell r="AC2157">
            <v>0</v>
          </cell>
          <cell r="AD2157">
            <v>0</v>
          </cell>
          <cell r="AE2157">
            <v>0</v>
          </cell>
          <cell r="AF2157">
            <v>0</v>
          </cell>
          <cell r="AG2157">
            <v>0</v>
          </cell>
          <cell r="AH2157">
            <v>2500.1000000000008</v>
          </cell>
          <cell r="AI2157">
            <v>0</v>
          </cell>
          <cell r="AJ2157">
            <v>0</v>
          </cell>
          <cell r="AK2157">
            <v>0</v>
          </cell>
          <cell r="AL2157">
            <v>0</v>
          </cell>
          <cell r="AM2157">
            <v>0</v>
          </cell>
          <cell r="AN2157">
            <v>0</v>
          </cell>
          <cell r="AO2157">
            <v>0</v>
          </cell>
          <cell r="AP2157">
            <v>0</v>
          </cell>
          <cell r="AQ2157">
            <v>0</v>
          </cell>
          <cell r="AR2157">
            <v>0</v>
          </cell>
          <cell r="AS2157">
            <v>0</v>
          </cell>
          <cell r="AT2157">
            <v>0</v>
          </cell>
        </row>
        <row r="2158">
          <cell r="A2158">
            <v>44081</v>
          </cell>
          <cell r="B2158">
            <v>0</v>
          </cell>
          <cell r="C2158">
            <v>0</v>
          </cell>
          <cell r="D2158">
            <v>14607.299999999985</v>
          </cell>
          <cell r="E2158">
            <v>0</v>
          </cell>
          <cell r="F2158">
            <v>0</v>
          </cell>
          <cell r="G2158">
            <v>0</v>
          </cell>
          <cell r="H2158">
            <v>0</v>
          </cell>
          <cell r="I2158">
            <v>0</v>
          </cell>
          <cell r="J2158">
            <v>0</v>
          </cell>
          <cell r="K2158">
            <v>0</v>
          </cell>
          <cell r="L2158">
            <v>0</v>
          </cell>
          <cell r="M2158">
            <v>9.0949470177292824E-13</v>
          </cell>
          <cell r="N2158">
            <v>0</v>
          </cell>
          <cell r="O2158">
            <v>0</v>
          </cell>
          <cell r="P2158">
            <v>300</v>
          </cell>
          <cell r="Q2158">
            <v>0</v>
          </cell>
          <cell r="R2158">
            <v>0</v>
          </cell>
          <cell r="S2158">
            <v>0</v>
          </cell>
          <cell r="T2158">
            <v>0</v>
          </cell>
          <cell r="U2158">
            <v>0</v>
          </cell>
          <cell r="V2158">
            <v>1600</v>
          </cell>
          <cell r="W2158">
            <v>0</v>
          </cell>
          <cell r="X2158">
            <v>0</v>
          </cell>
          <cell r="Y2158">
            <v>1.8076207197736949E-11</v>
          </cell>
          <cell r="Z2158">
            <v>0</v>
          </cell>
          <cell r="AA2158">
            <v>0</v>
          </cell>
          <cell r="AB2158">
            <v>0</v>
          </cell>
          <cell r="AC2158">
            <v>0</v>
          </cell>
          <cell r="AD2158">
            <v>0</v>
          </cell>
          <cell r="AE2158">
            <v>0</v>
          </cell>
          <cell r="AF2158">
            <v>0</v>
          </cell>
          <cell r="AG2158">
            <v>0</v>
          </cell>
          <cell r="AH2158">
            <v>2500.1000000000008</v>
          </cell>
          <cell r="AI2158">
            <v>0</v>
          </cell>
          <cell r="AJ2158">
            <v>0</v>
          </cell>
          <cell r="AK2158">
            <v>0</v>
          </cell>
          <cell r="AL2158">
            <v>0</v>
          </cell>
          <cell r="AM2158">
            <v>0</v>
          </cell>
          <cell r="AN2158">
            <v>0</v>
          </cell>
          <cell r="AO2158">
            <v>0</v>
          </cell>
          <cell r="AP2158">
            <v>0</v>
          </cell>
          <cell r="AQ2158">
            <v>0</v>
          </cell>
          <cell r="AR2158">
            <v>0</v>
          </cell>
          <cell r="AS2158">
            <v>0</v>
          </cell>
          <cell r="AT2158">
            <v>0</v>
          </cell>
        </row>
        <row r="2159">
          <cell r="A2159">
            <v>44082</v>
          </cell>
          <cell r="B2159">
            <v>0</v>
          </cell>
          <cell r="C2159">
            <v>120</v>
          </cell>
          <cell r="D2159">
            <v>14487.299999999985</v>
          </cell>
          <cell r="E2159">
            <v>0</v>
          </cell>
          <cell r="F2159">
            <v>0</v>
          </cell>
          <cell r="G2159">
            <v>0</v>
          </cell>
          <cell r="H2159">
            <v>0</v>
          </cell>
          <cell r="I2159">
            <v>0</v>
          </cell>
          <cell r="J2159">
            <v>0</v>
          </cell>
          <cell r="K2159">
            <v>0</v>
          </cell>
          <cell r="L2159">
            <v>0</v>
          </cell>
          <cell r="M2159">
            <v>9.0949470177292824E-13</v>
          </cell>
          <cell r="N2159">
            <v>0</v>
          </cell>
          <cell r="O2159">
            <v>0</v>
          </cell>
          <cell r="P2159">
            <v>300</v>
          </cell>
          <cell r="Q2159">
            <v>0</v>
          </cell>
          <cell r="R2159">
            <v>0</v>
          </cell>
          <cell r="S2159">
            <v>0</v>
          </cell>
          <cell r="T2159">
            <v>0</v>
          </cell>
          <cell r="U2159">
            <v>0</v>
          </cell>
          <cell r="V2159">
            <v>1600</v>
          </cell>
          <cell r="W2159">
            <v>0</v>
          </cell>
          <cell r="X2159">
            <v>0</v>
          </cell>
          <cell r="Y2159">
            <v>1.8076207197736949E-11</v>
          </cell>
          <cell r="Z2159">
            <v>0</v>
          </cell>
          <cell r="AA2159">
            <v>0</v>
          </cell>
          <cell r="AB2159">
            <v>0</v>
          </cell>
          <cell r="AC2159">
            <v>0</v>
          </cell>
          <cell r="AD2159">
            <v>0</v>
          </cell>
          <cell r="AE2159">
            <v>0</v>
          </cell>
          <cell r="AF2159">
            <v>0</v>
          </cell>
          <cell r="AG2159">
            <v>0</v>
          </cell>
          <cell r="AH2159">
            <v>2500.1000000000008</v>
          </cell>
          <cell r="AI2159">
            <v>0</v>
          </cell>
          <cell r="AJ2159">
            <v>0</v>
          </cell>
          <cell r="AK2159">
            <v>0</v>
          </cell>
          <cell r="AL2159">
            <v>0</v>
          </cell>
          <cell r="AM2159">
            <v>0</v>
          </cell>
          <cell r="AN2159">
            <v>0</v>
          </cell>
          <cell r="AO2159">
            <v>0</v>
          </cell>
          <cell r="AP2159">
            <v>0</v>
          </cell>
          <cell r="AQ2159">
            <v>0</v>
          </cell>
          <cell r="AR2159">
            <v>0</v>
          </cell>
          <cell r="AS2159">
            <v>0</v>
          </cell>
          <cell r="AT2159">
            <v>0</v>
          </cell>
        </row>
        <row r="2160">
          <cell r="A2160">
            <v>44083</v>
          </cell>
          <cell r="B2160">
            <v>0</v>
          </cell>
          <cell r="C2160">
            <v>0</v>
          </cell>
          <cell r="D2160">
            <v>14487.299999999985</v>
          </cell>
          <cell r="E2160">
            <v>0</v>
          </cell>
          <cell r="F2160">
            <v>0</v>
          </cell>
          <cell r="G2160">
            <v>0</v>
          </cell>
          <cell r="H2160">
            <v>0</v>
          </cell>
          <cell r="I2160">
            <v>0</v>
          </cell>
          <cell r="J2160">
            <v>0</v>
          </cell>
          <cell r="K2160">
            <v>0</v>
          </cell>
          <cell r="L2160">
            <v>0</v>
          </cell>
          <cell r="M2160">
            <v>9.0949470177292824E-13</v>
          </cell>
          <cell r="N2160">
            <v>0</v>
          </cell>
          <cell r="O2160">
            <v>0</v>
          </cell>
          <cell r="P2160">
            <v>300</v>
          </cell>
          <cell r="Q2160">
            <v>0</v>
          </cell>
          <cell r="R2160">
            <v>0</v>
          </cell>
          <cell r="S2160">
            <v>0</v>
          </cell>
          <cell r="T2160">
            <v>0</v>
          </cell>
          <cell r="U2160">
            <v>0</v>
          </cell>
          <cell r="V2160">
            <v>1600</v>
          </cell>
          <cell r="W2160">
            <v>0</v>
          </cell>
          <cell r="X2160">
            <v>0</v>
          </cell>
          <cell r="Y2160">
            <v>1.8076207197736949E-11</v>
          </cell>
          <cell r="Z2160">
            <v>0</v>
          </cell>
          <cell r="AA2160">
            <v>0</v>
          </cell>
          <cell r="AB2160">
            <v>0</v>
          </cell>
          <cell r="AC2160">
            <v>0</v>
          </cell>
          <cell r="AD2160">
            <v>0</v>
          </cell>
          <cell r="AE2160">
            <v>0</v>
          </cell>
          <cell r="AF2160">
            <v>0</v>
          </cell>
          <cell r="AG2160">
            <v>0</v>
          </cell>
          <cell r="AH2160">
            <v>2500.1000000000008</v>
          </cell>
          <cell r="AI2160">
            <v>0</v>
          </cell>
          <cell r="AJ2160">
            <v>0</v>
          </cell>
          <cell r="AK2160">
            <v>0</v>
          </cell>
          <cell r="AL2160">
            <v>0</v>
          </cell>
          <cell r="AM2160">
            <v>0</v>
          </cell>
          <cell r="AN2160">
            <v>0</v>
          </cell>
          <cell r="AO2160">
            <v>0</v>
          </cell>
          <cell r="AP2160">
            <v>0</v>
          </cell>
          <cell r="AQ2160">
            <v>0</v>
          </cell>
          <cell r="AR2160">
            <v>0</v>
          </cell>
          <cell r="AS2160">
            <v>0</v>
          </cell>
          <cell r="AT2160">
            <v>0</v>
          </cell>
        </row>
        <row r="2161">
          <cell r="A2161">
            <v>44084</v>
          </cell>
          <cell r="B2161">
            <v>0</v>
          </cell>
          <cell r="C2161">
            <v>0</v>
          </cell>
          <cell r="D2161">
            <v>14487.299999999985</v>
          </cell>
          <cell r="E2161">
            <v>0</v>
          </cell>
          <cell r="F2161">
            <v>0</v>
          </cell>
          <cell r="G2161">
            <v>0</v>
          </cell>
          <cell r="H2161">
            <v>0</v>
          </cell>
          <cell r="I2161">
            <v>0</v>
          </cell>
          <cell r="J2161">
            <v>0</v>
          </cell>
          <cell r="K2161">
            <v>0</v>
          </cell>
          <cell r="L2161">
            <v>0</v>
          </cell>
          <cell r="M2161">
            <v>9.0949470177292824E-13</v>
          </cell>
          <cell r="N2161">
            <v>0</v>
          </cell>
          <cell r="O2161">
            <v>0</v>
          </cell>
          <cell r="P2161">
            <v>300</v>
          </cell>
          <cell r="Q2161">
            <v>0</v>
          </cell>
          <cell r="R2161">
            <v>0</v>
          </cell>
          <cell r="S2161">
            <v>0</v>
          </cell>
          <cell r="T2161">
            <v>0</v>
          </cell>
          <cell r="U2161">
            <v>0</v>
          </cell>
          <cell r="V2161">
            <v>1600</v>
          </cell>
          <cell r="W2161">
            <v>0</v>
          </cell>
          <cell r="X2161">
            <v>0</v>
          </cell>
          <cell r="Y2161">
            <v>1.8076207197736949E-11</v>
          </cell>
          <cell r="Z2161">
            <v>0</v>
          </cell>
          <cell r="AA2161">
            <v>0</v>
          </cell>
          <cell r="AB2161">
            <v>0</v>
          </cell>
          <cell r="AC2161">
            <v>0</v>
          </cell>
          <cell r="AD2161">
            <v>0</v>
          </cell>
          <cell r="AE2161">
            <v>0</v>
          </cell>
          <cell r="AF2161">
            <v>0</v>
          </cell>
          <cell r="AG2161">
            <v>0</v>
          </cell>
          <cell r="AH2161">
            <v>2500.1000000000008</v>
          </cell>
          <cell r="AI2161">
            <v>0</v>
          </cell>
          <cell r="AJ2161">
            <v>0</v>
          </cell>
          <cell r="AK2161">
            <v>0</v>
          </cell>
          <cell r="AL2161">
            <v>0</v>
          </cell>
          <cell r="AM2161">
            <v>0</v>
          </cell>
          <cell r="AN2161">
            <v>0</v>
          </cell>
          <cell r="AO2161">
            <v>0</v>
          </cell>
          <cell r="AP2161">
            <v>0</v>
          </cell>
          <cell r="AQ2161">
            <v>0</v>
          </cell>
          <cell r="AR2161">
            <v>0</v>
          </cell>
          <cell r="AS2161">
            <v>0</v>
          </cell>
          <cell r="AT2161">
            <v>0</v>
          </cell>
        </row>
        <row r="2162">
          <cell r="A2162">
            <v>44085</v>
          </cell>
          <cell r="B2162">
            <v>0</v>
          </cell>
          <cell r="C2162">
            <v>0</v>
          </cell>
          <cell r="D2162">
            <v>14487.299999999985</v>
          </cell>
          <cell r="E2162">
            <v>0</v>
          </cell>
          <cell r="F2162">
            <v>0</v>
          </cell>
          <cell r="G2162">
            <v>0</v>
          </cell>
          <cell r="H2162">
            <v>0</v>
          </cell>
          <cell r="I2162">
            <v>0</v>
          </cell>
          <cell r="J2162">
            <v>0</v>
          </cell>
          <cell r="K2162">
            <v>0</v>
          </cell>
          <cell r="L2162">
            <v>0</v>
          </cell>
          <cell r="M2162">
            <v>9.0949470177292824E-13</v>
          </cell>
          <cell r="N2162">
            <v>0</v>
          </cell>
          <cell r="O2162">
            <v>0</v>
          </cell>
          <cell r="P2162">
            <v>300</v>
          </cell>
          <cell r="Q2162">
            <v>0</v>
          </cell>
          <cell r="R2162">
            <v>0</v>
          </cell>
          <cell r="S2162">
            <v>0</v>
          </cell>
          <cell r="T2162">
            <v>0</v>
          </cell>
          <cell r="U2162">
            <v>0</v>
          </cell>
          <cell r="V2162">
            <v>1600</v>
          </cell>
          <cell r="W2162">
            <v>0</v>
          </cell>
          <cell r="X2162">
            <v>0</v>
          </cell>
          <cell r="Y2162">
            <v>1.8076207197736949E-11</v>
          </cell>
          <cell r="Z2162">
            <v>0</v>
          </cell>
          <cell r="AA2162">
            <v>0</v>
          </cell>
          <cell r="AB2162">
            <v>0</v>
          </cell>
          <cell r="AC2162">
            <v>0</v>
          </cell>
          <cell r="AD2162">
            <v>0</v>
          </cell>
          <cell r="AE2162">
            <v>0</v>
          </cell>
          <cell r="AF2162">
            <v>0</v>
          </cell>
          <cell r="AG2162">
            <v>0</v>
          </cell>
          <cell r="AH2162">
            <v>2500.1000000000008</v>
          </cell>
          <cell r="AI2162">
            <v>0</v>
          </cell>
          <cell r="AJ2162">
            <v>0</v>
          </cell>
          <cell r="AK2162">
            <v>0</v>
          </cell>
          <cell r="AL2162">
            <v>0</v>
          </cell>
          <cell r="AM2162">
            <v>0</v>
          </cell>
          <cell r="AN2162">
            <v>0</v>
          </cell>
          <cell r="AO2162">
            <v>0</v>
          </cell>
          <cell r="AP2162">
            <v>0</v>
          </cell>
          <cell r="AQ2162">
            <v>0</v>
          </cell>
          <cell r="AR2162">
            <v>0</v>
          </cell>
          <cell r="AS2162">
            <v>0</v>
          </cell>
          <cell r="AT2162">
            <v>0</v>
          </cell>
        </row>
        <row r="2163">
          <cell r="A2163">
            <v>44088</v>
          </cell>
          <cell r="B2163">
            <v>0</v>
          </cell>
          <cell r="C2163">
            <v>0</v>
          </cell>
          <cell r="D2163">
            <v>14487.299999999985</v>
          </cell>
          <cell r="E2163">
            <v>0</v>
          </cell>
          <cell r="F2163">
            <v>0</v>
          </cell>
          <cell r="G2163">
            <v>0</v>
          </cell>
          <cell r="H2163">
            <v>0</v>
          </cell>
          <cell r="I2163">
            <v>0</v>
          </cell>
          <cell r="J2163">
            <v>0</v>
          </cell>
          <cell r="K2163">
            <v>0</v>
          </cell>
          <cell r="L2163">
            <v>0</v>
          </cell>
          <cell r="M2163">
            <v>9.0949470177292824E-13</v>
          </cell>
          <cell r="N2163">
            <v>0</v>
          </cell>
          <cell r="O2163">
            <v>0</v>
          </cell>
          <cell r="P2163">
            <v>300</v>
          </cell>
          <cell r="Q2163">
            <v>0</v>
          </cell>
          <cell r="R2163">
            <v>0</v>
          </cell>
          <cell r="S2163">
            <v>0</v>
          </cell>
          <cell r="T2163">
            <v>0</v>
          </cell>
          <cell r="U2163">
            <v>0</v>
          </cell>
          <cell r="V2163">
            <v>1600</v>
          </cell>
          <cell r="W2163">
            <v>0</v>
          </cell>
          <cell r="X2163">
            <v>0</v>
          </cell>
          <cell r="Y2163">
            <v>1.8076207197736949E-11</v>
          </cell>
          <cell r="Z2163">
            <v>0</v>
          </cell>
          <cell r="AA2163">
            <v>0</v>
          </cell>
          <cell r="AB2163">
            <v>0</v>
          </cell>
          <cell r="AC2163">
            <v>0</v>
          </cell>
          <cell r="AD2163">
            <v>0</v>
          </cell>
          <cell r="AE2163">
            <v>0</v>
          </cell>
          <cell r="AF2163">
            <v>0</v>
          </cell>
          <cell r="AG2163">
            <v>0</v>
          </cell>
          <cell r="AH2163">
            <v>2500.1000000000008</v>
          </cell>
          <cell r="AI2163">
            <v>0</v>
          </cell>
          <cell r="AJ2163">
            <v>0</v>
          </cell>
          <cell r="AK2163">
            <v>0</v>
          </cell>
          <cell r="AL2163">
            <v>0</v>
          </cell>
          <cell r="AM2163">
            <v>0</v>
          </cell>
          <cell r="AN2163">
            <v>0</v>
          </cell>
          <cell r="AO2163">
            <v>0</v>
          </cell>
          <cell r="AP2163">
            <v>0</v>
          </cell>
          <cell r="AQ2163">
            <v>0</v>
          </cell>
          <cell r="AR2163">
            <v>0</v>
          </cell>
          <cell r="AS2163">
            <v>0</v>
          </cell>
          <cell r="AT2163">
            <v>0</v>
          </cell>
        </row>
        <row r="2164">
          <cell r="A2164">
            <v>44089</v>
          </cell>
          <cell r="B2164">
            <v>0</v>
          </cell>
          <cell r="C2164">
            <v>0</v>
          </cell>
          <cell r="D2164">
            <v>14487.299999999985</v>
          </cell>
          <cell r="E2164">
            <v>0</v>
          </cell>
          <cell r="F2164">
            <v>0</v>
          </cell>
          <cell r="G2164">
            <v>0</v>
          </cell>
          <cell r="H2164">
            <v>0</v>
          </cell>
          <cell r="I2164">
            <v>0</v>
          </cell>
          <cell r="J2164">
            <v>0</v>
          </cell>
          <cell r="K2164">
            <v>0</v>
          </cell>
          <cell r="L2164">
            <v>0</v>
          </cell>
          <cell r="M2164">
            <v>9.0949470177292824E-13</v>
          </cell>
          <cell r="N2164">
            <v>0</v>
          </cell>
          <cell r="O2164">
            <v>0</v>
          </cell>
          <cell r="P2164">
            <v>300</v>
          </cell>
          <cell r="Q2164">
            <v>0</v>
          </cell>
          <cell r="R2164">
            <v>0</v>
          </cell>
          <cell r="S2164">
            <v>0</v>
          </cell>
          <cell r="T2164">
            <v>0</v>
          </cell>
          <cell r="U2164">
            <v>0</v>
          </cell>
          <cell r="V2164">
            <v>1600</v>
          </cell>
          <cell r="W2164">
            <v>0</v>
          </cell>
          <cell r="X2164">
            <v>0</v>
          </cell>
          <cell r="Y2164">
            <v>1.8076207197736949E-11</v>
          </cell>
          <cell r="Z2164">
            <v>0</v>
          </cell>
          <cell r="AA2164">
            <v>0</v>
          </cell>
          <cell r="AB2164">
            <v>0</v>
          </cell>
          <cell r="AC2164">
            <v>0</v>
          </cell>
          <cell r="AD2164">
            <v>0</v>
          </cell>
          <cell r="AE2164">
            <v>0</v>
          </cell>
          <cell r="AF2164">
            <v>0</v>
          </cell>
          <cell r="AG2164">
            <v>0</v>
          </cell>
          <cell r="AH2164">
            <v>2500.1000000000008</v>
          </cell>
          <cell r="AI2164">
            <v>0</v>
          </cell>
          <cell r="AJ2164">
            <v>0</v>
          </cell>
          <cell r="AK2164">
            <v>0</v>
          </cell>
          <cell r="AL2164">
            <v>0</v>
          </cell>
          <cell r="AM2164">
            <v>0</v>
          </cell>
          <cell r="AN2164">
            <v>0</v>
          </cell>
          <cell r="AO2164">
            <v>0</v>
          </cell>
          <cell r="AP2164">
            <v>0</v>
          </cell>
          <cell r="AQ2164">
            <v>0</v>
          </cell>
          <cell r="AR2164">
            <v>0</v>
          </cell>
          <cell r="AS2164">
            <v>0</v>
          </cell>
          <cell r="AT2164">
            <v>0</v>
          </cell>
        </row>
        <row r="2165">
          <cell r="A2165">
            <v>44090</v>
          </cell>
          <cell r="B2165">
            <v>0</v>
          </cell>
          <cell r="C2165">
            <v>0</v>
          </cell>
          <cell r="D2165">
            <v>14487.299999999985</v>
          </cell>
          <cell r="E2165">
            <v>0</v>
          </cell>
          <cell r="F2165">
            <v>0</v>
          </cell>
          <cell r="G2165">
            <v>0</v>
          </cell>
          <cell r="H2165">
            <v>0</v>
          </cell>
          <cell r="I2165">
            <v>0</v>
          </cell>
          <cell r="J2165">
            <v>0</v>
          </cell>
          <cell r="K2165">
            <v>0</v>
          </cell>
          <cell r="L2165">
            <v>0</v>
          </cell>
          <cell r="M2165">
            <v>9.0949470177292824E-13</v>
          </cell>
          <cell r="N2165">
            <v>0</v>
          </cell>
          <cell r="O2165">
            <v>0</v>
          </cell>
          <cell r="P2165">
            <v>300</v>
          </cell>
          <cell r="Q2165">
            <v>0</v>
          </cell>
          <cell r="R2165">
            <v>0</v>
          </cell>
          <cell r="S2165">
            <v>0</v>
          </cell>
          <cell r="T2165">
            <v>0</v>
          </cell>
          <cell r="U2165">
            <v>0</v>
          </cell>
          <cell r="V2165">
            <v>1600</v>
          </cell>
          <cell r="W2165">
            <v>0</v>
          </cell>
          <cell r="X2165">
            <v>0</v>
          </cell>
          <cell r="Y2165">
            <v>1.8076207197736949E-11</v>
          </cell>
          <cell r="Z2165">
            <v>0</v>
          </cell>
          <cell r="AA2165">
            <v>0</v>
          </cell>
          <cell r="AB2165">
            <v>0</v>
          </cell>
          <cell r="AC2165">
            <v>0</v>
          </cell>
          <cell r="AD2165">
            <v>0</v>
          </cell>
          <cell r="AE2165">
            <v>0</v>
          </cell>
          <cell r="AF2165">
            <v>0</v>
          </cell>
          <cell r="AG2165">
            <v>0</v>
          </cell>
          <cell r="AH2165">
            <v>2500.1000000000008</v>
          </cell>
          <cell r="AI2165">
            <v>0</v>
          </cell>
          <cell r="AJ2165">
            <v>0</v>
          </cell>
          <cell r="AK2165">
            <v>0</v>
          </cell>
          <cell r="AL2165">
            <v>0</v>
          </cell>
          <cell r="AM2165">
            <v>0</v>
          </cell>
          <cell r="AN2165">
            <v>0</v>
          </cell>
          <cell r="AO2165">
            <v>0</v>
          </cell>
          <cell r="AP2165">
            <v>0</v>
          </cell>
          <cell r="AQ2165">
            <v>0</v>
          </cell>
          <cell r="AR2165">
            <v>0</v>
          </cell>
          <cell r="AS2165">
            <v>0</v>
          </cell>
          <cell r="AT2165">
            <v>0</v>
          </cell>
        </row>
        <row r="2166">
          <cell r="A2166">
            <v>44091</v>
          </cell>
          <cell r="B2166">
            <v>0</v>
          </cell>
          <cell r="C2166">
            <v>0</v>
          </cell>
          <cell r="D2166">
            <v>14487.299999999985</v>
          </cell>
          <cell r="E2166">
            <v>0</v>
          </cell>
          <cell r="F2166">
            <v>0</v>
          </cell>
          <cell r="G2166">
            <v>0</v>
          </cell>
          <cell r="H2166">
            <v>0</v>
          </cell>
          <cell r="I2166">
            <v>0</v>
          </cell>
          <cell r="J2166">
            <v>0</v>
          </cell>
          <cell r="K2166">
            <v>0</v>
          </cell>
          <cell r="L2166">
            <v>0</v>
          </cell>
          <cell r="M2166">
            <v>9.0949470177292824E-13</v>
          </cell>
          <cell r="N2166">
            <v>0</v>
          </cell>
          <cell r="O2166">
            <v>0</v>
          </cell>
          <cell r="P2166">
            <v>300</v>
          </cell>
          <cell r="Q2166">
            <v>0</v>
          </cell>
          <cell r="R2166">
            <v>0</v>
          </cell>
          <cell r="S2166">
            <v>0</v>
          </cell>
          <cell r="T2166">
            <v>0</v>
          </cell>
          <cell r="U2166">
            <v>0</v>
          </cell>
          <cell r="V2166">
            <v>1600</v>
          </cell>
          <cell r="W2166">
            <v>0</v>
          </cell>
          <cell r="X2166">
            <v>0</v>
          </cell>
          <cell r="Y2166">
            <v>1.8076207197736949E-11</v>
          </cell>
          <cell r="Z2166">
            <v>0</v>
          </cell>
          <cell r="AA2166">
            <v>0</v>
          </cell>
          <cell r="AB2166">
            <v>0</v>
          </cell>
          <cell r="AC2166">
            <v>0</v>
          </cell>
          <cell r="AD2166">
            <v>0</v>
          </cell>
          <cell r="AE2166">
            <v>0</v>
          </cell>
          <cell r="AF2166">
            <v>0</v>
          </cell>
          <cell r="AG2166">
            <v>0</v>
          </cell>
          <cell r="AH2166">
            <v>2500.1000000000008</v>
          </cell>
          <cell r="AI2166">
            <v>0</v>
          </cell>
          <cell r="AJ2166">
            <v>0</v>
          </cell>
          <cell r="AK2166">
            <v>0</v>
          </cell>
          <cell r="AL2166">
            <v>0</v>
          </cell>
          <cell r="AM2166">
            <v>0</v>
          </cell>
          <cell r="AN2166">
            <v>0</v>
          </cell>
          <cell r="AO2166">
            <v>0</v>
          </cell>
          <cell r="AP2166">
            <v>0</v>
          </cell>
          <cell r="AQ2166">
            <v>0</v>
          </cell>
          <cell r="AR2166">
            <v>0</v>
          </cell>
          <cell r="AS2166">
            <v>0</v>
          </cell>
          <cell r="AT2166">
            <v>0</v>
          </cell>
        </row>
        <row r="2167">
          <cell r="A2167">
            <v>44092</v>
          </cell>
          <cell r="B2167">
            <v>0</v>
          </cell>
          <cell r="C2167">
            <v>0</v>
          </cell>
          <cell r="D2167">
            <v>14487.299999999985</v>
          </cell>
          <cell r="E2167">
            <v>0</v>
          </cell>
          <cell r="F2167">
            <v>0</v>
          </cell>
          <cell r="G2167">
            <v>0</v>
          </cell>
          <cell r="H2167">
            <v>0</v>
          </cell>
          <cell r="I2167">
            <v>0</v>
          </cell>
          <cell r="J2167">
            <v>0</v>
          </cell>
          <cell r="K2167">
            <v>0</v>
          </cell>
          <cell r="L2167">
            <v>0</v>
          </cell>
          <cell r="M2167">
            <v>9.0949470177292824E-13</v>
          </cell>
          <cell r="N2167">
            <v>0</v>
          </cell>
          <cell r="O2167">
            <v>0</v>
          </cell>
          <cell r="P2167">
            <v>300</v>
          </cell>
          <cell r="Q2167">
            <v>0</v>
          </cell>
          <cell r="R2167">
            <v>0</v>
          </cell>
          <cell r="S2167">
            <v>0</v>
          </cell>
          <cell r="T2167">
            <v>0</v>
          </cell>
          <cell r="U2167">
            <v>0</v>
          </cell>
          <cell r="V2167">
            <v>1600</v>
          </cell>
          <cell r="W2167">
            <v>0</v>
          </cell>
          <cell r="X2167">
            <v>0</v>
          </cell>
          <cell r="Y2167">
            <v>1.8076207197736949E-11</v>
          </cell>
          <cell r="Z2167">
            <v>0</v>
          </cell>
          <cell r="AA2167">
            <v>0</v>
          </cell>
          <cell r="AB2167">
            <v>0</v>
          </cell>
          <cell r="AC2167">
            <v>0</v>
          </cell>
          <cell r="AD2167">
            <v>0</v>
          </cell>
          <cell r="AE2167">
            <v>0</v>
          </cell>
          <cell r="AF2167">
            <v>0</v>
          </cell>
          <cell r="AG2167">
            <v>0</v>
          </cell>
          <cell r="AH2167">
            <v>2500.1000000000008</v>
          </cell>
          <cell r="AI2167">
            <v>0</v>
          </cell>
          <cell r="AJ2167">
            <v>0</v>
          </cell>
          <cell r="AK2167">
            <v>0</v>
          </cell>
          <cell r="AL2167">
            <v>0</v>
          </cell>
          <cell r="AM2167">
            <v>0</v>
          </cell>
          <cell r="AN2167">
            <v>0</v>
          </cell>
          <cell r="AO2167">
            <v>0</v>
          </cell>
          <cell r="AP2167">
            <v>0</v>
          </cell>
          <cell r="AQ2167">
            <v>0</v>
          </cell>
          <cell r="AR2167">
            <v>0</v>
          </cell>
          <cell r="AS2167">
            <v>0</v>
          </cell>
          <cell r="AT2167">
            <v>0</v>
          </cell>
        </row>
        <row r="2168">
          <cell r="A2168">
            <v>44095</v>
          </cell>
          <cell r="B2168">
            <v>0</v>
          </cell>
          <cell r="C2168">
            <v>0</v>
          </cell>
          <cell r="D2168">
            <v>14487.299999999985</v>
          </cell>
          <cell r="E2168">
            <v>0</v>
          </cell>
          <cell r="F2168">
            <v>0</v>
          </cell>
          <cell r="G2168">
            <v>0</v>
          </cell>
          <cell r="H2168">
            <v>0</v>
          </cell>
          <cell r="I2168">
            <v>0</v>
          </cell>
          <cell r="J2168">
            <v>0</v>
          </cell>
          <cell r="K2168">
            <v>0</v>
          </cell>
          <cell r="L2168">
            <v>0</v>
          </cell>
          <cell r="M2168">
            <v>9.0949470177292824E-13</v>
          </cell>
          <cell r="N2168">
            <v>0</v>
          </cell>
          <cell r="O2168">
            <v>0</v>
          </cell>
          <cell r="P2168">
            <v>300</v>
          </cell>
          <cell r="Q2168">
            <v>0</v>
          </cell>
          <cell r="R2168">
            <v>0</v>
          </cell>
          <cell r="S2168">
            <v>0</v>
          </cell>
          <cell r="T2168">
            <v>0</v>
          </cell>
          <cell r="U2168">
            <v>0</v>
          </cell>
          <cell r="V2168">
            <v>1600</v>
          </cell>
          <cell r="W2168">
            <v>0</v>
          </cell>
          <cell r="X2168">
            <v>0</v>
          </cell>
          <cell r="Y2168">
            <v>1.8076207197736949E-11</v>
          </cell>
          <cell r="Z2168">
            <v>0</v>
          </cell>
          <cell r="AA2168">
            <v>0</v>
          </cell>
          <cell r="AB2168">
            <v>0</v>
          </cell>
          <cell r="AC2168">
            <v>0</v>
          </cell>
          <cell r="AD2168">
            <v>0</v>
          </cell>
          <cell r="AE2168">
            <v>0</v>
          </cell>
          <cell r="AF2168">
            <v>0</v>
          </cell>
          <cell r="AG2168">
            <v>0</v>
          </cell>
          <cell r="AH2168">
            <v>2500.1000000000008</v>
          </cell>
          <cell r="AI2168">
            <v>0</v>
          </cell>
          <cell r="AJ2168">
            <v>0</v>
          </cell>
          <cell r="AK2168">
            <v>0</v>
          </cell>
          <cell r="AL2168">
            <v>0</v>
          </cell>
          <cell r="AM2168">
            <v>0</v>
          </cell>
          <cell r="AN2168">
            <v>0</v>
          </cell>
          <cell r="AO2168">
            <v>0</v>
          </cell>
          <cell r="AP2168">
            <v>0</v>
          </cell>
          <cell r="AQ2168">
            <v>0</v>
          </cell>
          <cell r="AR2168">
            <v>0</v>
          </cell>
          <cell r="AS2168">
            <v>0</v>
          </cell>
          <cell r="AT2168">
            <v>0</v>
          </cell>
        </row>
        <row r="2169">
          <cell r="A2169">
            <v>44096</v>
          </cell>
          <cell r="B2169">
            <v>0</v>
          </cell>
          <cell r="C2169">
            <v>0</v>
          </cell>
          <cell r="D2169">
            <v>14487.299999999985</v>
          </cell>
          <cell r="E2169">
            <v>0</v>
          </cell>
          <cell r="F2169">
            <v>0</v>
          </cell>
          <cell r="G2169">
            <v>0</v>
          </cell>
          <cell r="H2169">
            <v>0</v>
          </cell>
          <cell r="I2169">
            <v>0</v>
          </cell>
          <cell r="J2169">
            <v>0</v>
          </cell>
          <cell r="K2169">
            <v>0</v>
          </cell>
          <cell r="L2169">
            <v>0</v>
          </cell>
          <cell r="M2169">
            <v>9.0949470177292824E-13</v>
          </cell>
          <cell r="N2169">
            <v>0</v>
          </cell>
          <cell r="O2169">
            <v>0</v>
          </cell>
          <cell r="P2169">
            <v>300</v>
          </cell>
          <cell r="Q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0</v>
          </cell>
          <cell r="V2169">
            <v>1600</v>
          </cell>
          <cell r="W2169">
            <v>0</v>
          </cell>
          <cell r="X2169">
            <v>0</v>
          </cell>
          <cell r="Y2169">
            <v>1.8076207197736949E-11</v>
          </cell>
          <cell r="Z2169">
            <v>0</v>
          </cell>
          <cell r="AA2169">
            <v>0</v>
          </cell>
          <cell r="AB2169">
            <v>0</v>
          </cell>
          <cell r="AC2169">
            <v>0</v>
          </cell>
          <cell r="AD2169">
            <v>0</v>
          </cell>
          <cell r="AE2169">
            <v>0</v>
          </cell>
          <cell r="AF2169">
            <v>0</v>
          </cell>
          <cell r="AG2169">
            <v>0</v>
          </cell>
          <cell r="AH2169">
            <v>2500.1000000000008</v>
          </cell>
          <cell r="AI2169">
            <v>0</v>
          </cell>
          <cell r="AJ2169">
            <v>0</v>
          </cell>
          <cell r="AK2169">
            <v>0</v>
          </cell>
          <cell r="AL2169">
            <v>0</v>
          </cell>
          <cell r="AM2169">
            <v>0</v>
          </cell>
          <cell r="AN2169">
            <v>0</v>
          </cell>
          <cell r="AO2169">
            <v>0</v>
          </cell>
          <cell r="AP2169">
            <v>0</v>
          </cell>
          <cell r="AQ2169">
            <v>0</v>
          </cell>
          <cell r="AR2169">
            <v>0</v>
          </cell>
          <cell r="AS2169">
            <v>0</v>
          </cell>
          <cell r="AT2169">
            <v>0</v>
          </cell>
        </row>
        <row r="2170">
          <cell r="A2170">
            <v>44097</v>
          </cell>
          <cell r="B2170">
            <v>0</v>
          </cell>
          <cell r="C2170">
            <v>0</v>
          </cell>
          <cell r="D2170">
            <v>14487.299999999985</v>
          </cell>
          <cell r="E2170">
            <v>0</v>
          </cell>
          <cell r="F2170">
            <v>0</v>
          </cell>
          <cell r="G2170">
            <v>0</v>
          </cell>
          <cell r="H2170">
            <v>0</v>
          </cell>
          <cell r="I2170">
            <v>0</v>
          </cell>
          <cell r="J2170">
            <v>0</v>
          </cell>
          <cell r="K2170">
            <v>0</v>
          </cell>
          <cell r="L2170">
            <v>0</v>
          </cell>
          <cell r="M2170">
            <v>9.0949470177292824E-13</v>
          </cell>
          <cell r="N2170">
            <v>0</v>
          </cell>
          <cell r="O2170">
            <v>0</v>
          </cell>
          <cell r="P2170">
            <v>300</v>
          </cell>
          <cell r="Q2170">
            <v>0</v>
          </cell>
          <cell r="R2170">
            <v>0</v>
          </cell>
          <cell r="S2170">
            <v>0</v>
          </cell>
          <cell r="T2170">
            <v>0</v>
          </cell>
          <cell r="U2170">
            <v>0</v>
          </cell>
          <cell r="V2170">
            <v>1600</v>
          </cell>
          <cell r="W2170">
            <v>0</v>
          </cell>
          <cell r="X2170">
            <v>0</v>
          </cell>
          <cell r="Y2170">
            <v>1.8076207197736949E-11</v>
          </cell>
          <cell r="Z2170">
            <v>0</v>
          </cell>
          <cell r="AA2170">
            <v>0</v>
          </cell>
          <cell r="AB2170">
            <v>0</v>
          </cell>
          <cell r="AC2170">
            <v>0</v>
          </cell>
          <cell r="AD2170">
            <v>0</v>
          </cell>
          <cell r="AE2170">
            <v>0</v>
          </cell>
          <cell r="AF2170">
            <v>0</v>
          </cell>
          <cell r="AG2170">
            <v>0</v>
          </cell>
          <cell r="AH2170">
            <v>2500.1000000000008</v>
          </cell>
          <cell r="AI2170">
            <v>0</v>
          </cell>
          <cell r="AJ2170">
            <v>0</v>
          </cell>
          <cell r="AK2170">
            <v>0</v>
          </cell>
          <cell r="AL2170">
            <v>0</v>
          </cell>
          <cell r="AM2170">
            <v>0</v>
          </cell>
          <cell r="AN2170">
            <v>0</v>
          </cell>
          <cell r="AO2170">
            <v>0</v>
          </cell>
          <cell r="AP2170">
            <v>0</v>
          </cell>
          <cell r="AQ2170">
            <v>0</v>
          </cell>
          <cell r="AR2170">
            <v>0</v>
          </cell>
          <cell r="AS2170">
            <v>0</v>
          </cell>
          <cell r="AT2170">
            <v>0</v>
          </cell>
        </row>
        <row r="2171">
          <cell r="A2171">
            <v>44098</v>
          </cell>
          <cell r="B2171">
            <v>0</v>
          </cell>
          <cell r="C2171">
            <v>0</v>
          </cell>
          <cell r="D2171">
            <v>14487.299999999985</v>
          </cell>
          <cell r="E2171">
            <v>0</v>
          </cell>
          <cell r="F2171">
            <v>0</v>
          </cell>
          <cell r="G2171">
            <v>0</v>
          </cell>
          <cell r="H2171">
            <v>0</v>
          </cell>
          <cell r="I2171">
            <v>0</v>
          </cell>
          <cell r="J2171">
            <v>0</v>
          </cell>
          <cell r="K2171">
            <v>0</v>
          </cell>
          <cell r="L2171">
            <v>0</v>
          </cell>
          <cell r="M2171">
            <v>9.0949470177292824E-13</v>
          </cell>
          <cell r="N2171">
            <v>0</v>
          </cell>
          <cell r="O2171">
            <v>0</v>
          </cell>
          <cell r="P2171">
            <v>300</v>
          </cell>
          <cell r="Q2171">
            <v>0</v>
          </cell>
          <cell r="R2171">
            <v>0</v>
          </cell>
          <cell r="S2171">
            <v>0</v>
          </cell>
          <cell r="T2171">
            <v>0</v>
          </cell>
          <cell r="U2171">
            <v>0</v>
          </cell>
          <cell r="V2171">
            <v>1600</v>
          </cell>
          <cell r="W2171">
            <v>0</v>
          </cell>
          <cell r="X2171">
            <v>0</v>
          </cell>
          <cell r="Y2171">
            <v>1.8076207197736949E-11</v>
          </cell>
          <cell r="Z2171">
            <v>0</v>
          </cell>
          <cell r="AA2171">
            <v>0</v>
          </cell>
          <cell r="AB2171">
            <v>0</v>
          </cell>
          <cell r="AC2171">
            <v>0</v>
          </cell>
          <cell r="AD2171">
            <v>0</v>
          </cell>
          <cell r="AE2171">
            <v>0</v>
          </cell>
          <cell r="AF2171">
            <v>0</v>
          </cell>
          <cell r="AG2171">
            <v>0</v>
          </cell>
          <cell r="AH2171">
            <v>2500.1000000000008</v>
          </cell>
          <cell r="AI2171">
            <v>0</v>
          </cell>
          <cell r="AJ2171">
            <v>0</v>
          </cell>
          <cell r="AK2171">
            <v>0</v>
          </cell>
          <cell r="AL2171">
            <v>0</v>
          </cell>
          <cell r="AM2171">
            <v>0</v>
          </cell>
          <cell r="AN2171">
            <v>0</v>
          </cell>
          <cell r="AO2171">
            <v>0</v>
          </cell>
          <cell r="AP2171">
            <v>0</v>
          </cell>
          <cell r="AQ2171">
            <v>0</v>
          </cell>
          <cell r="AR2171">
            <v>0</v>
          </cell>
          <cell r="AS2171">
            <v>0</v>
          </cell>
          <cell r="AT2171">
            <v>0</v>
          </cell>
        </row>
        <row r="2172">
          <cell r="A2172">
            <v>44099</v>
          </cell>
          <cell r="B2172">
            <v>0</v>
          </cell>
          <cell r="C2172">
            <v>0</v>
          </cell>
          <cell r="D2172">
            <v>14487.299999999985</v>
          </cell>
          <cell r="E2172">
            <v>0</v>
          </cell>
          <cell r="F2172">
            <v>0</v>
          </cell>
          <cell r="G2172">
            <v>0</v>
          </cell>
          <cell r="H2172">
            <v>0</v>
          </cell>
          <cell r="I2172">
            <v>0</v>
          </cell>
          <cell r="J2172">
            <v>0</v>
          </cell>
          <cell r="K2172">
            <v>0</v>
          </cell>
          <cell r="L2172">
            <v>0</v>
          </cell>
          <cell r="M2172">
            <v>9.0949470177292824E-13</v>
          </cell>
          <cell r="N2172">
            <v>0</v>
          </cell>
          <cell r="O2172">
            <v>0</v>
          </cell>
          <cell r="P2172">
            <v>300</v>
          </cell>
          <cell r="Q2172">
            <v>0</v>
          </cell>
          <cell r="R2172">
            <v>0</v>
          </cell>
          <cell r="S2172">
            <v>0</v>
          </cell>
          <cell r="T2172">
            <v>0</v>
          </cell>
          <cell r="U2172">
            <v>0</v>
          </cell>
          <cell r="V2172">
            <v>1600</v>
          </cell>
          <cell r="W2172">
            <v>0</v>
          </cell>
          <cell r="X2172">
            <v>0</v>
          </cell>
          <cell r="Y2172">
            <v>1.8076207197736949E-11</v>
          </cell>
          <cell r="Z2172">
            <v>0</v>
          </cell>
          <cell r="AA2172">
            <v>0</v>
          </cell>
          <cell r="AB2172">
            <v>0</v>
          </cell>
          <cell r="AC2172">
            <v>0</v>
          </cell>
          <cell r="AD2172">
            <v>0</v>
          </cell>
          <cell r="AE2172">
            <v>0</v>
          </cell>
          <cell r="AF2172">
            <v>0</v>
          </cell>
          <cell r="AG2172">
            <v>0</v>
          </cell>
          <cell r="AH2172">
            <v>2500.1000000000008</v>
          </cell>
          <cell r="AI2172">
            <v>0</v>
          </cell>
          <cell r="AJ2172">
            <v>0</v>
          </cell>
          <cell r="AK2172">
            <v>0</v>
          </cell>
          <cell r="AL2172">
            <v>0</v>
          </cell>
          <cell r="AM2172">
            <v>0</v>
          </cell>
          <cell r="AN2172">
            <v>0</v>
          </cell>
          <cell r="AO2172">
            <v>0</v>
          </cell>
          <cell r="AP2172">
            <v>0</v>
          </cell>
          <cell r="AQ2172">
            <v>0</v>
          </cell>
          <cell r="AR2172">
            <v>0</v>
          </cell>
          <cell r="AS2172">
            <v>0</v>
          </cell>
          <cell r="AT2172">
            <v>0</v>
          </cell>
        </row>
        <row r="2173">
          <cell r="A2173">
            <v>44102</v>
          </cell>
          <cell r="B2173">
            <v>0</v>
          </cell>
          <cell r="C2173">
            <v>0</v>
          </cell>
          <cell r="D2173">
            <v>14487.299999999985</v>
          </cell>
          <cell r="E2173">
            <v>0</v>
          </cell>
          <cell r="F2173">
            <v>0</v>
          </cell>
          <cell r="G2173">
            <v>0</v>
          </cell>
          <cell r="H2173">
            <v>0</v>
          </cell>
          <cell r="I2173">
            <v>0</v>
          </cell>
          <cell r="J2173">
            <v>0</v>
          </cell>
          <cell r="K2173">
            <v>0</v>
          </cell>
          <cell r="L2173">
            <v>0</v>
          </cell>
          <cell r="M2173">
            <v>9.0949470177292824E-13</v>
          </cell>
          <cell r="N2173">
            <v>0</v>
          </cell>
          <cell r="O2173">
            <v>0</v>
          </cell>
          <cell r="P2173">
            <v>300</v>
          </cell>
          <cell r="Q2173">
            <v>0</v>
          </cell>
          <cell r="R2173">
            <v>0</v>
          </cell>
          <cell r="S2173">
            <v>0</v>
          </cell>
          <cell r="T2173">
            <v>0</v>
          </cell>
          <cell r="U2173">
            <v>0</v>
          </cell>
          <cell r="V2173">
            <v>1600</v>
          </cell>
          <cell r="W2173">
            <v>0</v>
          </cell>
          <cell r="X2173">
            <v>0</v>
          </cell>
          <cell r="Y2173">
            <v>1.8076207197736949E-11</v>
          </cell>
          <cell r="Z2173">
            <v>0</v>
          </cell>
          <cell r="AA2173">
            <v>0</v>
          </cell>
          <cell r="AB2173">
            <v>0</v>
          </cell>
          <cell r="AC2173">
            <v>0</v>
          </cell>
          <cell r="AD2173">
            <v>0</v>
          </cell>
          <cell r="AE2173">
            <v>0</v>
          </cell>
          <cell r="AF2173">
            <v>0</v>
          </cell>
          <cell r="AG2173">
            <v>0</v>
          </cell>
          <cell r="AH2173">
            <v>2500.1000000000008</v>
          </cell>
          <cell r="AI2173">
            <v>0</v>
          </cell>
          <cell r="AJ2173">
            <v>0</v>
          </cell>
          <cell r="AK2173">
            <v>0</v>
          </cell>
          <cell r="AL2173">
            <v>0</v>
          </cell>
          <cell r="AM2173">
            <v>0</v>
          </cell>
          <cell r="AN2173">
            <v>0</v>
          </cell>
          <cell r="AO2173">
            <v>0</v>
          </cell>
          <cell r="AP2173">
            <v>0</v>
          </cell>
          <cell r="AQ2173">
            <v>0</v>
          </cell>
          <cell r="AR2173">
            <v>0</v>
          </cell>
          <cell r="AS2173">
            <v>0</v>
          </cell>
          <cell r="AT2173">
            <v>0</v>
          </cell>
        </row>
        <row r="2174">
          <cell r="A2174">
            <v>44103</v>
          </cell>
          <cell r="B2174">
            <v>0</v>
          </cell>
          <cell r="C2174">
            <v>0</v>
          </cell>
          <cell r="D2174">
            <v>14487.299999999985</v>
          </cell>
          <cell r="E2174">
            <v>0</v>
          </cell>
          <cell r="F2174">
            <v>0</v>
          </cell>
          <cell r="G2174">
            <v>0</v>
          </cell>
          <cell r="H2174">
            <v>0</v>
          </cell>
          <cell r="I2174">
            <v>0</v>
          </cell>
          <cell r="J2174">
            <v>0</v>
          </cell>
          <cell r="K2174">
            <v>0</v>
          </cell>
          <cell r="L2174">
            <v>0</v>
          </cell>
          <cell r="M2174">
            <v>9.0949470177292824E-13</v>
          </cell>
          <cell r="N2174">
            <v>0</v>
          </cell>
          <cell r="O2174">
            <v>0</v>
          </cell>
          <cell r="P2174">
            <v>300</v>
          </cell>
          <cell r="Q2174">
            <v>0</v>
          </cell>
          <cell r="R2174">
            <v>0</v>
          </cell>
          <cell r="S2174">
            <v>0</v>
          </cell>
          <cell r="T2174">
            <v>0</v>
          </cell>
          <cell r="U2174">
            <v>0</v>
          </cell>
          <cell r="V2174">
            <v>1600</v>
          </cell>
          <cell r="W2174">
            <v>0</v>
          </cell>
          <cell r="X2174">
            <v>0</v>
          </cell>
          <cell r="Y2174">
            <v>1.8076207197736949E-11</v>
          </cell>
          <cell r="Z2174">
            <v>0</v>
          </cell>
          <cell r="AA2174">
            <v>0</v>
          </cell>
          <cell r="AB2174">
            <v>0</v>
          </cell>
          <cell r="AC2174">
            <v>0</v>
          </cell>
          <cell r="AD2174">
            <v>0</v>
          </cell>
          <cell r="AE2174">
            <v>0</v>
          </cell>
          <cell r="AF2174">
            <v>0</v>
          </cell>
          <cell r="AG2174">
            <v>0</v>
          </cell>
          <cell r="AH2174">
            <v>2500.1000000000008</v>
          </cell>
          <cell r="AI2174">
            <v>0</v>
          </cell>
          <cell r="AJ2174">
            <v>0</v>
          </cell>
          <cell r="AK2174">
            <v>0</v>
          </cell>
          <cell r="AL2174">
            <v>0</v>
          </cell>
          <cell r="AM2174">
            <v>0</v>
          </cell>
          <cell r="AN2174">
            <v>0</v>
          </cell>
          <cell r="AO2174">
            <v>0</v>
          </cell>
          <cell r="AP2174">
            <v>0</v>
          </cell>
          <cell r="AQ2174">
            <v>0</v>
          </cell>
          <cell r="AR2174">
            <v>0</v>
          </cell>
          <cell r="AS2174">
            <v>0</v>
          </cell>
          <cell r="AT2174">
            <v>0</v>
          </cell>
        </row>
        <row r="2175">
          <cell r="A2175">
            <v>44104</v>
          </cell>
          <cell r="B2175">
            <v>0</v>
          </cell>
          <cell r="C2175">
            <v>0</v>
          </cell>
          <cell r="D2175">
            <v>14487.299999999985</v>
          </cell>
          <cell r="E2175">
            <v>0</v>
          </cell>
          <cell r="F2175">
            <v>0</v>
          </cell>
          <cell r="G2175">
            <v>0</v>
          </cell>
          <cell r="H2175">
            <v>0</v>
          </cell>
          <cell r="I2175">
            <v>0</v>
          </cell>
          <cell r="J2175">
            <v>0</v>
          </cell>
          <cell r="K2175">
            <v>0</v>
          </cell>
          <cell r="L2175">
            <v>0</v>
          </cell>
          <cell r="M2175">
            <v>9.0949470177292824E-13</v>
          </cell>
          <cell r="N2175">
            <v>0</v>
          </cell>
          <cell r="O2175">
            <v>0</v>
          </cell>
          <cell r="P2175">
            <v>300</v>
          </cell>
          <cell r="Q2175">
            <v>0</v>
          </cell>
          <cell r="R2175">
            <v>0</v>
          </cell>
          <cell r="S2175">
            <v>0</v>
          </cell>
          <cell r="T2175">
            <v>0</v>
          </cell>
          <cell r="U2175">
            <v>200</v>
          </cell>
          <cell r="V2175">
            <v>1400</v>
          </cell>
          <cell r="W2175">
            <v>0</v>
          </cell>
          <cell r="X2175">
            <v>0</v>
          </cell>
          <cell r="Y2175">
            <v>1.8076207197736949E-11</v>
          </cell>
          <cell r="Z2175">
            <v>0</v>
          </cell>
          <cell r="AA2175">
            <v>0</v>
          </cell>
          <cell r="AB2175">
            <v>0</v>
          </cell>
          <cell r="AC2175">
            <v>0</v>
          </cell>
          <cell r="AD2175">
            <v>0</v>
          </cell>
          <cell r="AE2175">
            <v>0</v>
          </cell>
          <cell r="AF2175">
            <v>0</v>
          </cell>
          <cell r="AG2175">
            <v>0</v>
          </cell>
          <cell r="AH2175">
            <v>2500.1000000000008</v>
          </cell>
          <cell r="AI2175">
            <v>0</v>
          </cell>
          <cell r="AJ2175">
            <v>0</v>
          </cell>
          <cell r="AK2175">
            <v>0</v>
          </cell>
          <cell r="AL2175">
            <v>0</v>
          </cell>
          <cell r="AM2175">
            <v>0</v>
          </cell>
          <cell r="AN2175">
            <v>0</v>
          </cell>
          <cell r="AO2175">
            <v>0</v>
          </cell>
          <cell r="AP2175">
            <v>0</v>
          </cell>
          <cell r="AQ2175">
            <v>0</v>
          </cell>
          <cell r="AR2175">
            <v>0</v>
          </cell>
          <cell r="AS2175">
            <v>0</v>
          </cell>
          <cell r="AT2175">
            <v>0</v>
          </cell>
        </row>
        <row r="2176">
          <cell r="A2176">
            <v>44105</v>
          </cell>
          <cell r="B2176">
            <v>0</v>
          </cell>
          <cell r="C2176">
            <v>0</v>
          </cell>
          <cell r="D2176">
            <v>14487.299999999985</v>
          </cell>
          <cell r="E2176">
            <v>0</v>
          </cell>
          <cell r="F2176">
            <v>0</v>
          </cell>
          <cell r="G2176">
            <v>0</v>
          </cell>
          <cell r="H2176">
            <v>0</v>
          </cell>
          <cell r="I2176">
            <v>0</v>
          </cell>
          <cell r="J2176">
            <v>0</v>
          </cell>
          <cell r="K2176">
            <v>0</v>
          </cell>
          <cell r="L2176">
            <v>0</v>
          </cell>
          <cell r="M2176">
            <v>9.0949470177292824E-13</v>
          </cell>
          <cell r="N2176">
            <v>0</v>
          </cell>
          <cell r="O2176">
            <v>0</v>
          </cell>
          <cell r="P2176">
            <v>300</v>
          </cell>
          <cell r="Q2176">
            <v>0</v>
          </cell>
          <cell r="R2176">
            <v>0</v>
          </cell>
          <cell r="S2176">
            <v>0</v>
          </cell>
          <cell r="T2176">
            <v>0</v>
          </cell>
          <cell r="U2176">
            <v>0</v>
          </cell>
          <cell r="V2176">
            <v>1400</v>
          </cell>
          <cell r="W2176">
            <v>0</v>
          </cell>
          <cell r="X2176">
            <v>0</v>
          </cell>
          <cell r="Y2176">
            <v>1.8076207197736949E-11</v>
          </cell>
          <cell r="Z2176">
            <v>0</v>
          </cell>
          <cell r="AA2176">
            <v>0</v>
          </cell>
          <cell r="AB2176">
            <v>0</v>
          </cell>
          <cell r="AC2176">
            <v>0</v>
          </cell>
          <cell r="AD2176">
            <v>0</v>
          </cell>
          <cell r="AE2176">
            <v>0</v>
          </cell>
          <cell r="AF2176">
            <v>0</v>
          </cell>
          <cell r="AG2176">
            <v>0</v>
          </cell>
          <cell r="AH2176">
            <v>2500.1000000000008</v>
          </cell>
          <cell r="AI2176">
            <v>0</v>
          </cell>
          <cell r="AJ2176">
            <v>0</v>
          </cell>
          <cell r="AK2176">
            <v>0</v>
          </cell>
          <cell r="AL2176">
            <v>0</v>
          </cell>
          <cell r="AM2176">
            <v>0</v>
          </cell>
          <cell r="AN2176">
            <v>0</v>
          </cell>
          <cell r="AO2176">
            <v>0</v>
          </cell>
          <cell r="AP2176">
            <v>0</v>
          </cell>
          <cell r="AQ2176">
            <v>0</v>
          </cell>
          <cell r="AR2176">
            <v>0</v>
          </cell>
          <cell r="AS2176">
            <v>0</v>
          </cell>
          <cell r="AT2176">
            <v>0</v>
          </cell>
        </row>
        <row r="2177">
          <cell r="A2177">
            <v>44106</v>
          </cell>
          <cell r="B2177">
            <v>0</v>
          </cell>
          <cell r="C2177">
            <v>1239</v>
          </cell>
          <cell r="D2177">
            <v>13248.299999999985</v>
          </cell>
          <cell r="E2177">
            <v>0</v>
          </cell>
          <cell r="F2177">
            <v>0</v>
          </cell>
          <cell r="G2177">
            <v>0</v>
          </cell>
          <cell r="H2177">
            <v>0</v>
          </cell>
          <cell r="I2177">
            <v>0</v>
          </cell>
          <cell r="J2177">
            <v>0</v>
          </cell>
          <cell r="K2177">
            <v>0</v>
          </cell>
          <cell r="L2177">
            <v>0</v>
          </cell>
          <cell r="M2177">
            <v>9.0949470177292824E-13</v>
          </cell>
          <cell r="N2177">
            <v>0</v>
          </cell>
          <cell r="O2177">
            <v>0</v>
          </cell>
          <cell r="P2177">
            <v>300</v>
          </cell>
          <cell r="Q2177">
            <v>0</v>
          </cell>
          <cell r="R2177">
            <v>0</v>
          </cell>
          <cell r="S2177">
            <v>0</v>
          </cell>
          <cell r="T2177">
            <v>0</v>
          </cell>
          <cell r="U2177">
            <v>200</v>
          </cell>
          <cell r="V2177">
            <v>1200</v>
          </cell>
          <cell r="W2177">
            <v>0</v>
          </cell>
          <cell r="X2177">
            <v>0</v>
          </cell>
          <cell r="Y2177">
            <v>1.8076207197736949E-11</v>
          </cell>
          <cell r="Z2177">
            <v>0</v>
          </cell>
          <cell r="AA2177">
            <v>0</v>
          </cell>
          <cell r="AB2177">
            <v>0</v>
          </cell>
          <cell r="AC2177">
            <v>0</v>
          </cell>
          <cell r="AD2177">
            <v>0</v>
          </cell>
          <cell r="AE2177">
            <v>0</v>
          </cell>
          <cell r="AF2177">
            <v>0</v>
          </cell>
          <cell r="AG2177">
            <v>0</v>
          </cell>
          <cell r="AH2177">
            <v>2500.1000000000008</v>
          </cell>
          <cell r="AI2177">
            <v>0</v>
          </cell>
          <cell r="AJ2177">
            <v>0</v>
          </cell>
          <cell r="AK2177">
            <v>0</v>
          </cell>
          <cell r="AL2177">
            <v>0</v>
          </cell>
          <cell r="AM2177">
            <v>0</v>
          </cell>
          <cell r="AN2177">
            <v>0</v>
          </cell>
          <cell r="AO2177">
            <v>0</v>
          </cell>
          <cell r="AP2177">
            <v>0</v>
          </cell>
          <cell r="AQ2177">
            <v>0</v>
          </cell>
          <cell r="AR2177">
            <v>0</v>
          </cell>
          <cell r="AS2177">
            <v>0</v>
          </cell>
          <cell r="AT2177">
            <v>0</v>
          </cell>
        </row>
        <row r="2178">
          <cell r="A2178">
            <v>44109</v>
          </cell>
          <cell r="B2178">
            <v>0</v>
          </cell>
          <cell r="C2178">
            <v>0</v>
          </cell>
          <cell r="D2178">
            <v>13248.299999999985</v>
          </cell>
          <cell r="E2178">
            <v>0</v>
          </cell>
          <cell r="F2178">
            <v>0</v>
          </cell>
          <cell r="G2178">
            <v>0</v>
          </cell>
          <cell r="H2178">
            <v>0</v>
          </cell>
          <cell r="I2178">
            <v>0</v>
          </cell>
          <cell r="J2178">
            <v>0</v>
          </cell>
          <cell r="K2178">
            <v>0</v>
          </cell>
          <cell r="L2178">
            <v>0</v>
          </cell>
          <cell r="M2178">
            <v>9.0949470177292824E-13</v>
          </cell>
          <cell r="N2178">
            <v>0</v>
          </cell>
          <cell r="O2178">
            <v>0</v>
          </cell>
          <cell r="P2178">
            <v>300</v>
          </cell>
          <cell r="Q2178">
            <v>0</v>
          </cell>
          <cell r="R2178">
            <v>0</v>
          </cell>
          <cell r="S2178">
            <v>0</v>
          </cell>
          <cell r="T2178">
            <v>0</v>
          </cell>
          <cell r="U2178">
            <v>0</v>
          </cell>
          <cell r="V2178">
            <v>1200</v>
          </cell>
          <cell r="W2178">
            <v>0</v>
          </cell>
          <cell r="X2178">
            <v>0</v>
          </cell>
          <cell r="Y2178">
            <v>1.8076207197736949E-11</v>
          </cell>
          <cell r="Z2178">
            <v>0</v>
          </cell>
          <cell r="AA2178">
            <v>0</v>
          </cell>
          <cell r="AB2178">
            <v>0</v>
          </cell>
          <cell r="AC2178">
            <v>0</v>
          </cell>
          <cell r="AD2178">
            <v>0</v>
          </cell>
          <cell r="AE2178">
            <v>0</v>
          </cell>
          <cell r="AF2178">
            <v>0</v>
          </cell>
          <cell r="AG2178">
            <v>0</v>
          </cell>
          <cell r="AH2178">
            <v>2500.1000000000008</v>
          </cell>
          <cell r="AI2178">
            <v>0</v>
          </cell>
          <cell r="AJ2178">
            <v>0</v>
          </cell>
          <cell r="AK2178">
            <v>0</v>
          </cell>
          <cell r="AL2178">
            <v>0</v>
          </cell>
          <cell r="AM2178">
            <v>0</v>
          </cell>
          <cell r="AN2178">
            <v>0</v>
          </cell>
          <cell r="AO2178">
            <v>0</v>
          </cell>
          <cell r="AP2178">
            <v>0</v>
          </cell>
          <cell r="AQ2178">
            <v>0</v>
          </cell>
          <cell r="AR2178">
            <v>0</v>
          </cell>
          <cell r="AS2178">
            <v>0</v>
          </cell>
          <cell r="AT2178">
            <v>0</v>
          </cell>
        </row>
        <row r="2179">
          <cell r="A2179">
            <v>44110</v>
          </cell>
          <cell r="B2179">
            <v>0</v>
          </cell>
          <cell r="C2179">
            <v>390</v>
          </cell>
          <cell r="D2179">
            <v>12858.299999999985</v>
          </cell>
          <cell r="E2179">
            <v>0</v>
          </cell>
          <cell r="F2179">
            <v>0</v>
          </cell>
          <cell r="G2179">
            <v>0</v>
          </cell>
          <cell r="H2179">
            <v>0</v>
          </cell>
          <cell r="I2179">
            <v>0</v>
          </cell>
          <cell r="J2179">
            <v>0</v>
          </cell>
          <cell r="K2179">
            <v>0</v>
          </cell>
          <cell r="L2179">
            <v>0</v>
          </cell>
          <cell r="M2179">
            <v>9.0949470177292824E-13</v>
          </cell>
          <cell r="N2179">
            <v>0</v>
          </cell>
          <cell r="O2179">
            <v>0</v>
          </cell>
          <cell r="P2179">
            <v>300</v>
          </cell>
          <cell r="Q2179">
            <v>0</v>
          </cell>
          <cell r="R2179">
            <v>0</v>
          </cell>
          <cell r="S2179">
            <v>0</v>
          </cell>
          <cell r="T2179">
            <v>0</v>
          </cell>
          <cell r="U2179">
            <v>0</v>
          </cell>
          <cell r="V2179">
            <v>1200</v>
          </cell>
          <cell r="W2179">
            <v>0</v>
          </cell>
          <cell r="X2179">
            <v>0</v>
          </cell>
          <cell r="Y2179">
            <v>1.8076207197736949E-11</v>
          </cell>
          <cell r="Z2179">
            <v>0</v>
          </cell>
          <cell r="AA2179">
            <v>0</v>
          </cell>
          <cell r="AB2179">
            <v>0</v>
          </cell>
          <cell r="AC2179">
            <v>0</v>
          </cell>
          <cell r="AD2179">
            <v>0</v>
          </cell>
          <cell r="AE2179">
            <v>0</v>
          </cell>
          <cell r="AF2179">
            <v>0</v>
          </cell>
          <cell r="AG2179">
            <v>0</v>
          </cell>
          <cell r="AH2179">
            <v>2500.1000000000008</v>
          </cell>
          <cell r="AI2179">
            <v>0</v>
          </cell>
          <cell r="AJ2179">
            <v>0</v>
          </cell>
          <cell r="AK2179">
            <v>0</v>
          </cell>
          <cell r="AL2179">
            <v>0</v>
          </cell>
          <cell r="AM2179">
            <v>0</v>
          </cell>
          <cell r="AN2179">
            <v>0</v>
          </cell>
          <cell r="AO2179">
            <v>0</v>
          </cell>
          <cell r="AP2179">
            <v>0</v>
          </cell>
          <cell r="AQ2179">
            <v>0</v>
          </cell>
          <cell r="AR2179">
            <v>0</v>
          </cell>
          <cell r="AS2179">
            <v>0</v>
          </cell>
          <cell r="AT2179">
            <v>0</v>
          </cell>
        </row>
        <row r="2180">
          <cell r="A2180">
            <v>44111</v>
          </cell>
          <cell r="B2180">
            <v>0</v>
          </cell>
          <cell r="C2180">
            <v>0</v>
          </cell>
          <cell r="D2180">
            <v>12858.299999999985</v>
          </cell>
          <cell r="E2180">
            <v>0</v>
          </cell>
          <cell r="F2180">
            <v>0</v>
          </cell>
          <cell r="G2180">
            <v>0</v>
          </cell>
          <cell r="H2180">
            <v>0</v>
          </cell>
          <cell r="I2180">
            <v>0</v>
          </cell>
          <cell r="J2180">
            <v>0</v>
          </cell>
          <cell r="K2180">
            <v>0</v>
          </cell>
          <cell r="L2180">
            <v>0</v>
          </cell>
          <cell r="M2180">
            <v>9.0949470177292824E-13</v>
          </cell>
          <cell r="N2180">
            <v>0</v>
          </cell>
          <cell r="O2180">
            <v>0</v>
          </cell>
          <cell r="P2180">
            <v>300</v>
          </cell>
          <cell r="Q2180">
            <v>0</v>
          </cell>
          <cell r="R2180">
            <v>0</v>
          </cell>
          <cell r="S2180">
            <v>0</v>
          </cell>
          <cell r="T2180">
            <v>0</v>
          </cell>
          <cell r="U2180">
            <v>0</v>
          </cell>
          <cell r="V2180">
            <v>1200</v>
          </cell>
          <cell r="W2180">
            <v>0</v>
          </cell>
          <cell r="X2180">
            <v>0</v>
          </cell>
          <cell r="Y2180">
            <v>1.8076207197736949E-11</v>
          </cell>
          <cell r="Z2180">
            <v>0</v>
          </cell>
          <cell r="AA2180">
            <v>0</v>
          </cell>
          <cell r="AB2180">
            <v>0</v>
          </cell>
          <cell r="AC2180">
            <v>0</v>
          </cell>
          <cell r="AD2180">
            <v>0</v>
          </cell>
          <cell r="AE2180">
            <v>0</v>
          </cell>
          <cell r="AF2180">
            <v>0</v>
          </cell>
          <cell r="AG2180">
            <v>0</v>
          </cell>
          <cell r="AH2180">
            <v>2500.1000000000008</v>
          </cell>
          <cell r="AI2180">
            <v>0</v>
          </cell>
          <cell r="AJ2180">
            <v>0</v>
          </cell>
          <cell r="AK2180">
            <v>0</v>
          </cell>
          <cell r="AL2180">
            <v>0</v>
          </cell>
          <cell r="AM2180">
            <v>0</v>
          </cell>
          <cell r="AN2180">
            <v>0</v>
          </cell>
          <cell r="AO2180">
            <v>0</v>
          </cell>
          <cell r="AP2180">
            <v>0</v>
          </cell>
          <cell r="AQ2180">
            <v>0</v>
          </cell>
          <cell r="AR2180">
            <v>0</v>
          </cell>
          <cell r="AS2180">
            <v>0</v>
          </cell>
          <cell r="AT2180">
            <v>0</v>
          </cell>
        </row>
        <row r="2181">
          <cell r="A2181">
            <v>44112</v>
          </cell>
          <cell r="B2181">
            <v>0</v>
          </cell>
          <cell r="C2181">
            <v>0</v>
          </cell>
          <cell r="D2181">
            <v>12858.299999999985</v>
          </cell>
          <cell r="E2181">
            <v>0</v>
          </cell>
          <cell r="F2181">
            <v>0</v>
          </cell>
          <cell r="G2181">
            <v>0</v>
          </cell>
          <cell r="H2181">
            <v>0</v>
          </cell>
          <cell r="I2181">
            <v>0</v>
          </cell>
          <cell r="J2181">
            <v>0</v>
          </cell>
          <cell r="K2181">
            <v>0</v>
          </cell>
          <cell r="L2181">
            <v>0</v>
          </cell>
          <cell r="M2181">
            <v>9.0949470177292824E-13</v>
          </cell>
          <cell r="N2181">
            <v>0</v>
          </cell>
          <cell r="O2181">
            <v>0</v>
          </cell>
          <cell r="P2181">
            <v>300</v>
          </cell>
          <cell r="Q2181">
            <v>0</v>
          </cell>
          <cell r="R2181">
            <v>0</v>
          </cell>
          <cell r="S2181">
            <v>0</v>
          </cell>
          <cell r="T2181">
            <v>0</v>
          </cell>
          <cell r="U2181">
            <v>0</v>
          </cell>
          <cell r="V2181">
            <v>1200</v>
          </cell>
          <cell r="W2181">
            <v>0</v>
          </cell>
          <cell r="X2181">
            <v>0</v>
          </cell>
          <cell r="Y2181">
            <v>1.8076207197736949E-11</v>
          </cell>
          <cell r="Z2181">
            <v>0</v>
          </cell>
          <cell r="AA2181">
            <v>0</v>
          </cell>
          <cell r="AB2181">
            <v>0</v>
          </cell>
          <cell r="AC2181">
            <v>0</v>
          </cell>
          <cell r="AD2181">
            <v>0</v>
          </cell>
          <cell r="AE2181">
            <v>0</v>
          </cell>
          <cell r="AF2181">
            <v>0</v>
          </cell>
          <cell r="AG2181">
            <v>0</v>
          </cell>
          <cell r="AH2181">
            <v>2500.1000000000008</v>
          </cell>
          <cell r="AI2181">
            <v>0</v>
          </cell>
          <cell r="AJ2181">
            <v>0</v>
          </cell>
          <cell r="AK2181">
            <v>0</v>
          </cell>
          <cell r="AL2181">
            <v>0</v>
          </cell>
          <cell r="AM2181">
            <v>0</v>
          </cell>
          <cell r="AN2181">
            <v>0</v>
          </cell>
          <cell r="AO2181">
            <v>0</v>
          </cell>
          <cell r="AP2181">
            <v>0</v>
          </cell>
          <cell r="AQ2181">
            <v>0</v>
          </cell>
          <cell r="AR2181">
            <v>0</v>
          </cell>
          <cell r="AS2181">
            <v>0</v>
          </cell>
          <cell r="AT2181">
            <v>0</v>
          </cell>
        </row>
        <row r="2182">
          <cell r="A2182">
            <v>44113</v>
          </cell>
          <cell r="B2182">
            <v>0</v>
          </cell>
          <cell r="C2182">
            <v>0</v>
          </cell>
          <cell r="D2182">
            <v>12858.299999999985</v>
          </cell>
          <cell r="E2182">
            <v>0</v>
          </cell>
          <cell r="F2182">
            <v>0</v>
          </cell>
          <cell r="G2182">
            <v>0</v>
          </cell>
          <cell r="H2182">
            <v>0</v>
          </cell>
          <cell r="I2182">
            <v>0</v>
          </cell>
          <cell r="J2182">
            <v>0</v>
          </cell>
          <cell r="K2182">
            <v>0</v>
          </cell>
          <cell r="L2182">
            <v>0</v>
          </cell>
          <cell r="M2182">
            <v>9.0949470177292824E-13</v>
          </cell>
          <cell r="N2182">
            <v>0</v>
          </cell>
          <cell r="O2182">
            <v>0</v>
          </cell>
          <cell r="P2182">
            <v>300</v>
          </cell>
          <cell r="Q2182">
            <v>0</v>
          </cell>
          <cell r="R2182">
            <v>0</v>
          </cell>
          <cell r="S2182">
            <v>0</v>
          </cell>
          <cell r="T2182">
            <v>0</v>
          </cell>
          <cell r="U2182">
            <v>0</v>
          </cell>
          <cell r="V2182">
            <v>1200</v>
          </cell>
          <cell r="W2182">
            <v>0</v>
          </cell>
          <cell r="X2182">
            <v>0</v>
          </cell>
          <cell r="Y2182">
            <v>1.8076207197736949E-11</v>
          </cell>
          <cell r="Z2182">
            <v>0</v>
          </cell>
          <cell r="AA2182">
            <v>0</v>
          </cell>
          <cell r="AB2182">
            <v>0</v>
          </cell>
          <cell r="AC2182">
            <v>0</v>
          </cell>
          <cell r="AD2182">
            <v>0</v>
          </cell>
          <cell r="AE2182">
            <v>0</v>
          </cell>
          <cell r="AF2182">
            <v>0</v>
          </cell>
          <cell r="AG2182">
            <v>0</v>
          </cell>
          <cell r="AH2182">
            <v>2500.1000000000008</v>
          </cell>
          <cell r="AI2182">
            <v>0</v>
          </cell>
          <cell r="AJ2182">
            <v>0</v>
          </cell>
          <cell r="AK2182">
            <v>0</v>
          </cell>
          <cell r="AL2182">
            <v>0</v>
          </cell>
          <cell r="AM2182">
            <v>0</v>
          </cell>
          <cell r="AN2182">
            <v>0</v>
          </cell>
          <cell r="AO2182">
            <v>0</v>
          </cell>
          <cell r="AP2182">
            <v>0</v>
          </cell>
          <cell r="AQ2182">
            <v>0</v>
          </cell>
          <cell r="AR2182">
            <v>0</v>
          </cell>
          <cell r="AS2182">
            <v>0</v>
          </cell>
          <cell r="AT2182">
            <v>0</v>
          </cell>
        </row>
        <row r="2183">
          <cell r="A2183">
            <v>44116</v>
          </cell>
          <cell r="B2183">
            <v>0</v>
          </cell>
          <cell r="C2183">
            <v>0</v>
          </cell>
          <cell r="D2183">
            <v>12858.299999999985</v>
          </cell>
          <cell r="E2183">
            <v>0</v>
          </cell>
          <cell r="F2183">
            <v>0</v>
          </cell>
          <cell r="G2183">
            <v>0</v>
          </cell>
          <cell r="H2183">
            <v>0</v>
          </cell>
          <cell r="I2183">
            <v>0</v>
          </cell>
          <cell r="J2183">
            <v>0</v>
          </cell>
          <cell r="K2183">
            <v>0</v>
          </cell>
          <cell r="L2183">
            <v>0</v>
          </cell>
          <cell r="M2183">
            <v>9.0949470177292824E-13</v>
          </cell>
          <cell r="N2183">
            <v>0</v>
          </cell>
          <cell r="O2183">
            <v>0</v>
          </cell>
          <cell r="P2183">
            <v>300</v>
          </cell>
          <cell r="Q2183">
            <v>0</v>
          </cell>
          <cell r="R2183">
            <v>0</v>
          </cell>
          <cell r="S2183">
            <v>0</v>
          </cell>
          <cell r="T2183">
            <v>0</v>
          </cell>
          <cell r="U2183">
            <v>0</v>
          </cell>
          <cell r="V2183">
            <v>1200</v>
          </cell>
          <cell r="W2183">
            <v>0</v>
          </cell>
          <cell r="X2183">
            <v>0</v>
          </cell>
          <cell r="Y2183">
            <v>1.8076207197736949E-11</v>
          </cell>
          <cell r="Z2183">
            <v>0</v>
          </cell>
          <cell r="AA2183">
            <v>0</v>
          </cell>
          <cell r="AB2183">
            <v>0</v>
          </cell>
          <cell r="AC2183">
            <v>0</v>
          </cell>
          <cell r="AD2183">
            <v>0</v>
          </cell>
          <cell r="AE2183">
            <v>0</v>
          </cell>
          <cell r="AF2183">
            <v>0</v>
          </cell>
          <cell r="AG2183">
            <v>0</v>
          </cell>
          <cell r="AH2183">
            <v>2500.1000000000008</v>
          </cell>
          <cell r="AI2183">
            <v>0</v>
          </cell>
          <cell r="AJ2183">
            <v>0</v>
          </cell>
          <cell r="AK2183">
            <v>0</v>
          </cell>
          <cell r="AL2183">
            <v>0</v>
          </cell>
          <cell r="AM2183">
            <v>0</v>
          </cell>
          <cell r="AN2183">
            <v>0</v>
          </cell>
          <cell r="AO2183">
            <v>0</v>
          </cell>
          <cell r="AP2183">
            <v>0</v>
          </cell>
          <cell r="AQ2183">
            <v>0</v>
          </cell>
          <cell r="AR2183">
            <v>0</v>
          </cell>
          <cell r="AS2183">
            <v>0</v>
          </cell>
          <cell r="AT2183">
            <v>0</v>
          </cell>
        </row>
        <row r="2184">
          <cell r="A2184">
            <v>44117</v>
          </cell>
          <cell r="B2184">
            <v>0</v>
          </cell>
          <cell r="C2184">
            <v>0</v>
          </cell>
          <cell r="D2184">
            <v>12858.299999999985</v>
          </cell>
          <cell r="E2184">
            <v>0</v>
          </cell>
          <cell r="F2184">
            <v>0</v>
          </cell>
          <cell r="G2184">
            <v>0</v>
          </cell>
          <cell r="H2184">
            <v>0</v>
          </cell>
          <cell r="I2184">
            <v>0</v>
          </cell>
          <cell r="J2184">
            <v>0</v>
          </cell>
          <cell r="K2184">
            <v>0</v>
          </cell>
          <cell r="L2184">
            <v>0</v>
          </cell>
          <cell r="M2184">
            <v>9.0949470177292824E-13</v>
          </cell>
          <cell r="N2184">
            <v>0</v>
          </cell>
          <cell r="O2184">
            <v>0</v>
          </cell>
          <cell r="P2184">
            <v>300</v>
          </cell>
          <cell r="Q2184">
            <v>0</v>
          </cell>
          <cell r="R2184">
            <v>0</v>
          </cell>
          <cell r="S2184">
            <v>0</v>
          </cell>
          <cell r="T2184">
            <v>0</v>
          </cell>
          <cell r="U2184">
            <v>0</v>
          </cell>
          <cell r="V2184">
            <v>1200</v>
          </cell>
          <cell r="W2184">
            <v>0</v>
          </cell>
          <cell r="X2184">
            <v>0</v>
          </cell>
          <cell r="Y2184">
            <v>1.8076207197736949E-11</v>
          </cell>
          <cell r="Z2184">
            <v>0</v>
          </cell>
          <cell r="AA2184">
            <v>0</v>
          </cell>
          <cell r="AB2184">
            <v>0</v>
          </cell>
          <cell r="AC2184">
            <v>0</v>
          </cell>
          <cell r="AD2184">
            <v>0</v>
          </cell>
          <cell r="AE2184">
            <v>0</v>
          </cell>
          <cell r="AF2184">
            <v>0</v>
          </cell>
          <cell r="AG2184">
            <v>0</v>
          </cell>
          <cell r="AH2184">
            <v>2500.1000000000008</v>
          </cell>
          <cell r="AI2184">
            <v>0</v>
          </cell>
          <cell r="AJ2184">
            <v>0</v>
          </cell>
          <cell r="AK2184">
            <v>0</v>
          </cell>
          <cell r="AL2184">
            <v>0</v>
          </cell>
          <cell r="AM2184">
            <v>0</v>
          </cell>
          <cell r="AN2184">
            <v>0</v>
          </cell>
          <cell r="AO2184">
            <v>0</v>
          </cell>
          <cell r="AP2184">
            <v>0</v>
          </cell>
          <cell r="AQ2184">
            <v>0</v>
          </cell>
          <cell r="AR2184">
            <v>0</v>
          </cell>
          <cell r="AS2184">
            <v>0</v>
          </cell>
          <cell r="AT2184">
            <v>0</v>
          </cell>
        </row>
        <row r="2185">
          <cell r="A2185">
            <v>44118</v>
          </cell>
          <cell r="B2185">
            <v>0</v>
          </cell>
          <cell r="C2185">
            <v>0</v>
          </cell>
          <cell r="D2185">
            <v>12858.299999999985</v>
          </cell>
          <cell r="E2185">
            <v>0</v>
          </cell>
          <cell r="F2185">
            <v>0</v>
          </cell>
          <cell r="G2185">
            <v>0</v>
          </cell>
          <cell r="H2185">
            <v>0</v>
          </cell>
          <cell r="I2185">
            <v>0</v>
          </cell>
          <cell r="J2185">
            <v>0</v>
          </cell>
          <cell r="K2185">
            <v>0</v>
          </cell>
          <cell r="L2185">
            <v>0</v>
          </cell>
          <cell r="M2185">
            <v>9.0949470177292824E-13</v>
          </cell>
          <cell r="N2185">
            <v>0</v>
          </cell>
          <cell r="O2185">
            <v>0</v>
          </cell>
          <cell r="P2185">
            <v>300</v>
          </cell>
          <cell r="Q2185">
            <v>0</v>
          </cell>
          <cell r="R2185">
            <v>0</v>
          </cell>
          <cell r="S2185">
            <v>0</v>
          </cell>
          <cell r="T2185">
            <v>0</v>
          </cell>
          <cell r="U2185">
            <v>0</v>
          </cell>
          <cell r="V2185">
            <v>1200</v>
          </cell>
          <cell r="W2185">
            <v>0</v>
          </cell>
          <cell r="X2185">
            <v>0</v>
          </cell>
          <cell r="Y2185">
            <v>1.8076207197736949E-11</v>
          </cell>
          <cell r="Z2185">
            <v>0</v>
          </cell>
          <cell r="AA2185">
            <v>0</v>
          </cell>
          <cell r="AB2185">
            <v>0</v>
          </cell>
          <cell r="AC2185">
            <v>0</v>
          </cell>
          <cell r="AD2185">
            <v>0</v>
          </cell>
          <cell r="AE2185">
            <v>0</v>
          </cell>
          <cell r="AF2185">
            <v>0</v>
          </cell>
          <cell r="AG2185">
            <v>0</v>
          </cell>
          <cell r="AH2185">
            <v>2500.1000000000008</v>
          </cell>
          <cell r="AI2185">
            <v>0</v>
          </cell>
          <cell r="AJ2185">
            <v>0</v>
          </cell>
          <cell r="AK2185">
            <v>0</v>
          </cell>
          <cell r="AL2185">
            <v>0</v>
          </cell>
          <cell r="AM2185">
            <v>0</v>
          </cell>
          <cell r="AN2185">
            <v>0</v>
          </cell>
          <cell r="AO2185">
            <v>0</v>
          </cell>
          <cell r="AP2185">
            <v>0</v>
          </cell>
          <cell r="AQ2185">
            <v>0</v>
          </cell>
          <cell r="AR2185">
            <v>0</v>
          </cell>
          <cell r="AS2185">
            <v>0</v>
          </cell>
          <cell r="AT2185">
            <v>0</v>
          </cell>
        </row>
        <row r="2186">
          <cell r="A2186">
            <v>44119</v>
          </cell>
          <cell r="B2186">
            <v>0</v>
          </cell>
          <cell r="C2186">
            <v>0</v>
          </cell>
          <cell r="D2186">
            <v>12858.299999999985</v>
          </cell>
          <cell r="E2186">
            <v>0</v>
          </cell>
          <cell r="F2186">
            <v>0</v>
          </cell>
          <cell r="G2186">
            <v>0</v>
          </cell>
          <cell r="H2186">
            <v>0</v>
          </cell>
          <cell r="I2186">
            <v>0</v>
          </cell>
          <cell r="J2186">
            <v>0</v>
          </cell>
          <cell r="K2186">
            <v>0</v>
          </cell>
          <cell r="L2186">
            <v>0</v>
          </cell>
          <cell r="M2186">
            <v>9.0949470177292824E-13</v>
          </cell>
          <cell r="N2186">
            <v>0</v>
          </cell>
          <cell r="O2186">
            <v>0</v>
          </cell>
          <cell r="P2186">
            <v>300</v>
          </cell>
          <cell r="Q2186">
            <v>0</v>
          </cell>
          <cell r="R2186">
            <v>0</v>
          </cell>
          <cell r="S2186">
            <v>0</v>
          </cell>
          <cell r="T2186">
            <v>0</v>
          </cell>
          <cell r="U2186">
            <v>0</v>
          </cell>
          <cell r="V2186">
            <v>1200</v>
          </cell>
          <cell r="W2186">
            <v>0</v>
          </cell>
          <cell r="X2186">
            <v>0</v>
          </cell>
          <cell r="Y2186">
            <v>1.8076207197736949E-11</v>
          </cell>
          <cell r="Z2186">
            <v>0</v>
          </cell>
          <cell r="AA2186">
            <v>0</v>
          </cell>
          <cell r="AB2186">
            <v>0</v>
          </cell>
          <cell r="AC2186">
            <v>0</v>
          </cell>
          <cell r="AD2186">
            <v>0</v>
          </cell>
          <cell r="AE2186">
            <v>0</v>
          </cell>
          <cell r="AF2186">
            <v>0</v>
          </cell>
          <cell r="AG2186">
            <v>0</v>
          </cell>
          <cell r="AH2186">
            <v>2500.1000000000008</v>
          </cell>
          <cell r="AI2186">
            <v>0</v>
          </cell>
          <cell r="AJ2186">
            <v>0</v>
          </cell>
          <cell r="AK2186">
            <v>0</v>
          </cell>
          <cell r="AL2186">
            <v>0</v>
          </cell>
          <cell r="AM2186">
            <v>0</v>
          </cell>
          <cell r="AN2186">
            <v>0</v>
          </cell>
          <cell r="AO2186">
            <v>0</v>
          </cell>
          <cell r="AP2186">
            <v>0</v>
          </cell>
          <cell r="AQ2186">
            <v>0</v>
          </cell>
          <cell r="AR2186">
            <v>0</v>
          </cell>
          <cell r="AS2186">
            <v>0</v>
          </cell>
          <cell r="AT2186">
            <v>0</v>
          </cell>
        </row>
        <row r="2187">
          <cell r="A2187">
            <v>44120</v>
          </cell>
          <cell r="B2187">
            <v>0</v>
          </cell>
          <cell r="C2187">
            <v>0</v>
          </cell>
          <cell r="D2187">
            <v>12858.299999999985</v>
          </cell>
          <cell r="E2187">
            <v>0</v>
          </cell>
          <cell r="F2187">
            <v>0</v>
          </cell>
          <cell r="G2187">
            <v>0</v>
          </cell>
          <cell r="H2187">
            <v>0</v>
          </cell>
          <cell r="I2187">
            <v>0</v>
          </cell>
          <cell r="J2187">
            <v>0</v>
          </cell>
          <cell r="K2187">
            <v>0</v>
          </cell>
          <cell r="L2187">
            <v>0</v>
          </cell>
          <cell r="M2187">
            <v>9.0949470177292824E-13</v>
          </cell>
          <cell r="N2187">
            <v>0</v>
          </cell>
          <cell r="O2187">
            <v>0</v>
          </cell>
          <cell r="P2187">
            <v>300</v>
          </cell>
          <cell r="Q2187">
            <v>0</v>
          </cell>
          <cell r="R2187">
            <v>0</v>
          </cell>
          <cell r="S2187">
            <v>0</v>
          </cell>
          <cell r="T2187">
            <v>0</v>
          </cell>
          <cell r="U2187">
            <v>0</v>
          </cell>
          <cell r="V2187">
            <v>1200</v>
          </cell>
          <cell r="W2187">
            <v>0</v>
          </cell>
          <cell r="X2187">
            <v>0</v>
          </cell>
          <cell r="Y2187">
            <v>1.8076207197736949E-11</v>
          </cell>
          <cell r="Z2187">
            <v>0</v>
          </cell>
          <cell r="AA2187">
            <v>0</v>
          </cell>
          <cell r="AB2187">
            <v>0</v>
          </cell>
          <cell r="AC2187">
            <v>0</v>
          </cell>
          <cell r="AD2187">
            <v>0</v>
          </cell>
          <cell r="AE2187">
            <v>0</v>
          </cell>
          <cell r="AF2187">
            <v>0</v>
          </cell>
          <cell r="AG2187">
            <v>0</v>
          </cell>
          <cell r="AH2187">
            <v>2500.1000000000008</v>
          </cell>
          <cell r="AI2187">
            <v>0</v>
          </cell>
          <cell r="AJ2187">
            <v>0</v>
          </cell>
          <cell r="AK2187">
            <v>0</v>
          </cell>
          <cell r="AL2187">
            <v>0</v>
          </cell>
          <cell r="AM2187">
            <v>0</v>
          </cell>
          <cell r="AN2187">
            <v>0</v>
          </cell>
          <cell r="AO2187">
            <v>0</v>
          </cell>
          <cell r="AP2187">
            <v>0</v>
          </cell>
          <cell r="AQ2187">
            <v>0</v>
          </cell>
          <cell r="AR2187">
            <v>0</v>
          </cell>
          <cell r="AS2187">
            <v>0</v>
          </cell>
          <cell r="AT2187">
            <v>0</v>
          </cell>
        </row>
        <row r="2188">
          <cell r="A2188">
            <v>44123</v>
          </cell>
          <cell r="B2188">
            <v>0</v>
          </cell>
          <cell r="C2188">
            <v>0</v>
          </cell>
          <cell r="D2188">
            <v>12858.299999999985</v>
          </cell>
          <cell r="E2188">
            <v>0</v>
          </cell>
          <cell r="F2188">
            <v>0</v>
          </cell>
          <cell r="G2188">
            <v>0</v>
          </cell>
          <cell r="H2188">
            <v>0</v>
          </cell>
          <cell r="I2188">
            <v>0</v>
          </cell>
          <cell r="J2188">
            <v>0</v>
          </cell>
          <cell r="K2188">
            <v>0</v>
          </cell>
          <cell r="L2188">
            <v>0</v>
          </cell>
          <cell r="M2188">
            <v>9.0949470177292824E-13</v>
          </cell>
          <cell r="N2188">
            <v>0</v>
          </cell>
          <cell r="O2188">
            <v>0</v>
          </cell>
          <cell r="P2188">
            <v>300</v>
          </cell>
          <cell r="Q2188">
            <v>0</v>
          </cell>
          <cell r="R2188">
            <v>0</v>
          </cell>
          <cell r="S2188">
            <v>0</v>
          </cell>
          <cell r="T2188">
            <v>0</v>
          </cell>
          <cell r="U2188">
            <v>0</v>
          </cell>
          <cell r="V2188">
            <v>1200</v>
          </cell>
          <cell r="W2188">
            <v>0</v>
          </cell>
          <cell r="X2188">
            <v>0</v>
          </cell>
          <cell r="Y2188">
            <v>1.8076207197736949E-11</v>
          </cell>
          <cell r="Z2188">
            <v>0</v>
          </cell>
          <cell r="AA2188">
            <v>0</v>
          </cell>
          <cell r="AB2188">
            <v>0</v>
          </cell>
          <cell r="AC2188">
            <v>0</v>
          </cell>
          <cell r="AD2188">
            <v>0</v>
          </cell>
          <cell r="AE2188">
            <v>0</v>
          </cell>
          <cell r="AF2188">
            <v>0</v>
          </cell>
          <cell r="AG2188">
            <v>0</v>
          </cell>
          <cell r="AH2188">
            <v>2500.1000000000008</v>
          </cell>
          <cell r="AI2188">
            <v>0</v>
          </cell>
          <cell r="AJ2188">
            <v>0</v>
          </cell>
          <cell r="AK2188">
            <v>0</v>
          </cell>
          <cell r="AL2188">
            <v>0</v>
          </cell>
          <cell r="AM2188">
            <v>0</v>
          </cell>
          <cell r="AN2188">
            <v>0</v>
          </cell>
          <cell r="AO2188">
            <v>0</v>
          </cell>
          <cell r="AP2188">
            <v>0</v>
          </cell>
          <cell r="AQ2188">
            <v>0</v>
          </cell>
          <cell r="AR2188">
            <v>0</v>
          </cell>
          <cell r="AS2188">
            <v>0</v>
          </cell>
          <cell r="AT2188">
            <v>0</v>
          </cell>
        </row>
        <row r="2189">
          <cell r="A2189">
            <v>44124</v>
          </cell>
          <cell r="B2189">
            <v>0</v>
          </cell>
          <cell r="C2189">
            <v>0</v>
          </cell>
          <cell r="D2189">
            <v>12858.299999999985</v>
          </cell>
          <cell r="E2189">
            <v>0</v>
          </cell>
          <cell r="F2189">
            <v>0</v>
          </cell>
          <cell r="G2189">
            <v>0</v>
          </cell>
          <cell r="H2189">
            <v>0</v>
          </cell>
          <cell r="I2189">
            <v>0</v>
          </cell>
          <cell r="J2189">
            <v>0</v>
          </cell>
          <cell r="K2189">
            <v>0</v>
          </cell>
          <cell r="L2189">
            <v>0</v>
          </cell>
          <cell r="M2189">
            <v>9.0949470177292824E-13</v>
          </cell>
          <cell r="N2189">
            <v>0</v>
          </cell>
          <cell r="O2189">
            <v>0</v>
          </cell>
          <cell r="P2189">
            <v>300</v>
          </cell>
          <cell r="Q2189">
            <v>0</v>
          </cell>
          <cell r="R2189">
            <v>0</v>
          </cell>
          <cell r="S2189">
            <v>0</v>
          </cell>
          <cell r="T2189">
            <v>0</v>
          </cell>
          <cell r="U2189">
            <v>0</v>
          </cell>
          <cell r="V2189">
            <v>1200</v>
          </cell>
          <cell r="W2189">
            <v>0</v>
          </cell>
          <cell r="X2189">
            <v>0</v>
          </cell>
          <cell r="Y2189">
            <v>1.8076207197736949E-11</v>
          </cell>
          <cell r="Z2189">
            <v>0</v>
          </cell>
          <cell r="AA2189">
            <v>0</v>
          </cell>
          <cell r="AB2189">
            <v>0</v>
          </cell>
          <cell r="AC2189">
            <v>0</v>
          </cell>
          <cell r="AD2189">
            <v>0</v>
          </cell>
          <cell r="AE2189">
            <v>0</v>
          </cell>
          <cell r="AF2189">
            <v>0</v>
          </cell>
          <cell r="AG2189">
            <v>0</v>
          </cell>
          <cell r="AH2189">
            <v>2500.1000000000008</v>
          </cell>
          <cell r="AI2189">
            <v>0</v>
          </cell>
          <cell r="AJ2189">
            <v>0</v>
          </cell>
          <cell r="AK2189">
            <v>0</v>
          </cell>
          <cell r="AL2189">
            <v>0</v>
          </cell>
          <cell r="AM2189">
            <v>0</v>
          </cell>
          <cell r="AN2189">
            <v>0</v>
          </cell>
          <cell r="AO2189">
            <v>0</v>
          </cell>
          <cell r="AP2189">
            <v>0</v>
          </cell>
          <cell r="AQ2189">
            <v>0</v>
          </cell>
          <cell r="AR2189">
            <v>0</v>
          </cell>
          <cell r="AS2189">
            <v>0</v>
          </cell>
          <cell r="AT2189">
            <v>0</v>
          </cell>
        </row>
        <row r="2190">
          <cell r="A2190">
            <v>44125</v>
          </cell>
          <cell r="B2190">
            <v>0</v>
          </cell>
          <cell r="C2190">
            <v>0</v>
          </cell>
          <cell r="D2190">
            <v>12858.299999999985</v>
          </cell>
          <cell r="E2190">
            <v>0</v>
          </cell>
          <cell r="F2190">
            <v>0</v>
          </cell>
          <cell r="G2190">
            <v>0</v>
          </cell>
          <cell r="H2190">
            <v>0</v>
          </cell>
          <cell r="I2190">
            <v>0</v>
          </cell>
          <cell r="J2190">
            <v>0</v>
          </cell>
          <cell r="K2190">
            <v>0</v>
          </cell>
          <cell r="L2190">
            <v>0</v>
          </cell>
          <cell r="M2190">
            <v>9.0949470177292824E-13</v>
          </cell>
          <cell r="N2190">
            <v>0</v>
          </cell>
          <cell r="O2190">
            <v>0</v>
          </cell>
          <cell r="P2190">
            <v>300</v>
          </cell>
          <cell r="Q2190">
            <v>0</v>
          </cell>
          <cell r="R2190">
            <v>0</v>
          </cell>
          <cell r="S2190">
            <v>0</v>
          </cell>
          <cell r="T2190">
            <v>0</v>
          </cell>
          <cell r="U2190">
            <v>0</v>
          </cell>
          <cell r="V2190">
            <v>1200</v>
          </cell>
          <cell r="W2190">
            <v>0</v>
          </cell>
          <cell r="X2190">
            <v>0</v>
          </cell>
          <cell r="Y2190">
            <v>1.8076207197736949E-11</v>
          </cell>
          <cell r="Z2190">
            <v>0</v>
          </cell>
          <cell r="AA2190">
            <v>0</v>
          </cell>
          <cell r="AB2190">
            <v>0</v>
          </cell>
          <cell r="AC2190">
            <v>0</v>
          </cell>
          <cell r="AD2190">
            <v>0</v>
          </cell>
          <cell r="AE2190">
            <v>0</v>
          </cell>
          <cell r="AF2190">
            <v>0</v>
          </cell>
          <cell r="AG2190">
            <v>0</v>
          </cell>
          <cell r="AH2190">
            <v>2500.1000000000008</v>
          </cell>
          <cell r="AI2190">
            <v>0</v>
          </cell>
          <cell r="AJ2190">
            <v>0</v>
          </cell>
          <cell r="AK2190">
            <v>0</v>
          </cell>
          <cell r="AL2190">
            <v>0</v>
          </cell>
          <cell r="AM2190">
            <v>0</v>
          </cell>
          <cell r="AN2190">
            <v>0</v>
          </cell>
          <cell r="AO2190">
            <v>0</v>
          </cell>
          <cell r="AP2190">
            <v>0</v>
          </cell>
          <cell r="AQ2190">
            <v>0</v>
          </cell>
          <cell r="AR2190">
            <v>0</v>
          </cell>
          <cell r="AS2190">
            <v>0</v>
          </cell>
          <cell r="AT2190">
            <v>0</v>
          </cell>
        </row>
        <row r="2191">
          <cell r="A2191">
            <v>44126</v>
          </cell>
          <cell r="B2191">
            <v>0</v>
          </cell>
          <cell r="C2191">
            <v>0</v>
          </cell>
          <cell r="D2191">
            <v>12858.299999999985</v>
          </cell>
          <cell r="E2191">
            <v>0</v>
          </cell>
          <cell r="F2191">
            <v>0</v>
          </cell>
          <cell r="G2191">
            <v>0</v>
          </cell>
          <cell r="H2191">
            <v>0</v>
          </cell>
          <cell r="I2191">
            <v>0</v>
          </cell>
          <cell r="J2191">
            <v>0</v>
          </cell>
          <cell r="K2191">
            <v>0</v>
          </cell>
          <cell r="L2191">
            <v>0</v>
          </cell>
          <cell r="M2191">
            <v>9.0949470177292824E-13</v>
          </cell>
          <cell r="N2191">
            <v>0</v>
          </cell>
          <cell r="O2191">
            <v>0</v>
          </cell>
          <cell r="P2191">
            <v>300</v>
          </cell>
          <cell r="Q2191">
            <v>0</v>
          </cell>
          <cell r="R2191">
            <v>0</v>
          </cell>
          <cell r="S2191">
            <v>0</v>
          </cell>
          <cell r="T2191">
            <v>0</v>
          </cell>
          <cell r="U2191">
            <v>0</v>
          </cell>
          <cell r="V2191">
            <v>1200</v>
          </cell>
          <cell r="W2191">
            <v>0</v>
          </cell>
          <cell r="X2191">
            <v>0</v>
          </cell>
          <cell r="Y2191">
            <v>1.8076207197736949E-11</v>
          </cell>
          <cell r="Z2191">
            <v>0</v>
          </cell>
          <cell r="AA2191">
            <v>0</v>
          </cell>
          <cell r="AB2191">
            <v>0</v>
          </cell>
          <cell r="AC2191">
            <v>0</v>
          </cell>
          <cell r="AD2191">
            <v>0</v>
          </cell>
          <cell r="AE2191">
            <v>0</v>
          </cell>
          <cell r="AF2191">
            <v>0</v>
          </cell>
          <cell r="AG2191">
            <v>0</v>
          </cell>
          <cell r="AH2191">
            <v>2500.1000000000008</v>
          </cell>
          <cell r="AI2191">
            <v>0</v>
          </cell>
          <cell r="AJ2191">
            <v>0</v>
          </cell>
          <cell r="AK2191">
            <v>0</v>
          </cell>
          <cell r="AL2191">
            <v>0</v>
          </cell>
          <cell r="AM2191">
            <v>0</v>
          </cell>
          <cell r="AN2191">
            <v>0</v>
          </cell>
          <cell r="AO2191">
            <v>0</v>
          </cell>
          <cell r="AP2191">
            <v>0</v>
          </cell>
          <cell r="AQ2191">
            <v>0</v>
          </cell>
          <cell r="AR2191">
            <v>0</v>
          </cell>
          <cell r="AS2191">
            <v>0</v>
          </cell>
          <cell r="AT2191">
            <v>0</v>
          </cell>
        </row>
        <row r="2192">
          <cell r="A2192">
            <v>44127</v>
          </cell>
          <cell r="B2192">
            <v>0</v>
          </cell>
          <cell r="C2192">
            <v>0</v>
          </cell>
          <cell r="D2192">
            <v>12858.299999999985</v>
          </cell>
          <cell r="E2192">
            <v>0</v>
          </cell>
          <cell r="F2192">
            <v>0</v>
          </cell>
          <cell r="G2192">
            <v>0</v>
          </cell>
          <cell r="H2192">
            <v>0</v>
          </cell>
          <cell r="I2192">
            <v>0</v>
          </cell>
          <cell r="J2192">
            <v>0</v>
          </cell>
          <cell r="K2192">
            <v>0</v>
          </cell>
          <cell r="L2192">
            <v>0</v>
          </cell>
          <cell r="M2192">
            <v>9.0949470177292824E-13</v>
          </cell>
          <cell r="N2192">
            <v>0</v>
          </cell>
          <cell r="O2192">
            <v>0</v>
          </cell>
          <cell r="P2192">
            <v>300</v>
          </cell>
          <cell r="Q2192">
            <v>0</v>
          </cell>
          <cell r="R2192">
            <v>0</v>
          </cell>
          <cell r="S2192">
            <v>0</v>
          </cell>
          <cell r="T2192">
            <v>0</v>
          </cell>
          <cell r="U2192">
            <v>0</v>
          </cell>
          <cell r="V2192">
            <v>1200</v>
          </cell>
          <cell r="W2192">
            <v>0</v>
          </cell>
          <cell r="X2192">
            <v>0</v>
          </cell>
          <cell r="Y2192">
            <v>1.8076207197736949E-11</v>
          </cell>
          <cell r="Z2192">
            <v>0</v>
          </cell>
          <cell r="AA2192">
            <v>0</v>
          </cell>
          <cell r="AB2192">
            <v>0</v>
          </cell>
          <cell r="AC2192">
            <v>0</v>
          </cell>
          <cell r="AD2192">
            <v>0</v>
          </cell>
          <cell r="AE2192">
            <v>0</v>
          </cell>
          <cell r="AF2192">
            <v>0</v>
          </cell>
          <cell r="AG2192">
            <v>0</v>
          </cell>
          <cell r="AH2192">
            <v>2500.1000000000008</v>
          </cell>
          <cell r="AI2192">
            <v>0</v>
          </cell>
          <cell r="AJ2192">
            <v>0</v>
          </cell>
          <cell r="AK2192">
            <v>0</v>
          </cell>
          <cell r="AL2192">
            <v>0</v>
          </cell>
          <cell r="AM2192">
            <v>0</v>
          </cell>
          <cell r="AN2192">
            <v>0</v>
          </cell>
          <cell r="AO2192">
            <v>0</v>
          </cell>
          <cell r="AP2192">
            <v>0</v>
          </cell>
          <cell r="AQ2192">
            <v>0</v>
          </cell>
          <cell r="AR2192">
            <v>0</v>
          </cell>
          <cell r="AS2192">
            <v>0</v>
          </cell>
          <cell r="AT2192">
            <v>0</v>
          </cell>
        </row>
        <row r="2193">
          <cell r="A2193">
            <v>44130</v>
          </cell>
          <cell r="B2193">
            <v>0</v>
          </cell>
          <cell r="C2193">
            <v>0</v>
          </cell>
          <cell r="D2193">
            <v>12858.299999999985</v>
          </cell>
          <cell r="E2193">
            <v>0</v>
          </cell>
          <cell r="F2193">
            <v>0</v>
          </cell>
          <cell r="G2193">
            <v>0</v>
          </cell>
          <cell r="H2193">
            <v>0</v>
          </cell>
          <cell r="I2193">
            <v>0</v>
          </cell>
          <cell r="J2193">
            <v>0</v>
          </cell>
          <cell r="K2193">
            <v>0</v>
          </cell>
          <cell r="L2193">
            <v>0</v>
          </cell>
          <cell r="M2193">
            <v>9.0949470177292824E-13</v>
          </cell>
          <cell r="N2193">
            <v>0</v>
          </cell>
          <cell r="O2193">
            <v>0</v>
          </cell>
          <cell r="P2193">
            <v>300</v>
          </cell>
          <cell r="Q2193">
            <v>0</v>
          </cell>
          <cell r="R2193">
            <v>0</v>
          </cell>
          <cell r="S2193">
            <v>0</v>
          </cell>
          <cell r="T2193">
            <v>0</v>
          </cell>
          <cell r="U2193">
            <v>0</v>
          </cell>
          <cell r="V2193">
            <v>1200</v>
          </cell>
          <cell r="W2193">
            <v>0</v>
          </cell>
          <cell r="X2193">
            <v>0</v>
          </cell>
          <cell r="Y2193">
            <v>1.8076207197736949E-11</v>
          </cell>
          <cell r="Z2193">
            <v>0</v>
          </cell>
          <cell r="AA2193">
            <v>0</v>
          </cell>
          <cell r="AB2193">
            <v>0</v>
          </cell>
          <cell r="AC2193">
            <v>0</v>
          </cell>
          <cell r="AD2193">
            <v>0</v>
          </cell>
          <cell r="AE2193">
            <v>0</v>
          </cell>
          <cell r="AF2193">
            <v>0</v>
          </cell>
          <cell r="AG2193">
            <v>500.1</v>
          </cell>
          <cell r="AH2193">
            <v>2000.0000000000009</v>
          </cell>
          <cell r="AI2193">
            <v>0</v>
          </cell>
          <cell r="AJ2193">
            <v>0</v>
          </cell>
          <cell r="AK2193">
            <v>0</v>
          </cell>
          <cell r="AL2193">
            <v>0</v>
          </cell>
          <cell r="AM2193">
            <v>0</v>
          </cell>
          <cell r="AN2193">
            <v>0</v>
          </cell>
          <cell r="AO2193">
            <v>0</v>
          </cell>
          <cell r="AP2193">
            <v>0</v>
          </cell>
          <cell r="AQ2193">
            <v>0</v>
          </cell>
          <cell r="AR2193">
            <v>0</v>
          </cell>
          <cell r="AS2193">
            <v>0</v>
          </cell>
          <cell r="AT2193">
            <v>0</v>
          </cell>
        </row>
        <row r="2194">
          <cell r="A2194">
            <v>44131</v>
          </cell>
          <cell r="B2194">
            <v>0</v>
          </cell>
          <cell r="C2194">
            <v>0</v>
          </cell>
          <cell r="D2194">
            <v>12858.299999999985</v>
          </cell>
          <cell r="E2194">
            <v>0</v>
          </cell>
          <cell r="F2194">
            <v>0</v>
          </cell>
          <cell r="G2194">
            <v>0</v>
          </cell>
          <cell r="H2194">
            <v>0</v>
          </cell>
          <cell r="I2194">
            <v>0</v>
          </cell>
          <cell r="J2194">
            <v>0</v>
          </cell>
          <cell r="K2194">
            <v>0</v>
          </cell>
          <cell r="L2194">
            <v>0</v>
          </cell>
          <cell r="M2194">
            <v>9.0949470177292824E-13</v>
          </cell>
          <cell r="N2194">
            <v>0</v>
          </cell>
          <cell r="O2194">
            <v>0</v>
          </cell>
          <cell r="P2194">
            <v>300</v>
          </cell>
          <cell r="Q2194">
            <v>0</v>
          </cell>
          <cell r="R2194">
            <v>0</v>
          </cell>
          <cell r="S2194">
            <v>0</v>
          </cell>
          <cell r="T2194">
            <v>0</v>
          </cell>
          <cell r="U2194">
            <v>0</v>
          </cell>
          <cell r="V2194">
            <v>1200</v>
          </cell>
          <cell r="W2194">
            <v>0</v>
          </cell>
          <cell r="X2194">
            <v>0</v>
          </cell>
          <cell r="Y2194">
            <v>1.8076207197736949E-11</v>
          </cell>
          <cell r="Z2194">
            <v>0</v>
          </cell>
          <cell r="AA2194">
            <v>0</v>
          </cell>
          <cell r="AB2194">
            <v>0</v>
          </cell>
          <cell r="AC2194">
            <v>0</v>
          </cell>
          <cell r="AD2194">
            <v>0</v>
          </cell>
          <cell r="AE2194">
            <v>0</v>
          </cell>
          <cell r="AF2194">
            <v>0</v>
          </cell>
          <cell r="AG2194">
            <v>0</v>
          </cell>
          <cell r="AH2194">
            <v>2000.0000000000009</v>
          </cell>
          <cell r="AI2194">
            <v>0</v>
          </cell>
          <cell r="AJ2194">
            <v>0</v>
          </cell>
          <cell r="AK2194">
            <v>0</v>
          </cell>
          <cell r="AL2194">
            <v>0</v>
          </cell>
          <cell r="AM2194">
            <v>0</v>
          </cell>
          <cell r="AN2194">
            <v>0</v>
          </cell>
          <cell r="AO2194">
            <v>0</v>
          </cell>
          <cell r="AP2194">
            <v>0</v>
          </cell>
          <cell r="AQ2194">
            <v>0</v>
          </cell>
          <cell r="AR2194">
            <v>0</v>
          </cell>
          <cell r="AS2194">
            <v>0</v>
          </cell>
          <cell r="AT2194">
            <v>0</v>
          </cell>
        </row>
        <row r="2195">
          <cell r="A2195">
            <v>44132</v>
          </cell>
          <cell r="B2195">
            <v>0</v>
          </cell>
          <cell r="C2195">
            <v>0</v>
          </cell>
          <cell r="D2195">
            <v>12858.299999999985</v>
          </cell>
          <cell r="E2195">
            <v>0</v>
          </cell>
          <cell r="F2195">
            <v>0</v>
          </cell>
          <cell r="G2195">
            <v>0</v>
          </cell>
          <cell r="H2195">
            <v>0</v>
          </cell>
          <cell r="I2195">
            <v>0</v>
          </cell>
          <cell r="J2195">
            <v>0</v>
          </cell>
          <cell r="K2195">
            <v>0</v>
          </cell>
          <cell r="L2195">
            <v>0</v>
          </cell>
          <cell r="M2195">
            <v>9.0949470177292824E-13</v>
          </cell>
          <cell r="N2195">
            <v>0</v>
          </cell>
          <cell r="O2195">
            <v>0</v>
          </cell>
          <cell r="P2195">
            <v>300</v>
          </cell>
          <cell r="Q2195">
            <v>0</v>
          </cell>
          <cell r="R2195">
            <v>0</v>
          </cell>
          <cell r="S2195">
            <v>0</v>
          </cell>
          <cell r="T2195">
            <v>0</v>
          </cell>
          <cell r="U2195">
            <v>0</v>
          </cell>
          <cell r="V2195">
            <v>1200</v>
          </cell>
          <cell r="W2195">
            <v>0</v>
          </cell>
          <cell r="X2195">
            <v>0</v>
          </cell>
          <cell r="Y2195">
            <v>1.8076207197736949E-11</v>
          </cell>
          <cell r="Z2195">
            <v>0</v>
          </cell>
          <cell r="AA2195">
            <v>0</v>
          </cell>
          <cell r="AB2195">
            <v>0</v>
          </cell>
          <cell r="AC2195">
            <v>0</v>
          </cell>
          <cell r="AD2195">
            <v>0</v>
          </cell>
          <cell r="AE2195">
            <v>0</v>
          </cell>
          <cell r="AF2195">
            <v>0</v>
          </cell>
          <cell r="AG2195">
            <v>0</v>
          </cell>
          <cell r="AH2195">
            <v>2000.0000000000009</v>
          </cell>
          <cell r="AI2195">
            <v>0</v>
          </cell>
          <cell r="AJ2195">
            <v>0</v>
          </cell>
          <cell r="AK2195">
            <v>0</v>
          </cell>
          <cell r="AL2195">
            <v>0</v>
          </cell>
          <cell r="AM2195">
            <v>0</v>
          </cell>
          <cell r="AN2195">
            <v>0</v>
          </cell>
          <cell r="AO2195">
            <v>0</v>
          </cell>
          <cell r="AP2195">
            <v>0</v>
          </cell>
          <cell r="AQ2195">
            <v>0</v>
          </cell>
          <cell r="AR2195">
            <v>0</v>
          </cell>
          <cell r="AS2195">
            <v>0</v>
          </cell>
          <cell r="AT2195">
            <v>0</v>
          </cell>
        </row>
        <row r="2196">
          <cell r="A2196">
            <v>44133</v>
          </cell>
          <cell r="B2196">
            <v>0</v>
          </cell>
          <cell r="C2196">
            <v>0</v>
          </cell>
          <cell r="D2196">
            <v>12858.299999999985</v>
          </cell>
          <cell r="E2196">
            <v>0</v>
          </cell>
          <cell r="F2196">
            <v>0</v>
          </cell>
          <cell r="G2196">
            <v>0</v>
          </cell>
          <cell r="H2196">
            <v>0</v>
          </cell>
          <cell r="I2196">
            <v>0</v>
          </cell>
          <cell r="J2196">
            <v>0</v>
          </cell>
          <cell r="K2196">
            <v>0</v>
          </cell>
          <cell r="L2196">
            <v>0</v>
          </cell>
          <cell r="M2196">
            <v>9.0949470177292824E-13</v>
          </cell>
          <cell r="N2196">
            <v>0</v>
          </cell>
          <cell r="O2196">
            <v>0</v>
          </cell>
          <cell r="P2196">
            <v>300</v>
          </cell>
          <cell r="Q2196">
            <v>0</v>
          </cell>
          <cell r="R2196">
            <v>0</v>
          </cell>
          <cell r="S2196">
            <v>0</v>
          </cell>
          <cell r="T2196">
            <v>0</v>
          </cell>
          <cell r="U2196">
            <v>0</v>
          </cell>
          <cell r="V2196">
            <v>1200</v>
          </cell>
          <cell r="W2196">
            <v>0</v>
          </cell>
          <cell r="X2196">
            <v>0</v>
          </cell>
          <cell r="Y2196">
            <v>1.8076207197736949E-11</v>
          </cell>
          <cell r="Z2196">
            <v>0</v>
          </cell>
          <cell r="AA2196">
            <v>0</v>
          </cell>
          <cell r="AB2196">
            <v>0</v>
          </cell>
          <cell r="AC2196">
            <v>0</v>
          </cell>
          <cell r="AD2196">
            <v>0</v>
          </cell>
          <cell r="AE2196">
            <v>0</v>
          </cell>
          <cell r="AF2196">
            <v>0</v>
          </cell>
          <cell r="AG2196">
            <v>0</v>
          </cell>
          <cell r="AH2196">
            <v>2000.0000000000009</v>
          </cell>
          <cell r="AI2196">
            <v>0</v>
          </cell>
          <cell r="AJ2196">
            <v>0</v>
          </cell>
          <cell r="AK2196">
            <v>0</v>
          </cell>
          <cell r="AL2196">
            <v>0</v>
          </cell>
          <cell r="AM2196">
            <v>0</v>
          </cell>
          <cell r="AN2196">
            <v>0</v>
          </cell>
          <cell r="AO2196">
            <v>0</v>
          </cell>
          <cell r="AP2196">
            <v>0</v>
          </cell>
          <cell r="AQ2196">
            <v>0</v>
          </cell>
          <cell r="AR2196">
            <v>0</v>
          </cell>
          <cell r="AS2196">
            <v>0</v>
          </cell>
          <cell r="AT2196">
            <v>0</v>
          </cell>
        </row>
        <row r="2197">
          <cell r="A2197">
            <v>44134</v>
          </cell>
          <cell r="B2197">
            <v>0</v>
          </cell>
          <cell r="C2197">
            <v>0</v>
          </cell>
          <cell r="D2197">
            <v>12858.299999999985</v>
          </cell>
          <cell r="E2197">
            <v>0</v>
          </cell>
          <cell r="F2197">
            <v>0</v>
          </cell>
          <cell r="G2197">
            <v>0</v>
          </cell>
          <cell r="H2197">
            <v>0</v>
          </cell>
          <cell r="I2197">
            <v>0</v>
          </cell>
          <cell r="J2197">
            <v>0</v>
          </cell>
          <cell r="K2197">
            <v>0</v>
          </cell>
          <cell r="L2197">
            <v>0</v>
          </cell>
          <cell r="M2197">
            <v>9.0949470177292824E-13</v>
          </cell>
          <cell r="N2197">
            <v>0</v>
          </cell>
          <cell r="O2197">
            <v>0</v>
          </cell>
          <cell r="P2197">
            <v>300</v>
          </cell>
          <cell r="Q2197">
            <v>0</v>
          </cell>
          <cell r="R2197">
            <v>0</v>
          </cell>
          <cell r="S2197">
            <v>0</v>
          </cell>
          <cell r="T2197">
            <v>0</v>
          </cell>
          <cell r="U2197">
            <v>0</v>
          </cell>
          <cell r="V2197">
            <v>1200</v>
          </cell>
          <cell r="W2197">
            <v>0</v>
          </cell>
          <cell r="X2197">
            <v>0</v>
          </cell>
          <cell r="Y2197">
            <v>1.8076207197736949E-11</v>
          </cell>
          <cell r="Z2197">
            <v>0</v>
          </cell>
          <cell r="AA2197">
            <v>0</v>
          </cell>
          <cell r="AB2197">
            <v>0</v>
          </cell>
          <cell r="AC2197">
            <v>0</v>
          </cell>
          <cell r="AD2197">
            <v>0</v>
          </cell>
          <cell r="AE2197">
            <v>0</v>
          </cell>
          <cell r="AF2197">
            <v>0</v>
          </cell>
          <cell r="AG2197">
            <v>500</v>
          </cell>
          <cell r="AH2197">
            <v>1500.0000000000009</v>
          </cell>
          <cell r="AI2197">
            <v>0</v>
          </cell>
          <cell r="AJ2197">
            <v>0</v>
          </cell>
          <cell r="AK2197">
            <v>0</v>
          </cell>
          <cell r="AL2197">
            <v>0</v>
          </cell>
          <cell r="AM2197">
            <v>0</v>
          </cell>
          <cell r="AN2197">
            <v>0</v>
          </cell>
          <cell r="AO2197">
            <v>0</v>
          </cell>
          <cell r="AP2197">
            <v>0</v>
          </cell>
          <cell r="AQ2197">
            <v>0</v>
          </cell>
          <cell r="AR2197">
            <v>0</v>
          </cell>
          <cell r="AS2197">
            <v>0</v>
          </cell>
          <cell r="AT2197">
            <v>0</v>
          </cell>
        </row>
        <row r="2198">
          <cell r="A2198">
            <v>44137</v>
          </cell>
          <cell r="B2198">
            <v>0</v>
          </cell>
          <cell r="C2198">
            <v>0</v>
          </cell>
          <cell r="D2198">
            <v>12858.299999999985</v>
          </cell>
          <cell r="E2198">
            <v>0</v>
          </cell>
          <cell r="F2198">
            <v>0</v>
          </cell>
          <cell r="G2198">
            <v>0</v>
          </cell>
          <cell r="H2198">
            <v>0</v>
          </cell>
          <cell r="I2198">
            <v>0</v>
          </cell>
          <cell r="J2198">
            <v>0</v>
          </cell>
          <cell r="K2198">
            <v>0</v>
          </cell>
          <cell r="L2198">
            <v>0</v>
          </cell>
          <cell r="M2198">
            <v>9.0949470177292824E-13</v>
          </cell>
          <cell r="N2198">
            <v>0</v>
          </cell>
          <cell r="O2198">
            <v>0</v>
          </cell>
          <cell r="P2198">
            <v>300</v>
          </cell>
          <cell r="Q2198">
            <v>0</v>
          </cell>
          <cell r="R2198">
            <v>0</v>
          </cell>
          <cell r="S2198">
            <v>0</v>
          </cell>
          <cell r="T2198">
            <v>0</v>
          </cell>
          <cell r="U2198">
            <v>0</v>
          </cell>
          <cell r="V2198">
            <v>1200</v>
          </cell>
          <cell r="W2198">
            <v>0</v>
          </cell>
          <cell r="X2198">
            <v>0</v>
          </cell>
          <cell r="Y2198">
            <v>1.8076207197736949E-11</v>
          </cell>
          <cell r="Z2198">
            <v>0</v>
          </cell>
          <cell r="AA2198">
            <v>0</v>
          </cell>
          <cell r="AB2198">
            <v>0</v>
          </cell>
          <cell r="AC2198">
            <v>0</v>
          </cell>
          <cell r="AD2198">
            <v>0</v>
          </cell>
          <cell r="AE2198">
            <v>0</v>
          </cell>
          <cell r="AF2198">
            <v>0</v>
          </cell>
          <cell r="AG2198">
            <v>0</v>
          </cell>
          <cell r="AH2198">
            <v>1500.0000000000009</v>
          </cell>
          <cell r="AI2198">
            <v>0</v>
          </cell>
          <cell r="AJ2198">
            <v>0</v>
          </cell>
          <cell r="AK2198">
            <v>0</v>
          </cell>
          <cell r="AL2198">
            <v>0</v>
          </cell>
          <cell r="AM2198">
            <v>0</v>
          </cell>
          <cell r="AN2198">
            <v>0</v>
          </cell>
          <cell r="AO2198">
            <v>0</v>
          </cell>
          <cell r="AP2198">
            <v>0</v>
          </cell>
          <cell r="AQ2198">
            <v>0</v>
          </cell>
          <cell r="AR2198">
            <v>0</v>
          </cell>
          <cell r="AS2198">
            <v>0</v>
          </cell>
          <cell r="AT2198">
            <v>0</v>
          </cell>
        </row>
        <row r="2199">
          <cell r="A2199">
            <v>44138</v>
          </cell>
          <cell r="B2199">
            <v>0</v>
          </cell>
          <cell r="C2199">
            <v>1452.3</v>
          </cell>
          <cell r="D2199">
            <v>11405.999999999985</v>
          </cell>
          <cell r="E2199">
            <v>0</v>
          </cell>
          <cell r="F2199">
            <v>0</v>
          </cell>
          <cell r="G2199">
            <v>0</v>
          </cell>
          <cell r="H2199">
            <v>0</v>
          </cell>
          <cell r="I2199">
            <v>0</v>
          </cell>
          <cell r="J2199">
            <v>0</v>
          </cell>
          <cell r="K2199">
            <v>0</v>
          </cell>
          <cell r="L2199">
            <v>0</v>
          </cell>
          <cell r="M2199">
            <v>9.0949470177292824E-13</v>
          </cell>
          <cell r="N2199">
            <v>0</v>
          </cell>
          <cell r="O2199">
            <v>0</v>
          </cell>
          <cell r="P2199">
            <v>300</v>
          </cell>
          <cell r="Q2199">
            <v>0</v>
          </cell>
          <cell r="R2199">
            <v>0</v>
          </cell>
          <cell r="S2199">
            <v>0</v>
          </cell>
          <cell r="T2199">
            <v>0</v>
          </cell>
          <cell r="U2199">
            <v>0</v>
          </cell>
          <cell r="V2199">
            <v>1200</v>
          </cell>
          <cell r="W2199">
            <v>0</v>
          </cell>
          <cell r="X2199">
            <v>0</v>
          </cell>
          <cell r="Y2199">
            <v>1.8076207197736949E-11</v>
          </cell>
          <cell r="Z2199">
            <v>0</v>
          </cell>
          <cell r="AA2199">
            <v>0</v>
          </cell>
          <cell r="AB2199">
            <v>0</v>
          </cell>
          <cell r="AC2199">
            <v>0</v>
          </cell>
          <cell r="AD2199">
            <v>0</v>
          </cell>
          <cell r="AE2199">
            <v>0</v>
          </cell>
          <cell r="AF2199">
            <v>0</v>
          </cell>
          <cell r="AG2199">
            <v>0</v>
          </cell>
          <cell r="AH2199">
            <v>1500.0000000000009</v>
          </cell>
          <cell r="AI2199">
            <v>0</v>
          </cell>
          <cell r="AJ2199">
            <v>0</v>
          </cell>
          <cell r="AK2199">
            <v>0</v>
          </cell>
          <cell r="AL2199">
            <v>0</v>
          </cell>
          <cell r="AM2199">
            <v>0</v>
          </cell>
          <cell r="AN2199">
            <v>0</v>
          </cell>
          <cell r="AO2199">
            <v>0</v>
          </cell>
          <cell r="AP2199">
            <v>0</v>
          </cell>
          <cell r="AQ2199">
            <v>0</v>
          </cell>
          <cell r="AR2199">
            <v>0</v>
          </cell>
          <cell r="AS2199">
            <v>0</v>
          </cell>
          <cell r="AT2199">
            <v>0</v>
          </cell>
        </row>
        <row r="2200">
          <cell r="A2200">
            <v>44139</v>
          </cell>
          <cell r="B2200">
            <v>0</v>
          </cell>
          <cell r="C2200">
            <v>0</v>
          </cell>
          <cell r="D2200">
            <v>11405.999999999985</v>
          </cell>
          <cell r="E2200">
            <v>0</v>
          </cell>
          <cell r="F2200">
            <v>0</v>
          </cell>
          <cell r="G2200">
            <v>0</v>
          </cell>
          <cell r="H2200">
            <v>0</v>
          </cell>
          <cell r="I2200">
            <v>0</v>
          </cell>
          <cell r="J2200">
            <v>0</v>
          </cell>
          <cell r="K2200">
            <v>0</v>
          </cell>
          <cell r="L2200">
            <v>0</v>
          </cell>
          <cell r="M2200">
            <v>9.0949470177292824E-13</v>
          </cell>
          <cell r="N2200">
            <v>0</v>
          </cell>
          <cell r="O2200">
            <v>0</v>
          </cell>
          <cell r="P2200">
            <v>300</v>
          </cell>
          <cell r="Q2200">
            <v>0</v>
          </cell>
          <cell r="R2200">
            <v>0</v>
          </cell>
          <cell r="S2200">
            <v>0</v>
          </cell>
          <cell r="T2200">
            <v>0</v>
          </cell>
          <cell r="U2200">
            <v>0</v>
          </cell>
          <cell r="V2200">
            <v>1200</v>
          </cell>
          <cell r="W2200">
            <v>0</v>
          </cell>
          <cell r="X2200">
            <v>0</v>
          </cell>
          <cell r="Y2200">
            <v>1.8076207197736949E-11</v>
          </cell>
          <cell r="Z2200">
            <v>0</v>
          </cell>
          <cell r="AA2200">
            <v>0</v>
          </cell>
          <cell r="AB2200">
            <v>0</v>
          </cell>
          <cell r="AC2200">
            <v>0</v>
          </cell>
          <cell r="AD2200">
            <v>0</v>
          </cell>
          <cell r="AE2200">
            <v>0</v>
          </cell>
          <cell r="AF2200">
            <v>0</v>
          </cell>
          <cell r="AG2200">
            <v>0</v>
          </cell>
          <cell r="AH2200">
            <v>1500.0000000000009</v>
          </cell>
          <cell r="AI2200">
            <v>0</v>
          </cell>
          <cell r="AJ2200">
            <v>0</v>
          </cell>
          <cell r="AK2200">
            <v>0</v>
          </cell>
          <cell r="AL2200">
            <v>0</v>
          </cell>
          <cell r="AM2200">
            <v>0</v>
          </cell>
          <cell r="AN2200">
            <v>0</v>
          </cell>
          <cell r="AO2200">
            <v>0</v>
          </cell>
          <cell r="AP2200">
            <v>0</v>
          </cell>
          <cell r="AQ2200">
            <v>0</v>
          </cell>
          <cell r="AR2200">
            <v>0</v>
          </cell>
          <cell r="AS2200">
            <v>0</v>
          </cell>
          <cell r="AT2200">
            <v>0</v>
          </cell>
        </row>
        <row r="2201">
          <cell r="A2201">
            <v>44140</v>
          </cell>
          <cell r="B2201">
            <v>0</v>
          </cell>
          <cell r="C2201">
            <v>1360</v>
          </cell>
          <cell r="D2201">
            <v>10045.999999999985</v>
          </cell>
          <cell r="E2201">
            <v>0</v>
          </cell>
          <cell r="F2201">
            <v>0</v>
          </cell>
          <cell r="G2201">
            <v>0</v>
          </cell>
          <cell r="H2201">
            <v>0</v>
          </cell>
          <cell r="I2201">
            <v>0</v>
          </cell>
          <cell r="J2201">
            <v>0</v>
          </cell>
          <cell r="K2201">
            <v>0</v>
          </cell>
          <cell r="L2201">
            <v>0</v>
          </cell>
          <cell r="M2201">
            <v>9.0949470177292824E-13</v>
          </cell>
          <cell r="N2201">
            <v>0</v>
          </cell>
          <cell r="O2201">
            <v>0</v>
          </cell>
          <cell r="P2201">
            <v>300</v>
          </cell>
          <cell r="Q2201">
            <v>0</v>
          </cell>
          <cell r="R2201">
            <v>0</v>
          </cell>
          <cell r="S2201">
            <v>0</v>
          </cell>
          <cell r="T2201">
            <v>0</v>
          </cell>
          <cell r="U2201">
            <v>0</v>
          </cell>
          <cell r="V2201">
            <v>1200</v>
          </cell>
          <cell r="W2201">
            <v>0</v>
          </cell>
          <cell r="X2201">
            <v>0</v>
          </cell>
          <cell r="Y2201">
            <v>1.8076207197736949E-11</v>
          </cell>
          <cell r="Z2201">
            <v>0</v>
          </cell>
          <cell r="AA2201">
            <v>0</v>
          </cell>
          <cell r="AB2201">
            <v>0</v>
          </cell>
          <cell r="AC2201">
            <v>0</v>
          </cell>
          <cell r="AD2201">
            <v>0</v>
          </cell>
          <cell r="AE2201">
            <v>0</v>
          </cell>
          <cell r="AF2201">
            <v>0</v>
          </cell>
          <cell r="AG2201">
            <v>0</v>
          </cell>
          <cell r="AH2201">
            <v>1500.0000000000009</v>
          </cell>
          <cell r="AI2201">
            <v>0</v>
          </cell>
          <cell r="AJ2201">
            <v>0</v>
          </cell>
          <cell r="AK2201">
            <v>0</v>
          </cell>
          <cell r="AL2201">
            <v>0</v>
          </cell>
          <cell r="AM2201">
            <v>0</v>
          </cell>
          <cell r="AN2201">
            <v>0</v>
          </cell>
          <cell r="AO2201">
            <v>0</v>
          </cell>
          <cell r="AP2201">
            <v>0</v>
          </cell>
          <cell r="AQ2201">
            <v>0</v>
          </cell>
          <cell r="AR2201">
            <v>0</v>
          </cell>
          <cell r="AS2201">
            <v>0</v>
          </cell>
          <cell r="AT2201">
            <v>0</v>
          </cell>
        </row>
        <row r="2202">
          <cell r="A2202">
            <v>44141</v>
          </cell>
          <cell r="B2202">
            <v>0</v>
          </cell>
          <cell r="C2202">
            <v>0</v>
          </cell>
          <cell r="D2202">
            <v>10045.999999999985</v>
          </cell>
          <cell r="E2202">
            <v>0</v>
          </cell>
          <cell r="F2202">
            <v>0</v>
          </cell>
          <cell r="G2202">
            <v>0</v>
          </cell>
          <cell r="H2202">
            <v>0</v>
          </cell>
          <cell r="I2202">
            <v>0</v>
          </cell>
          <cell r="J2202">
            <v>0</v>
          </cell>
          <cell r="K2202">
            <v>0</v>
          </cell>
          <cell r="L2202">
            <v>0</v>
          </cell>
          <cell r="M2202">
            <v>9.0949470177292824E-13</v>
          </cell>
          <cell r="N2202">
            <v>0</v>
          </cell>
          <cell r="O2202">
            <v>0</v>
          </cell>
          <cell r="P2202">
            <v>300</v>
          </cell>
          <cell r="Q2202">
            <v>0</v>
          </cell>
          <cell r="R2202">
            <v>0</v>
          </cell>
          <cell r="S2202">
            <v>0</v>
          </cell>
          <cell r="T2202">
            <v>0</v>
          </cell>
          <cell r="U2202">
            <v>0</v>
          </cell>
          <cell r="V2202">
            <v>1200</v>
          </cell>
          <cell r="W2202">
            <v>0</v>
          </cell>
          <cell r="X2202">
            <v>0</v>
          </cell>
          <cell r="Y2202">
            <v>1.8076207197736949E-11</v>
          </cell>
          <cell r="Z2202">
            <v>0</v>
          </cell>
          <cell r="AA2202">
            <v>0</v>
          </cell>
          <cell r="AB2202">
            <v>0</v>
          </cell>
          <cell r="AC2202">
            <v>0</v>
          </cell>
          <cell r="AD2202">
            <v>0</v>
          </cell>
          <cell r="AE2202">
            <v>0</v>
          </cell>
          <cell r="AF2202">
            <v>0</v>
          </cell>
          <cell r="AG2202">
            <v>0</v>
          </cell>
          <cell r="AH2202">
            <v>1500.0000000000009</v>
          </cell>
          <cell r="AI2202">
            <v>0</v>
          </cell>
          <cell r="AJ2202">
            <v>0</v>
          </cell>
          <cell r="AK2202">
            <v>0</v>
          </cell>
          <cell r="AL2202">
            <v>0</v>
          </cell>
          <cell r="AM2202">
            <v>0</v>
          </cell>
          <cell r="AN2202">
            <v>0</v>
          </cell>
          <cell r="AO2202">
            <v>0</v>
          </cell>
          <cell r="AP2202">
            <v>0</v>
          </cell>
          <cell r="AQ2202">
            <v>0</v>
          </cell>
          <cell r="AR2202">
            <v>0</v>
          </cell>
          <cell r="AS2202">
            <v>0</v>
          </cell>
          <cell r="AT2202">
            <v>0</v>
          </cell>
        </row>
        <row r="2203">
          <cell r="A2203">
            <v>44144</v>
          </cell>
          <cell r="B2203">
            <v>0</v>
          </cell>
          <cell r="C2203">
            <v>0</v>
          </cell>
          <cell r="D2203">
            <v>10045.999999999985</v>
          </cell>
          <cell r="E2203">
            <v>0</v>
          </cell>
          <cell r="F2203">
            <v>0</v>
          </cell>
          <cell r="G2203">
            <v>0</v>
          </cell>
          <cell r="H2203">
            <v>0</v>
          </cell>
          <cell r="I2203">
            <v>0</v>
          </cell>
          <cell r="J2203">
            <v>0</v>
          </cell>
          <cell r="K2203">
            <v>0</v>
          </cell>
          <cell r="L2203">
            <v>0</v>
          </cell>
          <cell r="M2203">
            <v>9.0949470177292824E-13</v>
          </cell>
          <cell r="N2203">
            <v>0</v>
          </cell>
          <cell r="O2203">
            <v>0</v>
          </cell>
          <cell r="P2203">
            <v>300</v>
          </cell>
          <cell r="Q2203">
            <v>0</v>
          </cell>
          <cell r="R2203">
            <v>0</v>
          </cell>
          <cell r="S2203">
            <v>0</v>
          </cell>
          <cell r="T2203">
            <v>0</v>
          </cell>
          <cell r="U2203">
            <v>0</v>
          </cell>
          <cell r="V2203">
            <v>1200</v>
          </cell>
          <cell r="W2203">
            <v>0</v>
          </cell>
          <cell r="X2203">
            <v>0</v>
          </cell>
          <cell r="Y2203">
            <v>1.8076207197736949E-11</v>
          </cell>
          <cell r="Z2203">
            <v>0</v>
          </cell>
          <cell r="AA2203">
            <v>0</v>
          </cell>
          <cell r="AB2203">
            <v>0</v>
          </cell>
          <cell r="AC2203">
            <v>0</v>
          </cell>
          <cell r="AD2203">
            <v>0</v>
          </cell>
          <cell r="AE2203">
            <v>0</v>
          </cell>
          <cell r="AF2203">
            <v>0</v>
          </cell>
          <cell r="AG2203">
            <v>0</v>
          </cell>
          <cell r="AH2203">
            <v>1500.0000000000009</v>
          </cell>
          <cell r="AI2203">
            <v>0</v>
          </cell>
          <cell r="AJ2203">
            <v>0</v>
          </cell>
          <cell r="AK2203">
            <v>0</v>
          </cell>
          <cell r="AL2203">
            <v>0</v>
          </cell>
          <cell r="AM2203">
            <v>0</v>
          </cell>
          <cell r="AN2203">
            <v>0</v>
          </cell>
          <cell r="AO2203">
            <v>0</v>
          </cell>
          <cell r="AP2203">
            <v>0</v>
          </cell>
          <cell r="AQ2203">
            <v>0</v>
          </cell>
          <cell r="AR2203">
            <v>0</v>
          </cell>
          <cell r="AS2203">
            <v>0</v>
          </cell>
          <cell r="AT2203">
            <v>0</v>
          </cell>
        </row>
        <row r="2204">
          <cell r="A2204">
            <v>44145</v>
          </cell>
          <cell r="B2204">
            <v>0</v>
          </cell>
          <cell r="C2204">
            <v>0</v>
          </cell>
          <cell r="D2204">
            <v>10045.999999999985</v>
          </cell>
          <cell r="E2204">
            <v>0</v>
          </cell>
          <cell r="F2204">
            <v>0</v>
          </cell>
          <cell r="G2204">
            <v>0</v>
          </cell>
          <cell r="H2204">
            <v>0</v>
          </cell>
          <cell r="I2204">
            <v>0</v>
          </cell>
          <cell r="J2204">
            <v>0</v>
          </cell>
          <cell r="K2204">
            <v>0</v>
          </cell>
          <cell r="L2204">
            <v>0</v>
          </cell>
          <cell r="M2204">
            <v>9.0949470177292824E-13</v>
          </cell>
          <cell r="N2204">
            <v>0</v>
          </cell>
          <cell r="O2204">
            <v>0</v>
          </cell>
          <cell r="P2204">
            <v>300</v>
          </cell>
          <cell r="Q2204">
            <v>0</v>
          </cell>
          <cell r="R2204">
            <v>0</v>
          </cell>
          <cell r="S2204">
            <v>0</v>
          </cell>
          <cell r="T2204">
            <v>0</v>
          </cell>
          <cell r="U2204">
            <v>0</v>
          </cell>
          <cell r="V2204">
            <v>1200</v>
          </cell>
          <cell r="W2204">
            <v>0</v>
          </cell>
          <cell r="X2204">
            <v>0</v>
          </cell>
          <cell r="Y2204">
            <v>1.8076207197736949E-11</v>
          </cell>
          <cell r="Z2204">
            <v>0</v>
          </cell>
          <cell r="AA2204">
            <v>0</v>
          </cell>
          <cell r="AB2204">
            <v>0</v>
          </cell>
          <cell r="AC2204">
            <v>0</v>
          </cell>
          <cell r="AD2204">
            <v>0</v>
          </cell>
          <cell r="AE2204">
            <v>0</v>
          </cell>
          <cell r="AF2204">
            <v>0</v>
          </cell>
          <cell r="AG2204">
            <v>0</v>
          </cell>
          <cell r="AH2204">
            <v>1500.0000000000009</v>
          </cell>
          <cell r="AI2204">
            <v>0</v>
          </cell>
          <cell r="AJ2204">
            <v>0</v>
          </cell>
          <cell r="AK2204">
            <v>0</v>
          </cell>
          <cell r="AL2204">
            <v>0</v>
          </cell>
          <cell r="AM2204">
            <v>0</v>
          </cell>
          <cell r="AN2204">
            <v>0</v>
          </cell>
          <cell r="AO2204">
            <v>0</v>
          </cell>
          <cell r="AP2204">
            <v>0</v>
          </cell>
          <cell r="AQ2204">
            <v>0</v>
          </cell>
          <cell r="AR2204">
            <v>0</v>
          </cell>
          <cell r="AS2204">
            <v>0</v>
          </cell>
          <cell r="AT2204">
            <v>0</v>
          </cell>
        </row>
        <row r="2205">
          <cell r="A2205">
            <v>44146</v>
          </cell>
          <cell r="B2205">
            <v>0</v>
          </cell>
          <cell r="C2205">
            <v>0</v>
          </cell>
          <cell r="D2205">
            <v>10045.999999999985</v>
          </cell>
          <cell r="E2205">
            <v>0</v>
          </cell>
          <cell r="F2205">
            <v>0</v>
          </cell>
          <cell r="G2205">
            <v>0</v>
          </cell>
          <cell r="H2205">
            <v>0</v>
          </cell>
          <cell r="I2205">
            <v>0</v>
          </cell>
          <cell r="J2205">
            <v>0</v>
          </cell>
          <cell r="K2205">
            <v>0</v>
          </cell>
          <cell r="L2205">
            <v>0</v>
          </cell>
          <cell r="M2205">
            <v>9.0949470177292824E-13</v>
          </cell>
          <cell r="N2205">
            <v>0</v>
          </cell>
          <cell r="O2205">
            <v>0</v>
          </cell>
          <cell r="P2205">
            <v>300</v>
          </cell>
          <cell r="Q2205">
            <v>0</v>
          </cell>
          <cell r="R2205">
            <v>0</v>
          </cell>
          <cell r="S2205">
            <v>0</v>
          </cell>
          <cell r="T2205">
            <v>0</v>
          </cell>
          <cell r="U2205">
            <v>0</v>
          </cell>
          <cell r="V2205">
            <v>1200</v>
          </cell>
          <cell r="W2205">
            <v>0</v>
          </cell>
          <cell r="X2205">
            <v>0</v>
          </cell>
          <cell r="Y2205">
            <v>1.8076207197736949E-11</v>
          </cell>
          <cell r="Z2205">
            <v>0</v>
          </cell>
          <cell r="AA2205">
            <v>0</v>
          </cell>
          <cell r="AB2205">
            <v>0</v>
          </cell>
          <cell r="AC2205">
            <v>0</v>
          </cell>
          <cell r="AD2205">
            <v>0</v>
          </cell>
          <cell r="AE2205">
            <v>0</v>
          </cell>
          <cell r="AF2205">
            <v>0</v>
          </cell>
          <cell r="AG2205">
            <v>0</v>
          </cell>
          <cell r="AH2205">
            <v>1500.0000000000009</v>
          </cell>
          <cell r="AI2205">
            <v>0</v>
          </cell>
          <cell r="AJ2205">
            <v>0</v>
          </cell>
          <cell r="AK2205">
            <v>0</v>
          </cell>
          <cell r="AL2205">
            <v>0</v>
          </cell>
          <cell r="AM2205">
            <v>0</v>
          </cell>
          <cell r="AN2205">
            <v>0</v>
          </cell>
          <cell r="AO2205">
            <v>0</v>
          </cell>
          <cell r="AP2205">
            <v>0</v>
          </cell>
          <cell r="AQ2205">
            <v>0</v>
          </cell>
          <cell r="AR2205">
            <v>0</v>
          </cell>
          <cell r="AS2205">
            <v>0</v>
          </cell>
          <cell r="AT2205">
            <v>0</v>
          </cell>
        </row>
        <row r="2206">
          <cell r="A2206">
            <v>44147</v>
          </cell>
          <cell r="B2206">
            <v>0</v>
          </cell>
          <cell r="C2206">
            <v>0</v>
          </cell>
          <cell r="D2206">
            <v>10045.999999999985</v>
          </cell>
          <cell r="E2206">
            <v>0</v>
          </cell>
          <cell r="F2206">
            <v>0</v>
          </cell>
          <cell r="G2206">
            <v>0</v>
          </cell>
          <cell r="H2206">
            <v>0</v>
          </cell>
          <cell r="I2206">
            <v>0</v>
          </cell>
          <cell r="J2206">
            <v>0</v>
          </cell>
          <cell r="K2206">
            <v>0</v>
          </cell>
          <cell r="L2206">
            <v>0</v>
          </cell>
          <cell r="M2206">
            <v>9.0949470177292824E-13</v>
          </cell>
          <cell r="N2206">
            <v>0</v>
          </cell>
          <cell r="O2206">
            <v>0</v>
          </cell>
          <cell r="P2206">
            <v>300</v>
          </cell>
          <cell r="Q2206">
            <v>0</v>
          </cell>
          <cell r="R2206">
            <v>0</v>
          </cell>
          <cell r="S2206">
            <v>0</v>
          </cell>
          <cell r="T2206">
            <v>0</v>
          </cell>
          <cell r="U2206">
            <v>0</v>
          </cell>
          <cell r="V2206">
            <v>1200</v>
          </cell>
          <cell r="W2206">
            <v>0</v>
          </cell>
          <cell r="X2206">
            <v>0</v>
          </cell>
          <cell r="Y2206">
            <v>1.8076207197736949E-11</v>
          </cell>
          <cell r="Z2206">
            <v>0</v>
          </cell>
          <cell r="AA2206">
            <v>0</v>
          </cell>
          <cell r="AB2206">
            <v>0</v>
          </cell>
          <cell r="AC2206">
            <v>0</v>
          </cell>
          <cell r="AD2206">
            <v>0</v>
          </cell>
          <cell r="AE2206">
            <v>0</v>
          </cell>
          <cell r="AF2206">
            <v>0</v>
          </cell>
          <cell r="AG2206">
            <v>0</v>
          </cell>
          <cell r="AH2206">
            <v>1500.0000000000009</v>
          </cell>
          <cell r="AI2206">
            <v>0</v>
          </cell>
          <cell r="AJ2206">
            <v>0</v>
          </cell>
          <cell r="AK2206">
            <v>0</v>
          </cell>
          <cell r="AL2206">
            <v>0</v>
          </cell>
          <cell r="AM2206">
            <v>0</v>
          </cell>
          <cell r="AN2206">
            <v>0</v>
          </cell>
          <cell r="AO2206">
            <v>0</v>
          </cell>
          <cell r="AP2206">
            <v>0</v>
          </cell>
          <cell r="AQ2206">
            <v>0</v>
          </cell>
          <cell r="AR2206">
            <v>0</v>
          </cell>
          <cell r="AS2206">
            <v>0</v>
          </cell>
          <cell r="AT2206">
            <v>0</v>
          </cell>
        </row>
        <row r="2207">
          <cell r="A2207">
            <v>44148</v>
          </cell>
          <cell r="B2207">
            <v>0</v>
          </cell>
          <cell r="C2207">
            <v>0</v>
          </cell>
          <cell r="D2207">
            <v>10045.999999999985</v>
          </cell>
          <cell r="E2207">
            <v>0</v>
          </cell>
          <cell r="F2207">
            <v>0</v>
          </cell>
          <cell r="G2207">
            <v>0</v>
          </cell>
          <cell r="H2207">
            <v>0</v>
          </cell>
          <cell r="I2207">
            <v>0</v>
          </cell>
          <cell r="J2207">
            <v>0</v>
          </cell>
          <cell r="K2207">
            <v>0</v>
          </cell>
          <cell r="L2207">
            <v>0</v>
          </cell>
          <cell r="M2207">
            <v>9.0949470177292824E-13</v>
          </cell>
          <cell r="N2207">
            <v>0</v>
          </cell>
          <cell r="O2207">
            <v>0</v>
          </cell>
          <cell r="P2207">
            <v>300</v>
          </cell>
          <cell r="Q2207">
            <v>0</v>
          </cell>
          <cell r="R2207">
            <v>0</v>
          </cell>
          <cell r="S2207">
            <v>0</v>
          </cell>
          <cell r="T2207">
            <v>0</v>
          </cell>
          <cell r="U2207">
            <v>0</v>
          </cell>
          <cell r="V2207">
            <v>1200</v>
          </cell>
          <cell r="W2207">
            <v>0</v>
          </cell>
          <cell r="X2207">
            <v>0</v>
          </cell>
          <cell r="Y2207">
            <v>1.8076207197736949E-11</v>
          </cell>
          <cell r="Z2207">
            <v>0</v>
          </cell>
          <cell r="AA2207">
            <v>0</v>
          </cell>
          <cell r="AB2207">
            <v>0</v>
          </cell>
          <cell r="AC2207">
            <v>0</v>
          </cell>
          <cell r="AD2207">
            <v>0</v>
          </cell>
          <cell r="AE2207">
            <v>0</v>
          </cell>
          <cell r="AF2207">
            <v>0</v>
          </cell>
          <cell r="AG2207">
            <v>0</v>
          </cell>
          <cell r="AH2207">
            <v>1500.0000000000009</v>
          </cell>
          <cell r="AI2207">
            <v>0</v>
          </cell>
          <cell r="AJ2207">
            <v>0</v>
          </cell>
          <cell r="AK2207">
            <v>0</v>
          </cell>
          <cell r="AL2207">
            <v>0</v>
          </cell>
          <cell r="AM2207">
            <v>0</v>
          </cell>
          <cell r="AN2207">
            <v>0</v>
          </cell>
          <cell r="AO2207">
            <v>0</v>
          </cell>
          <cell r="AP2207">
            <v>0</v>
          </cell>
          <cell r="AQ2207">
            <v>0</v>
          </cell>
          <cell r="AR2207">
            <v>0</v>
          </cell>
          <cell r="AS2207">
            <v>0</v>
          </cell>
          <cell r="AT2207">
            <v>0</v>
          </cell>
        </row>
        <row r="2208">
          <cell r="A2208">
            <v>44151</v>
          </cell>
          <cell r="B2208">
            <v>0</v>
          </cell>
          <cell r="C2208">
            <v>0</v>
          </cell>
          <cell r="D2208">
            <v>10045.999999999985</v>
          </cell>
          <cell r="E2208">
            <v>0</v>
          </cell>
          <cell r="F2208">
            <v>0</v>
          </cell>
          <cell r="G2208">
            <v>0</v>
          </cell>
          <cell r="H2208">
            <v>0</v>
          </cell>
          <cell r="I2208">
            <v>0</v>
          </cell>
          <cell r="J2208">
            <v>0</v>
          </cell>
          <cell r="K2208">
            <v>0</v>
          </cell>
          <cell r="L2208">
            <v>0</v>
          </cell>
          <cell r="M2208">
            <v>9.0949470177292824E-13</v>
          </cell>
          <cell r="N2208">
            <v>0</v>
          </cell>
          <cell r="O2208">
            <v>0</v>
          </cell>
          <cell r="P2208">
            <v>300</v>
          </cell>
          <cell r="Q2208">
            <v>0</v>
          </cell>
          <cell r="R2208">
            <v>0</v>
          </cell>
          <cell r="S2208">
            <v>0</v>
          </cell>
          <cell r="T2208">
            <v>0</v>
          </cell>
          <cell r="U2208">
            <v>0</v>
          </cell>
          <cell r="V2208">
            <v>1200</v>
          </cell>
          <cell r="W2208">
            <v>0</v>
          </cell>
          <cell r="X2208">
            <v>0</v>
          </cell>
          <cell r="Y2208">
            <v>1.8076207197736949E-11</v>
          </cell>
          <cell r="Z2208">
            <v>0</v>
          </cell>
          <cell r="AA2208">
            <v>0</v>
          </cell>
          <cell r="AB2208">
            <v>0</v>
          </cell>
          <cell r="AC2208">
            <v>0</v>
          </cell>
          <cell r="AD2208">
            <v>0</v>
          </cell>
          <cell r="AE2208">
            <v>0</v>
          </cell>
          <cell r="AF2208">
            <v>0</v>
          </cell>
          <cell r="AG2208">
            <v>0</v>
          </cell>
          <cell r="AH2208">
            <v>1500.0000000000009</v>
          </cell>
          <cell r="AI2208">
            <v>0</v>
          </cell>
          <cell r="AJ2208">
            <v>0</v>
          </cell>
          <cell r="AK2208">
            <v>0</v>
          </cell>
          <cell r="AL2208">
            <v>0</v>
          </cell>
          <cell r="AM2208">
            <v>0</v>
          </cell>
          <cell r="AN2208">
            <v>0</v>
          </cell>
          <cell r="AO2208">
            <v>0</v>
          </cell>
          <cell r="AP2208">
            <v>0</v>
          </cell>
          <cell r="AQ2208">
            <v>0</v>
          </cell>
          <cell r="AR2208">
            <v>0</v>
          </cell>
          <cell r="AS2208">
            <v>0</v>
          </cell>
          <cell r="AT2208">
            <v>0</v>
          </cell>
        </row>
        <row r="2209">
          <cell r="A2209">
            <v>44152</v>
          </cell>
          <cell r="B2209">
            <v>0</v>
          </cell>
          <cell r="C2209">
            <v>0</v>
          </cell>
          <cell r="D2209">
            <v>10045.999999999985</v>
          </cell>
          <cell r="E2209">
            <v>0</v>
          </cell>
          <cell r="F2209">
            <v>0</v>
          </cell>
          <cell r="G2209">
            <v>0</v>
          </cell>
          <cell r="H2209">
            <v>0</v>
          </cell>
          <cell r="I2209">
            <v>0</v>
          </cell>
          <cell r="J2209">
            <v>0</v>
          </cell>
          <cell r="K2209">
            <v>0</v>
          </cell>
          <cell r="L2209">
            <v>0</v>
          </cell>
          <cell r="M2209">
            <v>9.0949470177292824E-13</v>
          </cell>
          <cell r="N2209">
            <v>0</v>
          </cell>
          <cell r="O2209">
            <v>0</v>
          </cell>
          <cell r="P2209">
            <v>300</v>
          </cell>
          <cell r="Q2209">
            <v>0</v>
          </cell>
          <cell r="R2209">
            <v>0</v>
          </cell>
          <cell r="S2209">
            <v>0</v>
          </cell>
          <cell r="T2209">
            <v>0</v>
          </cell>
          <cell r="U2209">
            <v>0</v>
          </cell>
          <cell r="V2209">
            <v>1200</v>
          </cell>
          <cell r="W2209">
            <v>0</v>
          </cell>
          <cell r="X2209">
            <v>0</v>
          </cell>
          <cell r="Y2209">
            <v>1.8076207197736949E-11</v>
          </cell>
          <cell r="Z2209">
            <v>0</v>
          </cell>
          <cell r="AA2209">
            <v>0</v>
          </cell>
          <cell r="AB2209">
            <v>0</v>
          </cell>
          <cell r="AC2209">
            <v>0</v>
          </cell>
          <cell r="AD2209">
            <v>0</v>
          </cell>
          <cell r="AE2209">
            <v>0</v>
          </cell>
          <cell r="AF2209">
            <v>0</v>
          </cell>
          <cell r="AG2209">
            <v>0</v>
          </cell>
          <cell r="AH2209">
            <v>1500.0000000000009</v>
          </cell>
          <cell r="AI2209">
            <v>0</v>
          </cell>
          <cell r="AJ2209">
            <v>0</v>
          </cell>
          <cell r="AK2209">
            <v>0</v>
          </cell>
          <cell r="AL2209">
            <v>0</v>
          </cell>
          <cell r="AM2209">
            <v>0</v>
          </cell>
          <cell r="AN2209">
            <v>0</v>
          </cell>
          <cell r="AO2209">
            <v>0</v>
          </cell>
          <cell r="AP2209">
            <v>0</v>
          </cell>
          <cell r="AQ2209">
            <v>0</v>
          </cell>
          <cell r="AR2209">
            <v>0</v>
          </cell>
          <cell r="AS2209">
            <v>0</v>
          </cell>
          <cell r="AT2209">
            <v>0</v>
          </cell>
        </row>
        <row r="2210">
          <cell r="A2210">
            <v>44153</v>
          </cell>
          <cell r="B2210">
            <v>0</v>
          </cell>
          <cell r="C2210">
            <v>0</v>
          </cell>
          <cell r="D2210">
            <v>10045.999999999985</v>
          </cell>
          <cell r="E2210">
            <v>0</v>
          </cell>
          <cell r="F2210">
            <v>0</v>
          </cell>
          <cell r="G2210">
            <v>0</v>
          </cell>
          <cell r="H2210">
            <v>0</v>
          </cell>
          <cell r="I2210">
            <v>0</v>
          </cell>
          <cell r="J2210">
            <v>0</v>
          </cell>
          <cell r="K2210">
            <v>0</v>
          </cell>
          <cell r="L2210">
            <v>0</v>
          </cell>
          <cell r="M2210">
            <v>9.0949470177292824E-13</v>
          </cell>
          <cell r="N2210">
            <v>0</v>
          </cell>
          <cell r="O2210">
            <v>0</v>
          </cell>
          <cell r="P2210">
            <v>300</v>
          </cell>
          <cell r="Q2210">
            <v>0</v>
          </cell>
          <cell r="R2210">
            <v>0</v>
          </cell>
          <cell r="S2210">
            <v>0</v>
          </cell>
          <cell r="T2210">
            <v>0</v>
          </cell>
          <cell r="U2210">
            <v>0</v>
          </cell>
          <cell r="V2210">
            <v>1200</v>
          </cell>
          <cell r="W2210">
            <v>0</v>
          </cell>
          <cell r="X2210">
            <v>0</v>
          </cell>
          <cell r="Y2210">
            <v>1.8076207197736949E-11</v>
          </cell>
          <cell r="Z2210">
            <v>0</v>
          </cell>
          <cell r="AA2210">
            <v>0</v>
          </cell>
          <cell r="AB2210">
            <v>0</v>
          </cell>
          <cell r="AC2210">
            <v>0</v>
          </cell>
          <cell r="AD2210">
            <v>0</v>
          </cell>
          <cell r="AE2210">
            <v>0</v>
          </cell>
          <cell r="AF2210">
            <v>0</v>
          </cell>
          <cell r="AG2210">
            <v>0</v>
          </cell>
          <cell r="AH2210">
            <v>1500.0000000000009</v>
          </cell>
          <cell r="AI2210">
            <v>0</v>
          </cell>
          <cell r="AJ2210">
            <v>0</v>
          </cell>
          <cell r="AK2210">
            <v>0</v>
          </cell>
          <cell r="AL2210">
            <v>0</v>
          </cell>
          <cell r="AM2210">
            <v>0</v>
          </cell>
          <cell r="AN2210">
            <v>0</v>
          </cell>
          <cell r="AO2210">
            <v>0</v>
          </cell>
          <cell r="AP2210">
            <v>0</v>
          </cell>
          <cell r="AQ2210">
            <v>0</v>
          </cell>
          <cell r="AR2210">
            <v>0</v>
          </cell>
          <cell r="AS2210">
            <v>0</v>
          </cell>
          <cell r="AT2210">
            <v>0</v>
          </cell>
        </row>
        <row r="2211">
          <cell r="A2211">
            <v>44154</v>
          </cell>
          <cell r="B2211">
            <v>0</v>
          </cell>
          <cell r="C2211">
            <v>0</v>
          </cell>
          <cell r="D2211">
            <v>10045.999999999985</v>
          </cell>
          <cell r="E2211">
            <v>0</v>
          </cell>
          <cell r="F2211">
            <v>0</v>
          </cell>
          <cell r="G2211">
            <v>0</v>
          </cell>
          <cell r="H2211">
            <v>0</v>
          </cell>
          <cell r="I2211">
            <v>0</v>
          </cell>
          <cell r="J2211">
            <v>0</v>
          </cell>
          <cell r="K2211">
            <v>0</v>
          </cell>
          <cell r="L2211">
            <v>0</v>
          </cell>
          <cell r="M2211">
            <v>9.0949470177292824E-13</v>
          </cell>
          <cell r="N2211">
            <v>0</v>
          </cell>
          <cell r="O2211">
            <v>0</v>
          </cell>
          <cell r="P2211">
            <v>300</v>
          </cell>
          <cell r="Q2211">
            <v>0</v>
          </cell>
          <cell r="R2211">
            <v>0</v>
          </cell>
          <cell r="S2211">
            <v>0</v>
          </cell>
          <cell r="T2211">
            <v>0</v>
          </cell>
          <cell r="U2211">
            <v>0</v>
          </cell>
          <cell r="V2211">
            <v>1200</v>
          </cell>
          <cell r="W2211">
            <v>0</v>
          </cell>
          <cell r="X2211">
            <v>0</v>
          </cell>
          <cell r="Y2211">
            <v>1.8076207197736949E-11</v>
          </cell>
          <cell r="Z2211">
            <v>0</v>
          </cell>
          <cell r="AA2211">
            <v>0</v>
          </cell>
          <cell r="AB2211">
            <v>0</v>
          </cell>
          <cell r="AC2211">
            <v>0</v>
          </cell>
          <cell r="AD2211">
            <v>0</v>
          </cell>
          <cell r="AE2211">
            <v>0</v>
          </cell>
          <cell r="AF2211">
            <v>0</v>
          </cell>
          <cell r="AG2211">
            <v>0</v>
          </cell>
          <cell r="AH2211">
            <v>1500.0000000000009</v>
          </cell>
          <cell r="AI2211">
            <v>0</v>
          </cell>
          <cell r="AJ2211">
            <v>0</v>
          </cell>
          <cell r="AK2211">
            <v>0</v>
          </cell>
          <cell r="AL2211">
            <v>0</v>
          </cell>
          <cell r="AM2211">
            <v>0</v>
          </cell>
          <cell r="AN2211">
            <v>0</v>
          </cell>
          <cell r="AO2211">
            <v>0</v>
          </cell>
          <cell r="AP2211">
            <v>0</v>
          </cell>
          <cell r="AQ2211">
            <v>0</v>
          </cell>
          <cell r="AR2211">
            <v>0</v>
          </cell>
          <cell r="AS2211">
            <v>0</v>
          </cell>
          <cell r="AT2211">
            <v>0</v>
          </cell>
        </row>
        <row r="2212">
          <cell r="A2212">
            <v>44155</v>
          </cell>
          <cell r="B2212">
            <v>0</v>
          </cell>
          <cell r="C2212">
            <v>0</v>
          </cell>
          <cell r="D2212">
            <v>10045.999999999985</v>
          </cell>
          <cell r="E2212">
            <v>0</v>
          </cell>
          <cell r="F2212">
            <v>0</v>
          </cell>
          <cell r="G2212">
            <v>0</v>
          </cell>
          <cell r="H2212">
            <v>0</v>
          </cell>
          <cell r="I2212">
            <v>0</v>
          </cell>
          <cell r="J2212">
            <v>0</v>
          </cell>
          <cell r="K2212">
            <v>0</v>
          </cell>
          <cell r="L2212">
            <v>0</v>
          </cell>
          <cell r="M2212">
            <v>9.0949470177292824E-13</v>
          </cell>
          <cell r="N2212">
            <v>0</v>
          </cell>
          <cell r="O2212">
            <v>0</v>
          </cell>
          <cell r="P2212">
            <v>300</v>
          </cell>
          <cell r="Q2212">
            <v>0</v>
          </cell>
          <cell r="R2212">
            <v>0</v>
          </cell>
          <cell r="S2212">
            <v>0</v>
          </cell>
          <cell r="T2212">
            <v>0</v>
          </cell>
          <cell r="U2212">
            <v>0</v>
          </cell>
          <cell r="V2212">
            <v>1200</v>
          </cell>
          <cell r="W2212">
            <v>0</v>
          </cell>
          <cell r="X2212">
            <v>0</v>
          </cell>
          <cell r="Y2212">
            <v>1.8076207197736949E-11</v>
          </cell>
          <cell r="Z2212">
            <v>0</v>
          </cell>
          <cell r="AA2212">
            <v>0</v>
          </cell>
          <cell r="AB2212">
            <v>0</v>
          </cell>
          <cell r="AC2212">
            <v>0</v>
          </cell>
          <cell r="AD2212">
            <v>0</v>
          </cell>
          <cell r="AE2212">
            <v>0</v>
          </cell>
          <cell r="AF2212">
            <v>0</v>
          </cell>
          <cell r="AG2212">
            <v>500</v>
          </cell>
          <cell r="AH2212">
            <v>1000.0000000000009</v>
          </cell>
          <cell r="AI2212">
            <v>0</v>
          </cell>
          <cell r="AJ2212">
            <v>0</v>
          </cell>
          <cell r="AK2212">
            <v>0</v>
          </cell>
          <cell r="AL2212">
            <v>0</v>
          </cell>
          <cell r="AM2212">
            <v>0</v>
          </cell>
          <cell r="AN2212">
            <v>0</v>
          </cell>
          <cell r="AO2212">
            <v>0</v>
          </cell>
          <cell r="AP2212">
            <v>0</v>
          </cell>
          <cell r="AQ2212">
            <v>0</v>
          </cell>
          <cell r="AR2212">
            <v>0</v>
          </cell>
          <cell r="AS2212">
            <v>0</v>
          </cell>
          <cell r="AT2212">
            <v>0</v>
          </cell>
        </row>
        <row r="2213">
          <cell r="A2213">
            <v>44158</v>
          </cell>
          <cell r="B2213">
            <v>0</v>
          </cell>
          <cell r="C2213">
            <v>0</v>
          </cell>
          <cell r="D2213">
            <v>10045.999999999985</v>
          </cell>
          <cell r="E2213">
            <v>0</v>
          </cell>
          <cell r="F2213">
            <v>0</v>
          </cell>
          <cell r="G2213">
            <v>0</v>
          </cell>
          <cell r="H2213">
            <v>0</v>
          </cell>
          <cell r="I2213">
            <v>0</v>
          </cell>
          <cell r="J2213">
            <v>0</v>
          </cell>
          <cell r="K2213">
            <v>0</v>
          </cell>
          <cell r="L2213">
            <v>0</v>
          </cell>
          <cell r="M2213">
            <v>9.0949470177292824E-13</v>
          </cell>
          <cell r="N2213">
            <v>0</v>
          </cell>
          <cell r="O2213">
            <v>0</v>
          </cell>
          <cell r="P2213">
            <v>300</v>
          </cell>
          <cell r="Q2213">
            <v>0</v>
          </cell>
          <cell r="R2213">
            <v>0</v>
          </cell>
          <cell r="S2213">
            <v>0</v>
          </cell>
          <cell r="T2213">
            <v>0</v>
          </cell>
          <cell r="U2213">
            <v>0</v>
          </cell>
          <cell r="V2213">
            <v>1200</v>
          </cell>
          <cell r="W2213">
            <v>0</v>
          </cell>
          <cell r="X2213">
            <v>0</v>
          </cell>
          <cell r="Y2213">
            <v>1.8076207197736949E-11</v>
          </cell>
          <cell r="Z2213">
            <v>0</v>
          </cell>
          <cell r="AA2213">
            <v>0</v>
          </cell>
          <cell r="AB2213">
            <v>0</v>
          </cell>
          <cell r="AC2213">
            <v>0</v>
          </cell>
          <cell r="AD2213">
            <v>0</v>
          </cell>
          <cell r="AE2213">
            <v>0</v>
          </cell>
          <cell r="AF2213">
            <v>0</v>
          </cell>
          <cell r="AG2213">
            <v>0</v>
          </cell>
          <cell r="AH2213">
            <v>1000.0000000000009</v>
          </cell>
          <cell r="AI2213">
            <v>0</v>
          </cell>
          <cell r="AJ2213">
            <v>0</v>
          </cell>
          <cell r="AK2213">
            <v>0</v>
          </cell>
          <cell r="AL2213">
            <v>0</v>
          </cell>
          <cell r="AM2213">
            <v>0</v>
          </cell>
          <cell r="AN2213">
            <v>0</v>
          </cell>
          <cell r="AO2213">
            <v>0</v>
          </cell>
          <cell r="AP2213">
            <v>0</v>
          </cell>
          <cell r="AQ2213">
            <v>0</v>
          </cell>
          <cell r="AR2213">
            <v>0</v>
          </cell>
          <cell r="AS2213">
            <v>0</v>
          </cell>
          <cell r="AT2213">
            <v>0</v>
          </cell>
        </row>
        <row r="2214">
          <cell r="A2214">
            <v>44159</v>
          </cell>
          <cell r="B2214">
            <v>0</v>
          </cell>
          <cell r="C2214">
            <v>0</v>
          </cell>
          <cell r="D2214">
            <v>10045.999999999985</v>
          </cell>
          <cell r="E2214">
            <v>0</v>
          </cell>
          <cell r="F2214">
            <v>0</v>
          </cell>
          <cell r="G2214">
            <v>0</v>
          </cell>
          <cell r="H2214">
            <v>0</v>
          </cell>
          <cell r="I2214">
            <v>0</v>
          </cell>
          <cell r="J2214">
            <v>0</v>
          </cell>
          <cell r="K2214">
            <v>0</v>
          </cell>
          <cell r="L2214">
            <v>0</v>
          </cell>
          <cell r="M2214">
            <v>9.0949470177292824E-13</v>
          </cell>
          <cell r="N2214">
            <v>0</v>
          </cell>
          <cell r="O2214">
            <v>0</v>
          </cell>
          <cell r="P2214">
            <v>300</v>
          </cell>
          <cell r="Q2214">
            <v>0</v>
          </cell>
          <cell r="R2214">
            <v>0</v>
          </cell>
          <cell r="S2214">
            <v>0</v>
          </cell>
          <cell r="T2214">
            <v>0</v>
          </cell>
          <cell r="U2214">
            <v>0</v>
          </cell>
          <cell r="V2214">
            <v>1200</v>
          </cell>
          <cell r="W2214">
            <v>0</v>
          </cell>
          <cell r="X2214">
            <v>0</v>
          </cell>
          <cell r="Y2214">
            <v>1.8076207197736949E-11</v>
          </cell>
          <cell r="Z2214">
            <v>0</v>
          </cell>
          <cell r="AA2214">
            <v>0</v>
          </cell>
          <cell r="AB2214">
            <v>0</v>
          </cell>
          <cell r="AC2214">
            <v>0</v>
          </cell>
          <cell r="AD2214">
            <v>0</v>
          </cell>
          <cell r="AE2214">
            <v>0</v>
          </cell>
          <cell r="AF2214">
            <v>0</v>
          </cell>
          <cell r="AG2214">
            <v>0</v>
          </cell>
          <cell r="AH2214">
            <v>1000.0000000000009</v>
          </cell>
          <cell r="AI2214">
            <v>0</v>
          </cell>
          <cell r="AJ2214">
            <v>0</v>
          </cell>
          <cell r="AK2214">
            <v>0</v>
          </cell>
          <cell r="AL2214">
            <v>0</v>
          </cell>
          <cell r="AM2214">
            <v>0</v>
          </cell>
          <cell r="AN2214">
            <v>0</v>
          </cell>
          <cell r="AO2214">
            <v>0</v>
          </cell>
          <cell r="AP2214">
            <v>0</v>
          </cell>
          <cell r="AQ2214">
            <v>0</v>
          </cell>
          <cell r="AR2214">
            <v>0</v>
          </cell>
          <cell r="AS2214">
            <v>0</v>
          </cell>
          <cell r="AT2214">
            <v>0</v>
          </cell>
        </row>
        <row r="2215">
          <cell r="A2215">
            <v>44160</v>
          </cell>
          <cell r="B2215">
            <v>0</v>
          </cell>
          <cell r="C2215">
            <v>0</v>
          </cell>
          <cell r="D2215">
            <v>10045.999999999985</v>
          </cell>
          <cell r="E2215">
            <v>0</v>
          </cell>
          <cell r="F2215">
            <v>0</v>
          </cell>
          <cell r="G2215">
            <v>0</v>
          </cell>
          <cell r="H2215">
            <v>0</v>
          </cell>
          <cell r="I2215">
            <v>0</v>
          </cell>
          <cell r="J2215">
            <v>0</v>
          </cell>
          <cell r="K2215">
            <v>0</v>
          </cell>
          <cell r="L2215">
            <v>0</v>
          </cell>
          <cell r="M2215">
            <v>9.0949470177292824E-13</v>
          </cell>
          <cell r="N2215">
            <v>0</v>
          </cell>
          <cell r="O2215">
            <v>0</v>
          </cell>
          <cell r="P2215">
            <v>300</v>
          </cell>
          <cell r="Q2215">
            <v>0</v>
          </cell>
          <cell r="R2215">
            <v>0</v>
          </cell>
          <cell r="S2215">
            <v>0</v>
          </cell>
          <cell r="T2215">
            <v>0</v>
          </cell>
          <cell r="U2215">
            <v>0</v>
          </cell>
          <cell r="V2215">
            <v>1200</v>
          </cell>
          <cell r="W2215">
            <v>0</v>
          </cell>
          <cell r="X2215">
            <v>0</v>
          </cell>
          <cell r="Y2215">
            <v>1.8076207197736949E-11</v>
          </cell>
          <cell r="Z2215">
            <v>0</v>
          </cell>
          <cell r="AA2215">
            <v>0</v>
          </cell>
          <cell r="AB2215">
            <v>0</v>
          </cell>
          <cell r="AC2215">
            <v>0</v>
          </cell>
          <cell r="AD2215">
            <v>0</v>
          </cell>
          <cell r="AE2215">
            <v>0</v>
          </cell>
          <cell r="AF2215">
            <v>0</v>
          </cell>
          <cell r="AG2215">
            <v>0</v>
          </cell>
          <cell r="AH2215">
            <v>1000.0000000000009</v>
          </cell>
          <cell r="AI2215">
            <v>0</v>
          </cell>
          <cell r="AJ2215">
            <v>0</v>
          </cell>
          <cell r="AK2215">
            <v>0</v>
          </cell>
          <cell r="AL2215">
            <v>0</v>
          </cell>
          <cell r="AM2215">
            <v>0</v>
          </cell>
          <cell r="AN2215">
            <v>0</v>
          </cell>
          <cell r="AO2215">
            <v>0</v>
          </cell>
          <cell r="AP2215">
            <v>0</v>
          </cell>
          <cell r="AQ2215">
            <v>0</v>
          </cell>
          <cell r="AR2215">
            <v>0</v>
          </cell>
          <cell r="AS2215">
            <v>0</v>
          </cell>
          <cell r="AT2215">
            <v>0</v>
          </cell>
        </row>
        <row r="2216">
          <cell r="A2216">
            <v>44161</v>
          </cell>
          <cell r="B2216">
            <v>0</v>
          </cell>
          <cell r="C2216">
            <v>0</v>
          </cell>
          <cell r="D2216">
            <v>10045.999999999985</v>
          </cell>
          <cell r="E2216">
            <v>0</v>
          </cell>
          <cell r="F2216">
            <v>0</v>
          </cell>
          <cell r="G2216">
            <v>0</v>
          </cell>
          <cell r="H2216">
            <v>0</v>
          </cell>
          <cell r="I2216">
            <v>0</v>
          </cell>
          <cell r="J2216">
            <v>0</v>
          </cell>
          <cell r="K2216">
            <v>0</v>
          </cell>
          <cell r="L2216">
            <v>0</v>
          </cell>
          <cell r="M2216">
            <v>9.0949470177292824E-13</v>
          </cell>
          <cell r="N2216">
            <v>0</v>
          </cell>
          <cell r="O2216">
            <v>0</v>
          </cell>
          <cell r="P2216">
            <v>300</v>
          </cell>
          <cell r="Q2216">
            <v>0</v>
          </cell>
          <cell r="R2216">
            <v>0</v>
          </cell>
          <cell r="S2216">
            <v>0</v>
          </cell>
          <cell r="T2216">
            <v>0</v>
          </cell>
          <cell r="U2216">
            <v>0</v>
          </cell>
          <cell r="V2216">
            <v>1200</v>
          </cell>
          <cell r="W2216">
            <v>0</v>
          </cell>
          <cell r="X2216">
            <v>0</v>
          </cell>
          <cell r="Y2216">
            <v>1.8076207197736949E-11</v>
          </cell>
          <cell r="Z2216">
            <v>0</v>
          </cell>
          <cell r="AA2216">
            <v>0</v>
          </cell>
          <cell r="AB2216">
            <v>0</v>
          </cell>
          <cell r="AC2216">
            <v>0</v>
          </cell>
          <cell r="AD2216">
            <v>0</v>
          </cell>
          <cell r="AE2216">
            <v>0</v>
          </cell>
          <cell r="AF2216">
            <v>0</v>
          </cell>
          <cell r="AG2216">
            <v>0</v>
          </cell>
          <cell r="AH2216">
            <v>1000.0000000000009</v>
          </cell>
          <cell r="AI2216">
            <v>0</v>
          </cell>
          <cell r="AJ2216">
            <v>0</v>
          </cell>
          <cell r="AK2216">
            <v>0</v>
          </cell>
          <cell r="AL2216">
            <v>0</v>
          </cell>
          <cell r="AM2216">
            <v>0</v>
          </cell>
          <cell r="AN2216">
            <v>0</v>
          </cell>
          <cell r="AO2216">
            <v>0</v>
          </cell>
          <cell r="AP2216">
            <v>0</v>
          </cell>
          <cell r="AQ2216">
            <v>0</v>
          </cell>
          <cell r="AR2216">
            <v>0</v>
          </cell>
          <cell r="AS2216">
            <v>0</v>
          </cell>
          <cell r="AT2216">
            <v>0</v>
          </cell>
        </row>
        <row r="2217">
          <cell r="A2217">
            <v>44162</v>
          </cell>
          <cell r="B2217">
            <v>0</v>
          </cell>
          <cell r="C2217">
            <v>0</v>
          </cell>
          <cell r="D2217">
            <v>10045.999999999985</v>
          </cell>
          <cell r="E2217">
            <v>0</v>
          </cell>
          <cell r="F2217">
            <v>0</v>
          </cell>
          <cell r="G2217">
            <v>0</v>
          </cell>
          <cell r="H2217">
            <v>0</v>
          </cell>
          <cell r="I2217">
            <v>0</v>
          </cell>
          <cell r="J2217">
            <v>0</v>
          </cell>
          <cell r="K2217">
            <v>0</v>
          </cell>
          <cell r="L2217">
            <v>0</v>
          </cell>
          <cell r="M2217">
            <v>9.0949470177292824E-13</v>
          </cell>
          <cell r="N2217">
            <v>0</v>
          </cell>
          <cell r="O2217">
            <v>0</v>
          </cell>
          <cell r="P2217">
            <v>300</v>
          </cell>
          <cell r="Q2217">
            <v>0</v>
          </cell>
          <cell r="R2217">
            <v>0</v>
          </cell>
          <cell r="S2217">
            <v>0</v>
          </cell>
          <cell r="T2217">
            <v>0</v>
          </cell>
          <cell r="U2217">
            <v>0</v>
          </cell>
          <cell r="V2217">
            <v>1200</v>
          </cell>
          <cell r="W2217">
            <v>0</v>
          </cell>
          <cell r="X2217">
            <v>0</v>
          </cell>
          <cell r="Y2217">
            <v>1.8076207197736949E-11</v>
          </cell>
          <cell r="Z2217">
            <v>0</v>
          </cell>
          <cell r="AA2217">
            <v>0</v>
          </cell>
          <cell r="AB2217">
            <v>0</v>
          </cell>
          <cell r="AC2217">
            <v>0</v>
          </cell>
          <cell r="AD2217">
            <v>0</v>
          </cell>
          <cell r="AE2217">
            <v>0</v>
          </cell>
          <cell r="AF2217">
            <v>0</v>
          </cell>
          <cell r="AG2217">
            <v>0</v>
          </cell>
          <cell r="AH2217">
            <v>1000.0000000000009</v>
          </cell>
          <cell r="AI2217">
            <v>0</v>
          </cell>
          <cell r="AJ2217">
            <v>0</v>
          </cell>
          <cell r="AK2217">
            <v>0</v>
          </cell>
          <cell r="AL2217">
            <v>0</v>
          </cell>
          <cell r="AM2217">
            <v>0</v>
          </cell>
          <cell r="AN2217">
            <v>0</v>
          </cell>
          <cell r="AO2217">
            <v>0</v>
          </cell>
          <cell r="AP2217">
            <v>0</v>
          </cell>
          <cell r="AQ2217">
            <v>0</v>
          </cell>
          <cell r="AR2217">
            <v>0</v>
          </cell>
          <cell r="AS2217">
            <v>0</v>
          </cell>
          <cell r="AT2217">
            <v>0</v>
          </cell>
        </row>
        <row r="2218">
          <cell r="A2218">
            <v>44165</v>
          </cell>
          <cell r="B2218">
            <v>0</v>
          </cell>
          <cell r="C2218">
            <v>0</v>
          </cell>
          <cell r="D2218">
            <v>10045.999999999985</v>
          </cell>
          <cell r="E2218">
            <v>0</v>
          </cell>
          <cell r="F2218">
            <v>0</v>
          </cell>
          <cell r="G2218">
            <v>0</v>
          </cell>
          <cell r="H2218">
            <v>0</v>
          </cell>
          <cell r="I2218">
            <v>0</v>
          </cell>
          <cell r="J2218">
            <v>0</v>
          </cell>
          <cell r="K2218">
            <v>0</v>
          </cell>
          <cell r="L2218">
            <v>0</v>
          </cell>
          <cell r="M2218">
            <v>9.0949470177292824E-13</v>
          </cell>
          <cell r="N2218">
            <v>0</v>
          </cell>
          <cell r="O2218">
            <v>300</v>
          </cell>
          <cell r="P2218">
            <v>0</v>
          </cell>
          <cell r="Q2218">
            <v>0</v>
          </cell>
          <cell r="R2218">
            <v>0</v>
          </cell>
          <cell r="S2218">
            <v>0</v>
          </cell>
          <cell r="T2218">
            <v>0</v>
          </cell>
          <cell r="U2218">
            <v>0</v>
          </cell>
          <cell r="V2218">
            <v>1200</v>
          </cell>
          <cell r="W2218">
            <v>0</v>
          </cell>
          <cell r="X2218">
            <v>0</v>
          </cell>
          <cell r="Y2218">
            <v>1.8076207197736949E-11</v>
          </cell>
          <cell r="Z2218">
            <v>0</v>
          </cell>
          <cell r="AA2218">
            <v>0</v>
          </cell>
          <cell r="AB2218">
            <v>0</v>
          </cell>
          <cell r="AC2218">
            <v>0</v>
          </cell>
          <cell r="AD2218">
            <v>0</v>
          </cell>
          <cell r="AE2218">
            <v>0</v>
          </cell>
          <cell r="AF2218">
            <v>0</v>
          </cell>
          <cell r="AG2218">
            <v>0</v>
          </cell>
          <cell r="AH2218">
            <v>1000.0000000000009</v>
          </cell>
          <cell r="AI2218">
            <v>0</v>
          </cell>
          <cell r="AJ2218">
            <v>0</v>
          </cell>
          <cell r="AK2218">
            <v>0</v>
          </cell>
          <cell r="AL2218">
            <v>0</v>
          </cell>
          <cell r="AM2218">
            <v>0</v>
          </cell>
          <cell r="AN2218">
            <v>0</v>
          </cell>
          <cell r="AO2218">
            <v>0</v>
          </cell>
          <cell r="AP2218">
            <v>0</v>
          </cell>
          <cell r="AQ2218">
            <v>0</v>
          </cell>
          <cell r="AR2218">
            <v>0</v>
          </cell>
          <cell r="AS2218">
            <v>0</v>
          </cell>
          <cell r="AT2218">
            <v>0</v>
          </cell>
        </row>
        <row r="2219">
          <cell r="A2219">
            <v>44166</v>
          </cell>
          <cell r="B2219">
            <v>0</v>
          </cell>
          <cell r="C2219">
            <v>450</v>
          </cell>
          <cell r="D2219">
            <v>9595.9999999999854</v>
          </cell>
          <cell r="E2219">
            <v>0</v>
          </cell>
          <cell r="F2219">
            <v>0</v>
          </cell>
          <cell r="G2219">
            <v>0</v>
          </cell>
          <cell r="H2219">
            <v>0</v>
          </cell>
          <cell r="I2219">
            <v>0</v>
          </cell>
          <cell r="J2219">
            <v>0</v>
          </cell>
          <cell r="K2219">
            <v>0</v>
          </cell>
          <cell r="L2219">
            <v>0</v>
          </cell>
          <cell r="M2219">
            <v>9.0949470177292824E-13</v>
          </cell>
          <cell r="N2219">
            <v>0</v>
          </cell>
          <cell r="O2219">
            <v>0</v>
          </cell>
          <cell r="P2219">
            <v>0</v>
          </cell>
          <cell r="Q2219">
            <v>0</v>
          </cell>
          <cell r="R2219">
            <v>0</v>
          </cell>
          <cell r="S2219">
            <v>0</v>
          </cell>
          <cell r="T2219">
            <v>0</v>
          </cell>
          <cell r="U2219">
            <v>0</v>
          </cell>
          <cell r="V2219">
            <v>1200</v>
          </cell>
          <cell r="W2219">
            <v>0</v>
          </cell>
          <cell r="X2219">
            <v>0</v>
          </cell>
          <cell r="Y2219">
            <v>1.8076207197736949E-11</v>
          </cell>
          <cell r="Z2219">
            <v>0</v>
          </cell>
          <cell r="AA2219">
            <v>0</v>
          </cell>
          <cell r="AB2219">
            <v>0</v>
          </cell>
          <cell r="AC2219">
            <v>0</v>
          </cell>
          <cell r="AD2219">
            <v>0</v>
          </cell>
          <cell r="AE2219">
            <v>0</v>
          </cell>
          <cell r="AF2219">
            <v>0</v>
          </cell>
          <cell r="AG2219">
            <v>0</v>
          </cell>
          <cell r="AH2219">
            <v>1000.0000000000009</v>
          </cell>
          <cell r="AI2219">
            <v>0</v>
          </cell>
          <cell r="AJ2219">
            <v>0</v>
          </cell>
          <cell r="AK2219">
            <v>0</v>
          </cell>
          <cell r="AL2219">
            <v>0</v>
          </cell>
          <cell r="AM2219">
            <v>0</v>
          </cell>
          <cell r="AN2219">
            <v>0</v>
          </cell>
          <cell r="AO2219">
            <v>0</v>
          </cell>
          <cell r="AP2219">
            <v>0</v>
          </cell>
          <cell r="AQ2219">
            <v>0</v>
          </cell>
          <cell r="AR2219">
            <v>0</v>
          </cell>
          <cell r="AS2219">
            <v>0</v>
          </cell>
          <cell r="AT2219">
            <v>0</v>
          </cell>
        </row>
        <row r="2220">
          <cell r="A2220">
            <v>44167</v>
          </cell>
          <cell r="B2220">
            <v>0</v>
          </cell>
          <cell r="C2220">
            <v>0</v>
          </cell>
          <cell r="D2220">
            <v>9595.9999999999854</v>
          </cell>
          <cell r="E2220">
            <v>0</v>
          </cell>
          <cell r="F2220">
            <v>0</v>
          </cell>
          <cell r="G2220">
            <v>0</v>
          </cell>
          <cell r="H2220">
            <v>0</v>
          </cell>
          <cell r="I2220">
            <v>0</v>
          </cell>
          <cell r="J2220">
            <v>0</v>
          </cell>
          <cell r="K2220">
            <v>0</v>
          </cell>
          <cell r="L2220">
            <v>0</v>
          </cell>
          <cell r="M2220">
            <v>9.0949470177292824E-13</v>
          </cell>
          <cell r="N2220">
            <v>0</v>
          </cell>
          <cell r="O2220">
            <v>0</v>
          </cell>
          <cell r="P2220">
            <v>0</v>
          </cell>
          <cell r="Q2220">
            <v>0</v>
          </cell>
          <cell r="R2220">
            <v>0</v>
          </cell>
          <cell r="S2220">
            <v>0</v>
          </cell>
          <cell r="T2220">
            <v>0</v>
          </cell>
          <cell r="U2220">
            <v>0</v>
          </cell>
          <cell r="V2220">
            <v>1200</v>
          </cell>
          <cell r="W2220">
            <v>0</v>
          </cell>
          <cell r="X2220">
            <v>0</v>
          </cell>
          <cell r="Y2220">
            <v>1.8076207197736949E-11</v>
          </cell>
          <cell r="Z2220">
            <v>0</v>
          </cell>
          <cell r="AA2220">
            <v>0</v>
          </cell>
          <cell r="AB2220">
            <v>0</v>
          </cell>
          <cell r="AC2220">
            <v>0</v>
          </cell>
          <cell r="AD2220">
            <v>0</v>
          </cell>
          <cell r="AE2220">
            <v>0</v>
          </cell>
          <cell r="AF2220">
            <v>0</v>
          </cell>
          <cell r="AG2220">
            <v>0</v>
          </cell>
          <cell r="AH2220">
            <v>1000.0000000000009</v>
          </cell>
          <cell r="AI2220">
            <v>0</v>
          </cell>
          <cell r="AJ2220">
            <v>0</v>
          </cell>
          <cell r="AK2220">
            <v>0</v>
          </cell>
          <cell r="AL2220">
            <v>0</v>
          </cell>
          <cell r="AM2220">
            <v>0</v>
          </cell>
          <cell r="AN2220">
            <v>0</v>
          </cell>
          <cell r="AO2220">
            <v>0</v>
          </cell>
          <cell r="AP2220">
            <v>0</v>
          </cell>
          <cell r="AQ2220">
            <v>0</v>
          </cell>
          <cell r="AR2220">
            <v>0</v>
          </cell>
          <cell r="AS2220">
            <v>0</v>
          </cell>
          <cell r="AT2220">
            <v>0</v>
          </cell>
        </row>
        <row r="2221">
          <cell r="A2221">
            <v>44168</v>
          </cell>
          <cell r="B2221">
            <v>0</v>
          </cell>
          <cell r="C2221">
            <v>200</v>
          </cell>
          <cell r="D2221">
            <v>9395.9999999999854</v>
          </cell>
          <cell r="E2221">
            <v>0</v>
          </cell>
          <cell r="F2221">
            <v>0</v>
          </cell>
          <cell r="G2221">
            <v>0</v>
          </cell>
          <cell r="H2221">
            <v>0</v>
          </cell>
          <cell r="I2221">
            <v>0</v>
          </cell>
          <cell r="J2221">
            <v>0</v>
          </cell>
          <cell r="K2221">
            <v>0</v>
          </cell>
          <cell r="L2221">
            <v>0</v>
          </cell>
          <cell r="M2221">
            <v>9.0949470177292824E-13</v>
          </cell>
          <cell r="N2221">
            <v>0</v>
          </cell>
          <cell r="O2221">
            <v>0</v>
          </cell>
          <cell r="P2221">
            <v>0</v>
          </cell>
          <cell r="Q2221">
            <v>0</v>
          </cell>
          <cell r="R2221">
            <v>0</v>
          </cell>
          <cell r="S2221">
            <v>0</v>
          </cell>
          <cell r="T2221">
            <v>0</v>
          </cell>
          <cell r="U2221">
            <v>0</v>
          </cell>
          <cell r="V2221">
            <v>1200</v>
          </cell>
          <cell r="W2221">
            <v>0</v>
          </cell>
          <cell r="X2221">
            <v>0</v>
          </cell>
          <cell r="Y2221">
            <v>1.8076207197736949E-11</v>
          </cell>
          <cell r="Z2221">
            <v>0</v>
          </cell>
          <cell r="AA2221">
            <v>0</v>
          </cell>
          <cell r="AB2221">
            <v>0</v>
          </cell>
          <cell r="AC2221">
            <v>0</v>
          </cell>
          <cell r="AD2221">
            <v>0</v>
          </cell>
          <cell r="AE2221">
            <v>0</v>
          </cell>
          <cell r="AF2221">
            <v>0</v>
          </cell>
          <cell r="AG2221">
            <v>300</v>
          </cell>
          <cell r="AH2221">
            <v>700.00000000000091</v>
          </cell>
          <cell r="AI2221">
            <v>0</v>
          </cell>
          <cell r="AJ2221">
            <v>0</v>
          </cell>
          <cell r="AK2221">
            <v>0</v>
          </cell>
          <cell r="AL2221">
            <v>0</v>
          </cell>
          <cell r="AM2221">
            <v>0</v>
          </cell>
          <cell r="AN2221">
            <v>0</v>
          </cell>
          <cell r="AO2221">
            <v>0</v>
          </cell>
          <cell r="AP2221">
            <v>0</v>
          </cell>
          <cell r="AQ2221">
            <v>0</v>
          </cell>
          <cell r="AR2221">
            <v>0</v>
          </cell>
          <cell r="AS2221">
            <v>0</v>
          </cell>
          <cell r="AT2221">
            <v>0</v>
          </cell>
        </row>
        <row r="2222">
          <cell r="A2222">
            <v>44169</v>
          </cell>
          <cell r="B2222">
            <v>0</v>
          </cell>
          <cell r="C2222">
            <v>0</v>
          </cell>
          <cell r="D2222">
            <v>9395.9999999999854</v>
          </cell>
          <cell r="E2222">
            <v>0</v>
          </cell>
          <cell r="F2222">
            <v>0</v>
          </cell>
          <cell r="G2222">
            <v>0</v>
          </cell>
          <cell r="H2222">
            <v>0</v>
          </cell>
          <cell r="I2222">
            <v>0</v>
          </cell>
          <cell r="J2222">
            <v>0</v>
          </cell>
          <cell r="K2222">
            <v>0</v>
          </cell>
          <cell r="L2222">
            <v>0</v>
          </cell>
          <cell r="M2222">
            <v>9.0949470177292824E-13</v>
          </cell>
          <cell r="N2222">
            <v>0</v>
          </cell>
          <cell r="O2222">
            <v>0</v>
          </cell>
          <cell r="P2222">
            <v>0</v>
          </cell>
          <cell r="Q2222">
            <v>0</v>
          </cell>
          <cell r="R2222">
            <v>0</v>
          </cell>
          <cell r="S2222">
            <v>0</v>
          </cell>
          <cell r="T2222">
            <v>0</v>
          </cell>
          <cell r="U2222">
            <v>0</v>
          </cell>
          <cell r="V2222">
            <v>1200</v>
          </cell>
          <cell r="W2222">
            <v>0</v>
          </cell>
          <cell r="X2222">
            <v>0</v>
          </cell>
          <cell r="Y2222">
            <v>1.8076207197736949E-11</v>
          </cell>
          <cell r="Z2222">
            <v>0</v>
          </cell>
          <cell r="AA2222">
            <v>0</v>
          </cell>
          <cell r="AB2222">
            <v>0</v>
          </cell>
          <cell r="AC2222">
            <v>0</v>
          </cell>
          <cell r="AD2222">
            <v>0</v>
          </cell>
          <cell r="AE2222">
            <v>0</v>
          </cell>
          <cell r="AF2222">
            <v>0</v>
          </cell>
          <cell r="AG2222">
            <v>0</v>
          </cell>
          <cell r="AH2222">
            <v>700.00000000000091</v>
          </cell>
          <cell r="AI2222">
            <v>0</v>
          </cell>
          <cell r="AJ2222">
            <v>0</v>
          </cell>
          <cell r="AK2222">
            <v>0</v>
          </cell>
          <cell r="AL2222">
            <v>0</v>
          </cell>
          <cell r="AM2222">
            <v>0</v>
          </cell>
          <cell r="AN2222">
            <v>0</v>
          </cell>
          <cell r="AO2222">
            <v>0</v>
          </cell>
          <cell r="AP2222">
            <v>0</v>
          </cell>
          <cell r="AQ2222">
            <v>0</v>
          </cell>
          <cell r="AR2222">
            <v>0</v>
          </cell>
          <cell r="AS2222">
            <v>0</v>
          </cell>
          <cell r="AT2222">
            <v>0</v>
          </cell>
        </row>
        <row r="2223">
          <cell r="A2223">
            <v>44172</v>
          </cell>
          <cell r="B2223">
            <v>0</v>
          </cell>
          <cell r="C2223">
            <v>0</v>
          </cell>
          <cell r="D2223">
            <v>9395.9999999999854</v>
          </cell>
          <cell r="E2223">
            <v>0</v>
          </cell>
          <cell r="F2223">
            <v>0</v>
          </cell>
          <cell r="G2223">
            <v>0</v>
          </cell>
          <cell r="H2223">
            <v>0</v>
          </cell>
          <cell r="I2223">
            <v>0</v>
          </cell>
          <cell r="J2223">
            <v>0</v>
          </cell>
          <cell r="K2223">
            <v>0</v>
          </cell>
          <cell r="L2223">
            <v>0</v>
          </cell>
          <cell r="M2223">
            <v>9.0949470177292824E-13</v>
          </cell>
          <cell r="N2223">
            <v>0</v>
          </cell>
          <cell r="O2223">
            <v>0</v>
          </cell>
          <cell r="P2223">
            <v>0</v>
          </cell>
          <cell r="Q2223">
            <v>0</v>
          </cell>
          <cell r="R2223">
            <v>0</v>
          </cell>
          <cell r="S2223">
            <v>0</v>
          </cell>
          <cell r="T2223">
            <v>0</v>
          </cell>
          <cell r="U2223">
            <v>0</v>
          </cell>
          <cell r="V2223">
            <v>1200</v>
          </cell>
          <cell r="W2223">
            <v>0</v>
          </cell>
          <cell r="X2223">
            <v>0</v>
          </cell>
          <cell r="Y2223">
            <v>1.8076207197736949E-11</v>
          </cell>
          <cell r="Z2223">
            <v>0</v>
          </cell>
          <cell r="AA2223">
            <v>0</v>
          </cell>
          <cell r="AB2223">
            <v>0</v>
          </cell>
          <cell r="AC2223">
            <v>0</v>
          </cell>
          <cell r="AD2223">
            <v>0</v>
          </cell>
          <cell r="AE2223">
            <v>0</v>
          </cell>
          <cell r="AF2223">
            <v>0</v>
          </cell>
          <cell r="AG2223">
            <v>0</v>
          </cell>
          <cell r="AH2223">
            <v>700.00000000000091</v>
          </cell>
          <cell r="AI2223">
            <v>0</v>
          </cell>
          <cell r="AJ2223">
            <v>0</v>
          </cell>
          <cell r="AK2223">
            <v>0</v>
          </cell>
          <cell r="AL2223">
            <v>0</v>
          </cell>
          <cell r="AM2223">
            <v>0</v>
          </cell>
          <cell r="AN2223">
            <v>0</v>
          </cell>
          <cell r="AO2223">
            <v>0</v>
          </cell>
          <cell r="AP2223">
            <v>0</v>
          </cell>
          <cell r="AQ2223">
            <v>0</v>
          </cell>
          <cell r="AR2223">
            <v>0</v>
          </cell>
          <cell r="AS2223">
            <v>0</v>
          </cell>
          <cell r="AT2223">
            <v>0</v>
          </cell>
        </row>
        <row r="2224">
          <cell r="A2224">
            <v>44173</v>
          </cell>
          <cell r="B2224">
            <v>0</v>
          </cell>
          <cell r="C2224">
            <v>0</v>
          </cell>
          <cell r="D2224">
            <v>9395.9999999999854</v>
          </cell>
          <cell r="E2224">
            <v>0</v>
          </cell>
          <cell r="F2224">
            <v>0</v>
          </cell>
          <cell r="G2224">
            <v>0</v>
          </cell>
          <cell r="H2224">
            <v>0</v>
          </cell>
          <cell r="I2224">
            <v>0</v>
          </cell>
          <cell r="J2224">
            <v>0</v>
          </cell>
          <cell r="K2224">
            <v>0</v>
          </cell>
          <cell r="L2224">
            <v>0</v>
          </cell>
          <cell r="M2224">
            <v>9.0949470177292824E-13</v>
          </cell>
          <cell r="N2224">
            <v>0</v>
          </cell>
          <cell r="O2224">
            <v>0</v>
          </cell>
          <cell r="P2224">
            <v>0</v>
          </cell>
          <cell r="Q2224">
            <v>0</v>
          </cell>
          <cell r="R2224">
            <v>0</v>
          </cell>
          <cell r="S2224">
            <v>0</v>
          </cell>
          <cell r="T2224">
            <v>0</v>
          </cell>
          <cell r="U2224">
            <v>0</v>
          </cell>
          <cell r="V2224">
            <v>1200</v>
          </cell>
          <cell r="W2224">
            <v>0</v>
          </cell>
          <cell r="X2224">
            <v>0</v>
          </cell>
          <cell r="Y2224">
            <v>1.8076207197736949E-11</v>
          </cell>
          <cell r="Z2224">
            <v>0</v>
          </cell>
          <cell r="AA2224">
            <v>0</v>
          </cell>
          <cell r="AB2224">
            <v>0</v>
          </cell>
          <cell r="AC2224">
            <v>0</v>
          </cell>
          <cell r="AD2224">
            <v>0</v>
          </cell>
          <cell r="AE2224">
            <v>0</v>
          </cell>
          <cell r="AF2224">
            <v>0</v>
          </cell>
          <cell r="AG2224">
            <v>0</v>
          </cell>
          <cell r="AH2224">
            <v>700.00000000000091</v>
          </cell>
          <cell r="AI2224">
            <v>0</v>
          </cell>
          <cell r="AJ2224">
            <v>0</v>
          </cell>
          <cell r="AK2224">
            <v>0</v>
          </cell>
          <cell r="AL2224">
            <v>0</v>
          </cell>
          <cell r="AM2224">
            <v>0</v>
          </cell>
          <cell r="AN2224">
            <v>0</v>
          </cell>
          <cell r="AO2224">
            <v>0</v>
          </cell>
          <cell r="AP2224">
            <v>0</v>
          </cell>
          <cell r="AQ2224">
            <v>0</v>
          </cell>
          <cell r="AR2224">
            <v>0</v>
          </cell>
          <cell r="AS2224">
            <v>0</v>
          </cell>
          <cell r="AT2224">
            <v>0</v>
          </cell>
        </row>
        <row r="2225">
          <cell r="A2225">
            <v>44174</v>
          </cell>
          <cell r="B2225">
            <v>0</v>
          </cell>
          <cell r="C2225">
            <v>0</v>
          </cell>
          <cell r="D2225">
            <v>9395.9999999999854</v>
          </cell>
          <cell r="E2225">
            <v>0</v>
          </cell>
          <cell r="F2225">
            <v>0</v>
          </cell>
          <cell r="G2225">
            <v>0</v>
          </cell>
          <cell r="H2225">
            <v>0</v>
          </cell>
          <cell r="I2225">
            <v>0</v>
          </cell>
          <cell r="J2225">
            <v>0</v>
          </cell>
          <cell r="K2225">
            <v>0</v>
          </cell>
          <cell r="L2225">
            <v>0</v>
          </cell>
          <cell r="M2225">
            <v>9.0949470177292824E-13</v>
          </cell>
          <cell r="N2225">
            <v>0</v>
          </cell>
          <cell r="O2225">
            <v>0</v>
          </cell>
          <cell r="P2225">
            <v>0</v>
          </cell>
          <cell r="Q2225">
            <v>0</v>
          </cell>
          <cell r="R2225">
            <v>0</v>
          </cell>
          <cell r="S2225">
            <v>0</v>
          </cell>
          <cell r="T2225">
            <v>0</v>
          </cell>
          <cell r="U2225">
            <v>0</v>
          </cell>
          <cell r="V2225">
            <v>1200</v>
          </cell>
          <cell r="W2225">
            <v>0</v>
          </cell>
          <cell r="X2225">
            <v>0</v>
          </cell>
          <cell r="Y2225">
            <v>1.8076207197736949E-11</v>
          </cell>
          <cell r="Z2225">
            <v>0</v>
          </cell>
          <cell r="AA2225">
            <v>0</v>
          </cell>
          <cell r="AB2225">
            <v>0</v>
          </cell>
          <cell r="AC2225">
            <v>0</v>
          </cell>
          <cell r="AD2225">
            <v>0</v>
          </cell>
          <cell r="AE2225">
            <v>0</v>
          </cell>
          <cell r="AF2225">
            <v>0</v>
          </cell>
          <cell r="AG2225">
            <v>0</v>
          </cell>
          <cell r="AH2225">
            <v>700.00000000000091</v>
          </cell>
          <cell r="AI2225">
            <v>0</v>
          </cell>
          <cell r="AJ2225">
            <v>0</v>
          </cell>
          <cell r="AK2225">
            <v>0</v>
          </cell>
          <cell r="AL2225">
            <v>0</v>
          </cell>
          <cell r="AM2225">
            <v>0</v>
          </cell>
          <cell r="AN2225">
            <v>0</v>
          </cell>
          <cell r="AO2225">
            <v>0</v>
          </cell>
          <cell r="AP2225">
            <v>0</v>
          </cell>
          <cell r="AQ2225">
            <v>0</v>
          </cell>
          <cell r="AR2225">
            <v>0</v>
          </cell>
          <cell r="AS2225">
            <v>0</v>
          </cell>
          <cell r="AT2225">
            <v>0</v>
          </cell>
        </row>
        <row r="2226">
          <cell r="A2226">
            <v>44175</v>
          </cell>
          <cell r="B2226">
            <v>0</v>
          </cell>
          <cell r="C2226">
            <v>0</v>
          </cell>
          <cell r="D2226">
            <v>9395.9999999999854</v>
          </cell>
          <cell r="E2226">
            <v>0</v>
          </cell>
          <cell r="F2226">
            <v>0</v>
          </cell>
          <cell r="G2226">
            <v>0</v>
          </cell>
          <cell r="H2226">
            <v>0</v>
          </cell>
          <cell r="I2226">
            <v>0</v>
          </cell>
          <cell r="J2226">
            <v>0</v>
          </cell>
          <cell r="K2226">
            <v>0</v>
          </cell>
          <cell r="L2226">
            <v>0</v>
          </cell>
          <cell r="M2226">
            <v>9.0949470177292824E-13</v>
          </cell>
          <cell r="N2226">
            <v>0</v>
          </cell>
          <cell r="O2226">
            <v>0</v>
          </cell>
          <cell r="P2226">
            <v>0</v>
          </cell>
          <cell r="Q2226">
            <v>0</v>
          </cell>
          <cell r="R2226">
            <v>0</v>
          </cell>
          <cell r="S2226">
            <v>0</v>
          </cell>
          <cell r="T2226">
            <v>0</v>
          </cell>
          <cell r="U2226">
            <v>0</v>
          </cell>
          <cell r="V2226">
            <v>1200</v>
          </cell>
          <cell r="W2226">
            <v>0</v>
          </cell>
          <cell r="X2226">
            <v>0</v>
          </cell>
          <cell r="Y2226">
            <v>1.8076207197736949E-11</v>
          </cell>
          <cell r="Z2226">
            <v>0</v>
          </cell>
          <cell r="AA2226">
            <v>0</v>
          </cell>
          <cell r="AB2226">
            <v>0</v>
          </cell>
          <cell r="AC2226">
            <v>0</v>
          </cell>
          <cell r="AD2226">
            <v>0</v>
          </cell>
          <cell r="AE2226">
            <v>0</v>
          </cell>
          <cell r="AF2226">
            <v>0</v>
          </cell>
          <cell r="AG2226">
            <v>0</v>
          </cell>
          <cell r="AH2226">
            <v>700.00000000000091</v>
          </cell>
          <cell r="AI2226">
            <v>0</v>
          </cell>
          <cell r="AJ2226">
            <v>0</v>
          </cell>
          <cell r="AK2226">
            <v>0</v>
          </cell>
          <cell r="AL2226">
            <v>0</v>
          </cell>
          <cell r="AM2226">
            <v>0</v>
          </cell>
          <cell r="AN2226">
            <v>0</v>
          </cell>
          <cell r="AO2226">
            <v>0</v>
          </cell>
          <cell r="AP2226">
            <v>0</v>
          </cell>
          <cell r="AQ2226">
            <v>0</v>
          </cell>
          <cell r="AR2226">
            <v>0</v>
          </cell>
          <cell r="AS2226">
            <v>0</v>
          </cell>
          <cell r="AT2226">
            <v>0</v>
          </cell>
        </row>
        <row r="2227">
          <cell r="A2227">
            <v>44176</v>
          </cell>
          <cell r="B2227">
            <v>0</v>
          </cell>
          <cell r="C2227">
            <v>0</v>
          </cell>
          <cell r="D2227">
            <v>9395.9999999999854</v>
          </cell>
          <cell r="E2227">
            <v>0</v>
          </cell>
          <cell r="F2227">
            <v>0</v>
          </cell>
          <cell r="G2227">
            <v>0</v>
          </cell>
          <cell r="H2227">
            <v>0</v>
          </cell>
          <cell r="I2227">
            <v>0</v>
          </cell>
          <cell r="J2227">
            <v>0</v>
          </cell>
          <cell r="K2227">
            <v>0</v>
          </cell>
          <cell r="L2227">
            <v>0</v>
          </cell>
          <cell r="M2227">
            <v>9.0949470177292824E-13</v>
          </cell>
          <cell r="N2227">
            <v>0</v>
          </cell>
          <cell r="O2227">
            <v>0</v>
          </cell>
          <cell r="P2227">
            <v>0</v>
          </cell>
          <cell r="Q2227">
            <v>0</v>
          </cell>
          <cell r="R2227">
            <v>0</v>
          </cell>
          <cell r="S2227">
            <v>0</v>
          </cell>
          <cell r="T2227">
            <v>0</v>
          </cell>
          <cell r="U2227">
            <v>0</v>
          </cell>
          <cell r="V2227">
            <v>1200</v>
          </cell>
          <cell r="W2227">
            <v>0</v>
          </cell>
          <cell r="X2227">
            <v>0</v>
          </cell>
          <cell r="Y2227">
            <v>1.8076207197736949E-11</v>
          </cell>
          <cell r="Z2227">
            <v>0</v>
          </cell>
          <cell r="AA2227">
            <v>0</v>
          </cell>
          <cell r="AB2227">
            <v>0</v>
          </cell>
          <cell r="AC2227">
            <v>0</v>
          </cell>
          <cell r="AD2227">
            <v>0</v>
          </cell>
          <cell r="AE2227">
            <v>0</v>
          </cell>
          <cell r="AF2227">
            <v>0</v>
          </cell>
          <cell r="AG2227">
            <v>0</v>
          </cell>
          <cell r="AH2227">
            <v>700.00000000000091</v>
          </cell>
          <cell r="AI2227">
            <v>0</v>
          </cell>
          <cell r="AJ2227">
            <v>0</v>
          </cell>
          <cell r="AK2227">
            <v>0</v>
          </cell>
          <cell r="AL2227">
            <v>0</v>
          </cell>
          <cell r="AM2227">
            <v>0</v>
          </cell>
          <cell r="AN2227">
            <v>0</v>
          </cell>
          <cell r="AO2227">
            <v>0</v>
          </cell>
          <cell r="AP2227">
            <v>0</v>
          </cell>
          <cell r="AQ2227">
            <v>0</v>
          </cell>
          <cell r="AR2227">
            <v>0</v>
          </cell>
          <cell r="AS2227">
            <v>0</v>
          </cell>
          <cell r="AT2227">
            <v>0</v>
          </cell>
        </row>
        <row r="2228">
          <cell r="A2228">
            <v>44179</v>
          </cell>
          <cell r="B2228">
            <v>0</v>
          </cell>
          <cell r="C2228">
            <v>0</v>
          </cell>
          <cell r="D2228">
            <v>9395.9999999999854</v>
          </cell>
          <cell r="E2228">
            <v>0</v>
          </cell>
          <cell r="F2228">
            <v>0</v>
          </cell>
          <cell r="G2228">
            <v>0</v>
          </cell>
          <cell r="H2228">
            <v>0</v>
          </cell>
          <cell r="I2228">
            <v>0</v>
          </cell>
          <cell r="J2228">
            <v>0</v>
          </cell>
          <cell r="K2228">
            <v>0</v>
          </cell>
          <cell r="L2228">
            <v>0</v>
          </cell>
          <cell r="M2228">
            <v>9.0949470177292824E-13</v>
          </cell>
          <cell r="N2228">
            <v>0</v>
          </cell>
          <cell r="O2228">
            <v>0</v>
          </cell>
          <cell r="P2228">
            <v>0</v>
          </cell>
          <cell r="Q2228">
            <v>0</v>
          </cell>
          <cell r="R2228">
            <v>0</v>
          </cell>
          <cell r="S2228">
            <v>0</v>
          </cell>
          <cell r="T2228">
            <v>0</v>
          </cell>
          <cell r="U2228">
            <v>0</v>
          </cell>
          <cell r="V2228">
            <v>1200</v>
          </cell>
          <cell r="W2228">
            <v>0</v>
          </cell>
          <cell r="X2228">
            <v>0</v>
          </cell>
          <cell r="Y2228">
            <v>1.8076207197736949E-11</v>
          </cell>
          <cell r="Z2228">
            <v>0</v>
          </cell>
          <cell r="AA2228">
            <v>0</v>
          </cell>
          <cell r="AB2228">
            <v>0</v>
          </cell>
          <cell r="AC2228">
            <v>0</v>
          </cell>
          <cell r="AD2228">
            <v>0</v>
          </cell>
          <cell r="AE2228">
            <v>0</v>
          </cell>
          <cell r="AF2228">
            <v>0</v>
          </cell>
          <cell r="AG2228">
            <v>0</v>
          </cell>
          <cell r="AH2228">
            <v>700.00000000000091</v>
          </cell>
          <cell r="AI2228">
            <v>0</v>
          </cell>
          <cell r="AJ2228">
            <v>0</v>
          </cell>
          <cell r="AK2228">
            <v>0</v>
          </cell>
          <cell r="AL2228">
            <v>0</v>
          </cell>
          <cell r="AM2228">
            <v>0</v>
          </cell>
          <cell r="AN2228">
            <v>0</v>
          </cell>
          <cell r="AO2228">
            <v>0</v>
          </cell>
          <cell r="AP2228">
            <v>0</v>
          </cell>
          <cell r="AQ2228">
            <v>0</v>
          </cell>
          <cell r="AR2228">
            <v>0</v>
          </cell>
          <cell r="AS2228">
            <v>0</v>
          </cell>
          <cell r="AT2228">
            <v>0</v>
          </cell>
        </row>
        <row r="2229">
          <cell r="A2229">
            <v>44180</v>
          </cell>
          <cell r="B2229">
            <v>0</v>
          </cell>
          <cell r="C2229">
            <v>0</v>
          </cell>
          <cell r="D2229">
            <v>9395.9999999999854</v>
          </cell>
          <cell r="E2229">
            <v>0</v>
          </cell>
          <cell r="F2229">
            <v>0</v>
          </cell>
          <cell r="G2229">
            <v>0</v>
          </cell>
          <cell r="H2229">
            <v>0</v>
          </cell>
          <cell r="I2229">
            <v>0</v>
          </cell>
          <cell r="J2229">
            <v>0</v>
          </cell>
          <cell r="K2229">
            <v>0</v>
          </cell>
          <cell r="L2229">
            <v>0</v>
          </cell>
          <cell r="M2229">
            <v>9.0949470177292824E-13</v>
          </cell>
          <cell r="N2229">
            <v>0</v>
          </cell>
          <cell r="O2229">
            <v>0</v>
          </cell>
          <cell r="P2229">
            <v>0</v>
          </cell>
          <cell r="Q2229">
            <v>0</v>
          </cell>
          <cell r="R2229">
            <v>0</v>
          </cell>
          <cell r="S2229">
            <v>0</v>
          </cell>
          <cell r="T2229">
            <v>0</v>
          </cell>
          <cell r="U2229">
            <v>0</v>
          </cell>
          <cell r="V2229">
            <v>1200</v>
          </cell>
          <cell r="W2229">
            <v>0</v>
          </cell>
          <cell r="X2229">
            <v>0</v>
          </cell>
          <cell r="Y2229">
            <v>1.8076207197736949E-11</v>
          </cell>
          <cell r="Z2229">
            <v>0</v>
          </cell>
          <cell r="AA2229">
            <v>0</v>
          </cell>
          <cell r="AB2229">
            <v>0</v>
          </cell>
          <cell r="AC2229">
            <v>0</v>
          </cell>
          <cell r="AD2229">
            <v>0</v>
          </cell>
          <cell r="AE2229">
            <v>0</v>
          </cell>
          <cell r="AF2229">
            <v>0</v>
          </cell>
          <cell r="AG2229">
            <v>0</v>
          </cell>
          <cell r="AH2229">
            <v>700.00000000000091</v>
          </cell>
          <cell r="AI2229">
            <v>0</v>
          </cell>
          <cell r="AJ2229">
            <v>0</v>
          </cell>
          <cell r="AK2229">
            <v>0</v>
          </cell>
          <cell r="AL2229">
            <v>0</v>
          </cell>
          <cell r="AM2229">
            <v>0</v>
          </cell>
          <cell r="AN2229">
            <v>0</v>
          </cell>
          <cell r="AO2229">
            <v>0</v>
          </cell>
          <cell r="AP2229">
            <v>0</v>
          </cell>
          <cell r="AQ2229">
            <v>0</v>
          </cell>
          <cell r="AR2229">
            <v>0</v>
          </cell>
          <cell r="AS2229">
            <v>0</v>
          </cell>
          <cell r="AT2229">
            <v>0</v>
          </cell>
        </row>
        <row r="2230">
          <cell r="A2230">
            <v>44181</v>
          </cell>
          <cell r="B2230">
            <v>0</v>
          </cell>
          <cell r="C2230">
            <v>0</v>
          </cell>
          <cell r="D2230">
            <v>9395.9999999999854</v>
          </cell>
          <cell r="E2230">
            <v>0</v>
          </cell>
          <cell r="F2230">
            <v>0</v>
          </cell>
          <cell r="G2230">
            <v>0</v>
          </cell>
          <cell r="H2230">
            <v>0</v>
          </cell>
          <cell r="I2230">
            <v>0</v>
          </cell>
          <cell r="J2230">
            <v>0</v>
          </cell>
          <cell r="K2230">
            <v>0</v>
          </cell>
          <cell r="L2230">
            <v>0</v>
          </cell>
          <cell r="M2230">
            <v>9.0949470177292824E-13</v>
          </cell>
          <cell r="N2230">
            <v>0</v>
          </cell>
          <cell r="O2230">
            <v>0</v>
          </cell>
          <cell r="P2230">
            <v>0</v>
          </cell>
          <cell r="Q2230">
            <v>0</v>
          </cell>
          <cell r="R2230">
            <v>0</v>
          </cell>
          <cell r="S2230">
            <v>0</v>
          </cell>
          <cell r="T2230">
            <v>0</v>
          </cell>
          <cell r="U2230">
            <v>0</v>
          </cell>
          <cell r="V2230">
            <v>1200</v>
          </cell>
          <cell r="W2230">
            <v>0</v>
          </cell>
          <cell r="X2230">
            <v>0</v>
          </cell>
          <cell r="Y2230">
            <v>1.8076207197736949E-11</v>
          </cell>
          <cell r="Z2230">
            <v>0</v>
          </cell>
          <cell r="AA2230">
            <v>0</v>
          </cell>
          <cell r="AB2230">
            <v>0</v>
          </cell>
          <cell r="AC2230">
            <v>0</v>
          </cell>
          <cell r="AD2230">
            <v>0</v>
          </cell>
          <cell r="AE2230">
            <v>0</v>
          </cell>
          <cell r="AF2230">
            <v>0</v>
          </cell>
          <cell r="AG2230">
            <v>0</v>
          </cell>
          <cell r="AH2230">
            <v>700.00000000000091</v>
          </cell>
          <cell r="AI2230">
            <v>0</v>
          </cell>
          <cell r="AJ2230">
            <v>0</v>
          </cell>
          <cell r="AK2230">
            <v>0</v>
          </cell>
          <cell r="AL2230">
            <v>0</v>
          </cell>
          <cell r="AM2230">
            <v>0</v>
          </cell>
          <cell r="AN2230">
            <v>0</v>
          </cell>
          <cell r="AO2230">
            <v>0</v>
          </cell>
          <cell r="AP2230">
            <v>0</v>
          </cell>
          <cell r="AQ2230">
            <v>0</v>
          </cell>
          <cell r="AR2230">
            <v>0</v>
          </cell>
          <cell r="AS2230">
            <v>0</v>
          </cell>
          <cell r="AT2230">
            <v>0</v>
          </cell>
        </row>
        <row r="2231">
          <cell r="A2231">
            <v>44182</v>
          </cell>
          <cell r="B2231">
            <v>0</v>
          </cell>
          <cell r="C2231">
            <v>0</v>
          </cell>
          <cell r="D2231">
            <v>9395.9999999999854</v>
          </cell>
          <cell r="E2231">
            <v>0</v>
          </cell>
          <cell r="F2231">
            <v>0</v>
          </cell>
          <cell r="G2231">
            <v>0</v>
          </cell>
          <cell r="H2231">
            <v>0</v>
          </cell>
          <cell r="I2231">
            <v>0</v>
          </cell>
          <cell r="J2231">
            <v>0</v>
          </cell>
          <cell r="K2231">
            <v>0</v>
          </cell>
          <cell r="L2231">
            <v>0</v>
          </cell>
          <cell r="M2231">
            <v>9.0949470177292824E-13</v>
          </cell>
          <cell r="N2231">
            <v>0</v>
          </cell>
          <cell r="O2231">
            <v>0</v>
          </cell>
          <cell r="P2231">
            <v>0</v>
          </cell>
          <cell r="Q2231">
            <v>0</v>
          </cell>
          <cell r="R2231">
            <v>0</v>
          </cell>
          <cell r="S2231">
            <v>0</v>
          </cell>
          <cell r="T2231">
            <v>0</v>
          </cell>
          <cell r="U2231">
            <v>0</v>
          </cell>
          <cell r="V2231">
            <v>1200</v>
          </cell>
          <cell r="W2231">
            <v>0</v>
          </cell>
          <cell r="X2231">
            <v>0</v>
          </cell>
          <cell r="Y2231">
            <v>1.8076207197736949E-11</v>
          </cell>
          <cell r="Z2231">
            <v>0</v>
          </cell>
          <cell r="AA2231">
            <v>0</v>
          </cell>
          <cell r="AB2231">
            <v>0</v>
          </cell>
          <cell r="AC2231">
            <v>0</v>
          </cell>
          <cell r="AD2231">
            <v>0</v>
          </cell>
          <cell r="AE2231">
            <v>0</v>
          </cell>
          <cell r="AF2231">
            <v>0</v>
          </cell>
          <cell r="AG2231">
            <v>0</v>
          </cell>
          <cell r="AH2231">
            <v>700.00000000000091</v>
          </cell>
          <cell r="AI2231">
            <v>0</v>
          </cell>
          <cell r="AJ2231">
            <v>0</v>
          </cell>
          <cell r="AK2231">
            <v>0</v>
          </cell>
          <cell r="AL2231">
            <v>0</v>
          </cell>
          <cell r="AM2231">
            <v>0</v>
          </cell>
          <cell r="AN2231">
            <v>0</v>
          </cell>
          <cell r="AO2231">
            <v>0</v>
          </cell>
          <cell r="AP2231">
            <v>0</v>
          </cell>
          <cell r="AQ2231">
            <v>0</v>
          </cell>
          <cell r="AR2231">
            <v>0</v>
          </cell>
          <cell r="AS2231">
            <v>0</v>
          </cell>
          <cell r="AT2231">
            <v>0</v>
          </cell>
        </row>
        <row r="2232">
          <cell r="A2232">
            <v>44183</v>
          </cell>
          <cell r="B2232">
            <v>0</v>
          </cell>
          <cell r="C2232">
            <v>0</v>
          </cell>
          <cell r="D2232">
            <v>9395.9999999999854</v>
          </cell>
          <cell r="E2232">
            <v>0</v>
          </cell>
          <cell r="F2232">
            <v>0</v>
          </cell>
          <cell r="G2232">
            <v>0</v>
          </cell>
          <cell r="H2232">
            <v>0</v>
          </cell>
          <cell r="I2232">
            <v>0</v>
          </cell>
          <cell r="J2232">
            <v>0</v>
          </cell>
          <cell r="K2232">
            <v>0</v>
          </cell>
          <cell r="L2232">
            <v>0</v>
          </cell>
          <cell r="M2232">
            <v>9.0949470177292824E-13</v>
          </cell>
          <cell r="N2232">
            <v>0</v>
          </cell>
          <cell r="O2232">
            <v>0</v>
          </cell>
          <cell r="P2232">
            <v>0</v>
          </cell>
          <cell r="Q2232">
            <v>0</v>
          </cell>
          <cell r="R2232">
            <v>0</v>
          </cell>
          <cell r="S2232">
            <v>0</v>
          </cell>
          <cell r="T2232">
            <v>0</v>
          </cell>
          <cell r="U2232">
            <v>0</v>
          </cell>
          <cell r="V2232">
            <v>1200</v>
          </cell>
          <cell r="W2232">
            <v>0</v>
          </cell>
          <cell r="X2232">
            <v>0</v>
          </cell>
          <cell r="Y2232">
            <v>1.8076207197736949E-11</v>
          </cell>
          <cell r="Z2232">
            <v>0</v>
          </cell>
          <cell r="AA2232">
            <v>0</v>
          </cell>
          <cell r="AB2232">
            <v>0</v>
          </cell>
          <cell r="AC2232">
            <v>0</v>
          </cell>
          <cell r="AD2232">
            <v>0</v>
          </cell>
          <cell r="AE2232">
            <v>0</v>
          </cell>
          <cell r="AF2232">
            <v>0</v>
          </cell>
          <cell r="AG2232">
            <v>0</v>
          </cell>
          <cell r="AH2232">
            <v>700.00000000000091</v>
          </cell>
          <cell r="AI2232">
            <v>0</v>
          </cell>
          <cell r="AJ2232">
            <v>0</v>
          </cell>
          <cell r="AK2232">
            <v>0</v>
          </cell>
          <cell r="AL2232">
            <v>0</v>
          </cell>
          <cell r="AM2232">
            <v>0</v>
          </cell>
          <cell r="AN2232">
            <v>0</v>
          </cell>
          <cell r="AO2232">
            <v>0</v>
          </cell>
          <cell r="AP2232">
            <v>0</v>
          </cell>
          <cell r="AQ2232">
            <v>0</v>
          </cell>
          <cell r="AR2232">
            <v>0</v>
          </cell>
          <cell r="AS2232">
            <v>0</v>
          </cell>
          <cell r="AT2232">
            <v>0</v>
          </cell>
        </row>
        <row r="2233">
          <cell r="A2233">
            <v>44186</v>
          </cell>
          <cell r="B2233">
            <v>0</v>
          </cell>
          <cell r="C2233">
            <v>0</v>
          </cell>
          <cell r="D2233">
            <v>9395.9999999999854</v>
          </cell>
          <cell r="E2233">
            <v>0</v>
          </cell>
          <cell r="F2233">
            <v>0</v>
          </cell>
          <cell r="G2233">
            <v>0</v>
          </cell>
          <cell r="H2233">
            <v>0</v>
          </cell>
          <cell r="I2233">
            <v>0</v>
          </cell>
          <cell r="J2233">
            <v>0</v>
          </cell>
          <cell r="K2233">
            <v>0</v>
          </cell>
          <cell r="L2233">
            <v>0</v>
          </cell>
          <cell r="M2233">
            <v>9.0949470177292824E-13</v>
          </cell>
          <cell r="N2233">
            <v>0</v>
          </cell>
          <cell r="O2233">
            <v>0</v>
          </cell>
          <cell r="P2233">
            <v>0</v>
          </cell>
          <cell r="Q2233">
            <v>0</v>
          </cell>
          <cell r="R2233">
            <v>0</v>
          </cell>
          <cell r="S2233">
            <v>0</v>
          </cell>
          <cell r="T2233">
            <v>0</v>
          </cell>
          <cell r="U2233">
            <v>0</v>
          </cell>
          <cell r="V2233">
            <v>1200</v>
          </cell>
          <cell r="W2233">
            <v>0</v>
          </cell>
          <cell r="X2233">
            <v>0</v>
          </cell>
          <cell r="Y2233">
            <v>1.8076207197736949E-11</v>
          </cell>
          <cell r="Z2233">
            <v>0</v>
          </cell>
          <cell r="AA2233">
            <v>0</v>
          </cell>
          <cell r="AB2233">
            <v>0</v>
          </cell>
          <cell r="AC2233">
            <v>0</v>
          </cell>
          <cell r="AD2233">
            <v>0</v>
          </cell>
          <cell r="AE2233">
            <v>0</v>
          </cell>
          <cell r="AF2233">
            <v>0</v>
          </cell>
          <cell r="AG2233">
            <v>0</v>
          </cell>
          <cell r="AH2233">
            <v>700.00000000000091</v>
          </cell>
          <cell r="AI2233">
            <v>0</v>
          </cell>
          <cell r="AJ2233">
            <v>0</v>
          </cell>
          <cell r="AK2233">
            <v>0</v>
          </cell>
          <cell r="AL2233">
            <v>0</v>
          </cell>
          <cell r="AM2233">
            <v>0</v>
          </cell>
          <cell r="AN2233">
            <v>0</v>
          </cell>
          <cell r="AO2233">
            <v>0</v>
          </cell>
          <cell r="AP2233">
            <v>0</v>
          </cell>
          <cell r="AQ2233">
            <v>0</v>
          </cell>
          <cell r="AR2233">
            <v>0</v>
          </cell>
          <cell r="AS2233">
            <v>0</v>
          </cell>
          <cell r="AT2233">
            <v>0</v>
          </cell>
        </row>
        <row r="2234">
          <cell r="A2234">
            <v>44187</v>
          </cell>
          <cell r="B2234">
            <v>0</v>
          </cell>
          <cell r="C2234">
            <v>0</v>
          </cell>
          <cell r="D2234">
            <v>9395.9999999999854</v>
          </cell>
          <cell r="E2234">
            <v>0</v>
          </cell>
          <cell r="F2234">
            <v>0</v>
          </cell>
          <cell r="G2234">
            <v>0</v>
          </cell>
          <cell r="H2234">
            <v>0</v>
          </cell>
          <cell r="I2234">
            <v>0</v>
          </cell>
          <cell r="J2234">
            <v>0</v>
          </cell>
          <cell r="K2234">
            <v>0</v>
          </cell>
          <cell r="L2234">
            <v>0</v>
          </cell>
          <cell r="M2234">
            <v>9.0949470177292824E-13</v>
          </cell>
          <cell r="N2234">
            <v>0</v>
          </cell>
          <cell r="O2234">
            <v>0</v>
          </cell>
          <cell r="P2234">
            <v>0</v>
          </cell>
          <cell r="Q2234">
            <v>0</v>
          </cell>
          <cell r="R2234">
            <v>0</v>
          </cell>
          <cell r="S2234">
            <v>0</v>
          </cell>
          <cell r="T2234">
            <v>0</v>
          </cell>
          <cell r="U2234">
            <v>0</v>
          </cell>
          <cell r="V2234">
            <v>1200</v>
          </cell>
          <cell r="W2234">
            <v>0</v>
          </cell>
          <cell r="X2234">
            <v>0</v>
          </cell>
          <cell r="Y2234">
            <v>1.8076207197736949E-11</v>
          </cell>
          <cell r="Z2234">
            <v>0</v>
          </cell>
          <cell r="AA2234">
            <v>0</v>
          </cell>
          <cell r="AB2234">
            <v>0</v>
          </cell>
          <cell r="AC2234">
            <v>0</v>
          </cell>
          <cell r="AD2234">
            <v>0</v>
          </cell>
          <cell r="AE2234">
            <v>0</v>
          </cell>
          <cell r="AF2234">
            <v>0</v>
          </cell>
          <cell r="AG2234">
            <v>0</v>
          </cell>
          <cell r="AH2234">
            <v>700.00000000000091</v>
          </cell>
          <cell r="AI2234">
            <v>0</v>
          </cell>
          <cell r="AJ2234">
            <v>0</v>
          </cell>
          <cell r="AK2234">
            <v>0</v>
          </cell>
          <cell r="AL2234">
            <v>0</v>
          </cell>
          <cell r="AM2234">
            <v>0</v>
          </cell>
          <cell r="AN2234">
            <v>0</v>
          </cell>
          <cell r="AO2234">
            <v>0</v>
          </cell>
          <cell r="AP2234">
            <v>0</v>
          </cell>
          <cell r="AQ2234">
            <v>0</v>
          </cell>
          <cell r="AR2234">
            <v>0</v>
          </cell>
          <cell r="AS2234">
            <v>0</v>
          </cell>
          <cell r="AT2234">
            <v>0</v>
          </cell>
        </row>
        <row r="2235">
          <cell r="A2235">
            <v>44188</v>
          </cell>
          <cell r="B2235">
            <v>0</v>
          </cell>
          <cell r="C2235">
            <v>0</v>
          </cell>
          <cell r="D2235">
            <v>9395.9999999999854</v>
          </cell>
          <cell r="E2235">
            <v>0</v>
          </cell>
          <cell r="F2235">
            <v>0</v>
          </cell>
          <cell r="G2235">
            <v>0</v>
          </cell>
          <cell r="H2235">
            <v>0</v>
          </cell>
          <cell r="I2235">
            <v>0</v>
          </cell>
          <cell r="J2235">
            <v>0</v>
          </cell>
          <cell r="K2235">
            <v>0</v>
          </cell>
          <cell r="L2235">
            <v>0</v>
          </cell>
          <cell r="M2235">
            <v>9.0949470177292824E-13</v>
          </cell>
          <cell r="N2235">
            <v>0</v>
          </cell>
          <cell r="O2235">
            <v>0</v>
          </cell>
          <cell r="P2235">
            <v>0</v>
          </cell>
          <cell r="Q2235">
            <v>0</v>
          </cell>
          <cell r="R2235">
            <v>0</v>
          </cell>
          <cell r="S2235">
            <v>0</v>
          </cell>
          <cell r="T2235">
            <v>0</v>
          </cell>
          <cell r="U2235">
            <v>0</v>
          </cell>
          <cell r="V2235">
            <v>1200</v>
          </cell>
          <cell r="W2235">
            <v>0</v>
          </cell>
          <cell r="X2235">
            <v>0</v>
          </cell>
          <cell r="Y2235">
            <v>1.8076207197736949E-11</v>
          </cell>
          <cell r="Z2235">
            <v>0</v>
          </cell>
          <cell r="AA2235">
            <v>0</v>
          </cell>
          <cell r="AB2235">
            <v>0</v>
          </cell>
          <cell r="AC2235">
            <v>0</v>
          </cell>
          <cell r="AD2235">
            <v>0</v>
          </cell>
          <cell r="AE2235">
            <v>0</v>
          </cell>
          <cell r="AF2235">
            <v>0</v>
          </cell>
          <cell r="AG2235">
            <v>500</v>
          </cell>
          <cell r="AH2235">
            <v>200.00000000000091</v>
          </cell>
          <cell r="AI2235">
            <v>0</v>
          </cell>
          <cell r="AJ2235">
            <v>0</v>
          </cell>
          <cell r="AK2235">
            <v>0</v>
          </cell>
          <cell r="AL2235">
            <v>0</v>
          </cell>
          <cell r="AM2235">
            <v>0</v>
          </cell>
          <cell r="AN2235">
            <v>0</v>
          </cell>
          <cell r="AO2235">
            <v>0</v>
          </cell>
          <cell r="AP2235">
            <v>0</v>
          </cell>
          <cell r="AQ2235">
            <v>0</v>
          </cell>
          <cell r="AR2235">
            <v>0</v>
          </cell>
          <cell r="AS2235">
            <v>0</v>
          </cell>
          <cell r="AT2235">
            <v>0</v>
          </cell>
        </row>
        <row r="2236">
          <cell r="A2236">
            <v>44189</v>
          </cell>
          <cell r="B2236">
            <v>0</v>
          </cell>
          <cell r="C2236">
            <v>0</v>
          </cell>
          <cell r="D2236">
            <v>9395.9999999999854</v>
          </cell>
          <cell r="E2236">
            <v>0</v>
          </cell>
          <cell r="F2236">
            <v>0</v>
          </cell>
          <cell r="G2236">
            <v>0</v>
          </cell>
          <cell r="H2236">
            <v>0</v>
          </cell>
          <cell r="I2236">
            <v>0</v>
          </cell>
          <cell r="J2236">
            <v>0</v>
          </cell>
          <cell r="K2236">
            <v>0</v>
          </cell>
          <cell r="L2236">
            <v>0</v>
          </cell>
          <cell r="M2236">
            <v>9.0949470177292824E-13</v>
          </cell>
          <cell r="N2236">
            <v>0</v>
          </cell>
          <cell r="O2236">
            <v>0</v>
          </cell>
          <cell r="P2236">
            <v>0</v>
          </cell>
          <cell r="Q2236">
            <v>0</v>
          </cell>
          <cell r="R2236">
            <v>0</v>
          </cell>
          <cell r="S2236">
            <v>0</v>
          </cell>
          <cell r="T2236">
            <v>0</v>
          </cell>
          <cell r="U2236">
            <v>0</v>
          </cell>
          <cell r="V2236">
            <v>1200</v>
          </cell>
          <cell r="W2236">
            <v>0</v>
          </cell>
          <cell r="X2236">
            <v>0</v>
          </cell>
          <cell r="Y2236">
            <v>1.8076207197736949E-11</v>
          </cell>
          <cell r="Z2236">
            <v>0</v>
          </cell>
          <cell r="AA2236">
            <v>0</v>
          </cell>
          <cell r="AB2236">
            <v>0</v>
          </cell>
          <cell r="AC2236">
            <v>0</v>
          </cell>
          <cell r="AD2236">
            <v>0</v>
          </cell>
          <cell r="AE2236">
            <v>0</v>
          </cell>
          <cell r="AF2236">
            <v>0</v>
          </cell>
          <cell r="AG2236">
            <v>0</v>
          </cell>
          <cell r="AH2236">
            <v>200.00000000000091</v>
          </cell>
          <cell r="AI2236">
            <v>0</v>
          </cell>
          <cell r="AJ2236">
            <v>0</v>
          </cell>
          <cell r="AK2236">
            <v>0</v>
          </cell>
          <cell r="AL2236">
            <v>0</v>
          </cell>
          <cell r="AM2236">
            <v>0</v>
          </cell>
          <cell r="AN2236">
            <v>0</v>
          </cell>
          <cell r="AO2236">
            <v>0</v>
          </cell>
          <cell r="AP2236">
            <v>0</v>
          </cell>
          <cell r="AQ2236">
            <v>0</v>
          </cell>
          <cell r="AR2236">
            <v>0</v>
          </cell>
          <cell r="AS2236">
            <v>0</v>
          </cell>
          <cell r="AT2236">
            <v>0</v>
          </cell>
        </row>
        <row r="2237">
          <cell r="A2237">
            <v>44190</v>
          </cell>
          <cell r="B2237">
            <v>0</v>
          </cell>
          <cell r="C2237">
            <v>0</v>
          </cell>
          <cell r="D2237">
            <v>9395.9999999999854</v>
          </cell>
          <cell r="E2237">
            <v>0</v>
          </cell>
          <cell r="F2237">
            <v>0</v>
          </cell>
          <cell r="G2237">
            <v>0</v>
          </cell>
          <cell r="H2237">
            <v>0</v>
          </cell>
          <cell r="I2237">
            <v>0</v>
          </cell>
          <cell r="J2237">
            <v>0</v>
          </cell>
          <cell r="K2237">
            <v>0</v>
          </cell>
          <cell r="L2237">
            <v>0</v>
          </cell>
          <cell r="M2237">
            <v>9.0949470177292824E-13</v>
          </cell>
          <cell r="N2237">
            <v>0</v>
          </cell>
          <cell r="O2237">
            <v>0</v>
          </cell>
          <cell r="P2237">
            <v>0</v>
          </cell>
          <cell r="Q2237">
            <v>0</v>
          </cell>
          <cell r="R2237">
            <v>0</v>
          </cell>
          <cell r="S2237">
            <v>0</v>
          </cell>
          <cell r="T2237">
            <v>0</v>
          </cell>
          <cell r="U2237">
            <v>0</v>
          </cell>
          <cell r="V2237">
            <v>1200</v>
          </cell>
          <cell r="W2237">
            <v>0</v>
          </cell>
          <cell r="X2237">
            <v>0</v>
          </cell>
          <cell r="Y2237">
            <v>1.8076207197736949E-11</v>
          </cell>
          <cell r="Z2237">
            <v>0</v>
          </cell>
          <cell r="AA2237">
            <v>0</v>
          </cell>
          <cell r="AB2237">
            <v>0</v>
          </cell>
          <cell r="AC2237">
            <v>0</v>
          </cell>
          <cell r="AD2237">
            <v>0</v>
          </cell>
          <cell r="AE2237">
            <v>0</v>
          </cell>
          <cell r="AF2237">
            <v>0</v>
          </cell>
          <cell r="AG2237">
            <v>0</v>
          </cell>
          <cell r="AH2237">
            <v>200.00000000000091</v>
          </cell>
          <cell r="AI2237">
            <v>0</v>
          </cell>
          <cell r="AJ2237">
            <v>0</v>
          </cell>
          <cell r="AK2237">
            <v>0</v>
          </cell>
          <cell r="AL2237">
            <v>0</v>
          </cell>
          <cell r="AM2237">
            <v>0</v>
          </cell>
          <cell r="AN2237">
            <v>0</v>
          </cell>
          <cell r="AO2237">
            <v>0</v>
          </cell>
          <cell r="AP2237">
            <v>0</v>
          </cell>
          <cell r="AQ2237">
            <v>0</v>
          </cell>
          <cell r="AR2237">
            <v>0</v>
          </cell>
          <cell r="AS2237">
            <v>0</v>
          </cell>
          <cell r="AT2237">
            <v>0</v>
          </cell>
        </row>
        <row r="2238">
          <cell r="A2238">
            <v>44193</v>
          </cell>
          <cell r="B2238">
            <v>0</v>
          </cell>
          <cell r="C2238">
            <v>0</v>
          </cell>
          <cell r="D2238">
            <v>9395.9999999999854</v>
          </cell>
          <cell r="E2238">
            <v>0</v>
          </cell>
          <cell r="F2238">
            <v>0</v>
          </cell>
          <cell r="G2238">
            <v>0</v>
          </cell>
          <cell r="H2238">
            <v>0</v>
          </cell>
          <cell r="I2238">
            <v>0</v>
          </cell>
          <cell r="J2238">
            <v>0</v>
          </cell>
          <cell r="K2238">
            <v>0</v>
          </cell>
          <cell r="L2238">
            <v>0</v>
          </cell>
          <cell r="M2238">
            <v>9.0949470177292824E-13</v>
          </cell>
          <cell r="N2238">
            <v>0</v>
          </cell>
          <cell r="O2238">
            <v>0</v>
          </cell>
          <cell r="P2238">
            <v>0</v>
          </cell>
          <cell r="Q2238">
            <v>0</v>
          </cell>
          <cell r="R2238">
            <v>0</v>
          </cell>
          <cell r="S2238">
            <v>0</v>
          </cell>
          <cell r="T2238">
            <v>0</v>
          </cell>
          <cell r="U2238">
            <v>0</v>
          </cell>
          <cell r="V2238">
            <v>1200</v>
          </cell>
          <cell r="W2238">
            <v>0</v>
          </cell>
          <cell r="X2238">
            <v>0</v>
          </cell>
          <cell r="Y2238">
            <v>1.8076207197736949E-11</v>
          </cell>
          <cell r="Z2238">
            <v>0</v>
          </cell>
          <cell r="AA2238">
            <v>0</v>
          </cell>
          <cell r="AB2238">
            <v>0</v>
          </cell>
          <cell r="AC2238">
            <v>0</v>
          </cell>
          <cell r="AD2238">
            <v>0</v>
          </cell>
          <cell r="AE2238">
            <v>0</v>
          </cell>
          <cell r="AF2238">
            <v>0</v>
          </cell>
          <cell r="AG2238">
            <v>0</v>
          </cell>
          <cell r="AH2238">
            <v>200.00000000000091</v>
          </cell>
          <cell r="AI2238">
            <v>0</v>
          </cell>
          <cell r="AJ2238">
            <v>0</v>
          </cell>
          <cell r="AK2238">
            <v>0</v>
          </cell>
          <cell r="AL2238">
            <v>0</v>
          </cell>
          <cell r="AM2238">
            <v>0</v>
          </cell>
          <cell r="AN2238">
            <v>0</v>
          </cell>
          <cell r="AO2238">
            <v>0</v>
          </cell>
          <cell r="AP2238">
            <v>0</v>
          </cell>
          <cell r="AQ2238">
            <v>0</v>
          </cell>
          <cell r="AR2238">
            <v>0</v>
          </cell>
          <cell r="AS2238">
            <v>0</v>
          </cell>
          <cell r="AT2238">
            <v>0</v>
          </cell>
        </row>
        <row r="2239">
          <cell r="A2239">
            <v>44194</v>
          </cell>
          <cell r="B2239">
            <v>0</v>
          </cell>
          <cell r="C2239">
            <v>0</v>
          </cell>
          <cell r="D2239">
            <v>9395.9999999999854</v>
          </cell>
          <cell r="E2239">
            <v>0</v>
          </cell>
          <cell r="F2239">
            <v>0</v>
          </cell>
          <cell r="G2239">
            <v>0</v>
          </cell>
          <cell r="H2239">
            <v>0</v>
          </cell>
          <cell r="I2239">
            <v>0</v>
          </cell>
          <cell r="J2239">
            <v>0</v>
          </cell>
          <cell r="K2239">
            <v>0</v>
          </cell>
          <cell r="L2239">
            <v>0</v>
          </cell>
          <cell r="M2239">
            <v>9.0949470177292824E-13</v>
          </cell>
          <cell r="N2239">
            <v>0</v>
          </cell>
          <cell r="O2239">
            <v>0</v>
          </cell>
          <cell r="P2239">
            <v>0</v>
          </cell>
          <cell r="Q2239">
            <v>0</v>
          </cell>
          <cell r="R2239">
            <v>0</v>
          </cell>
          <cell r="S2239">
            <v>0</v>
          </cell>
          <cell r="T2239">
            <v>0</v>
          </cell>
          <cell r="U2239">
            <v>0</v>
          </cell>
          <cell r="V2239">
            <v>1200</v>
          </cell>
          <cell r="W2239">
            <v>0</v>
          </cell>
          <cell r="X2239">
            <v>0</v>
          </cell>
          <cell r="Y2239">
            <v>1.8076207197736949E-11</v>
          </cell>
          <cell r="Z2239">
            <v>0</v>
          </cell>
          <cell r="AA2239">
            <v>0</v>
          </cell>
          <cell r="AB2239">
            <v>0</v>
          </cell>
          <cell r="AC2239">
            <v>0</v>
          </cell>
          <cell r="AD2239">
            <v>0</v>
          </cell>
          <cell r="AE2239">
            <v>0</v>
          </cell>
          <cell r="AF2239">
            <v>0</v>
          </cell>
          <cell r="AG2239">
            <v>0</v>
          </cell>
          <cell r="AH2239">
            <v>200.00000000000091</v>
          </cell>
          <cell r="AI2239">
            <v>0</v>
          </cell>
          <cell r="AJ2239">
            <v>0</v>
          </cell>
          <cell r="AK2239">
            <v>0</v>
          </cell>
          <cell r="AL2239">
            <v>0</v>
          </cell>
          <cell r="AM2239">
            <v>0</v>
          </cell>
          <cell r="AN2239">
            <v>0</v>
          </cell>
          <cell r="AO2239">
            <v>0</v>
          </cell>
          <cell r="AP2239">
            <v>0</v>
          </cell>
          <cell r="AQ2239">
            <v>0</v>
          </cell>
          <cell r="AR2239">
            <v>0</v>
          </cell>
          <cell r="AS2239">
            <v>0</v>
          </cell>
          <cell r="AT2239">
            <v>0</v>
          </cell>
        </row>
        <row r="2240">
          <cell r="A2240">
            <v>44195</v>
          </cell>
          <cell r="B2240">
            <v>0</v>
          </cell>
          <cell r="C2240">
            <v>0</v>
          </cell>
          <cell r="D2240">
            <v>9395.9999999999854</v>
          </cell>
          <cell r="E2240">
            <v>0</v>
          </cell>
          <cell r="F2240">
            <v>0</v>
          </cell>
          <cell r="G2240">
            <v>0</v>
          </cell>
          <cell r="H2240">
            <v>0</v>
          </cell>
          <cell r="I2240">
            <v>0</v>
          </cell>
          <cell r="J2240">
            <v>0</v>
          </cell>
          <cell r="K2240">
            <v>0</v>
          </cell>
          <cell r="L2240">
            <v>0</v>
          </cell>
          <cell r="M2240">
            <v>9.0949470177292824E-13</v>
          </cell>
          <cell r="N2240">
            <v>0</v>
          </cell>
          <cell r="O2240">
            <v>0</v>
          </cell>
          <cell r="P2240">
            <v>0</v>
          </cell>
          <cell r="Q2240">
            <v>0</v>
          </cell>
          <cell r="R2240">
            <v>0</v>
          </cell>
          <cell r="S2240">
            <v>0</v>
          </cell>
          <cell r="T2240">
            <v>0</v>
          </cell>
          <cell r="U2240">
            <v>0</v>
          </cell>
          <cell r="V2240">
            <v>1200</v>
          </cell>
          <cell r="W2240">
            <v>0</v>
          </cell>
          <cell r="X2240">
            <v>0</v>
          </cell>
          <cell r="Y2240">
            <v>1.8076207197736949E-11</v>
          </cell>
          <cell r="Z2240">
            <v>0</v>
          </cell>
          <cell r="AA2240">
            <v>0</v>
          </cell>
          <cell r="AB2240">
            <v>0</v>
          </cell>
          <cell r="AC2240">
            <v>0</v>
          </cell>
          <cell r="AD2240">
            <v>0</v>
          </cell>
          <cell r="AE2240">
            <v>0</v>
          </cell>
          <cell r="AF2240">
            <v>0</v>
          </cell>
          <cell r="AG2240">
            <v>0</v>
          </cell>
          <cell r="AH2240">
            <v>200.00000000000091</v>
          </cell>
          <cell r="AI2240">
            <v>0</v>
          </cell>
          <cell r="AJ2240">
            <v>0</v>
          </cell>
          <cell r="AK2240">
            <v>0</v>
          </cell>
          <cell r="AL2240">
            <v>0</v>
          </cell>
          <cell r="AM2240">
            <v>0</v>
          </cell>
          <cell r="AN2240">
            <v>0</v>
          </cell>
          <cell r="AO2240">
            <v>0</v>
          </cell>
          <cell r="AP2240">
            <v>0</v>
          </cell>
          <cell r="AQ2240">
            <v>0</v>
          </cell>
          <cell r="AR2240">
            <v>0</v>
          </cell>
          <cell r="AS2240">
            <v>0</v>
          </cell>
          <cell r="AT2240">
            <v>0</v>
          </cell>
        </row>
        <row r="2241">
          <cell r="A2241">
            <v>44196</v>
          </cell>
          <cell r="B2241">
            <v>0</v>
          </cell>
          <cell r="C2241">
            <v>0</v>
          </cell>
          <cell r="D2241">
            <v>9395.9999999999854</v>
          </cell>
          <cell r="E2241">
            <v>0</v>
          </cell>
          <cell r="F2241">
            <v>0</v>
          </cell>
          <cell r="G2241">
            <v>0</v>
          </cell>
          <cell r="H2241">
            <v>0</v>
          </cell>
          <cell r="I2241">
            <v>0</v>
          </cell>
          <cell r="J2241">
            <v>0</v>
          </cell>
          <cell r="K2241">
            <v>0</v>
          </cell>
          <cell r="L2241">
            <v>0</v>
          </cell>
          <cell r="M2241">
            <v>9.0949470177292824E-13</v>
          </cell>
          <cell r="N2241">
            <v>0</v>
          </cell>
          <cell r="O2241">
            <v>0</v>
          </cell>
          <cell r="P2241">
            <v>0</v>
          </cell>
          <cell r="Q2241">
            <v>0</v>
          </cell>
          <cell r="R2241">
            <v>0</v>
          </cell>
          <cell r="S2241">
            <v>0</v>
          </cell>
          <cell r="T2241">
            <v>0</v>
          </cell>
          <cell r="U2241">
            <v>0</v>
          </cell>
          <cell r="V2241">
            <v>1200</v>
          </cell>
          <cell r="W2241">
            <v>0</v>
          </cell>
          <cell r="X2241">
            <v>0</v>
          </cell>
          <cell r="Y2241">
            <v>1.8076207197736949E-11</v>
          </cell>
          <cell r="Z2241">
            <v>0</v>
          </cell>
          <cell r="AA2241">
            <v>0</v>
          </cell>
          <cell r="AB2241">
            <v>0</v>
          </cell>
          <cell r="AC2241">
            <v>0</v>
          </cell>
          <cell r="AD2241">
            <v>0</v>
          </cell>
          <cell r="AE2241">
            <v>0</v>
          </cell>
          <cell r="AF2241">
            <v>0</v>
          </cell>
          <cell r="AG2241">
            <v>0</v>
          </cell>
          <cell r="AH2241">
            <v>200.00000000000091</v>
          </cell>
          <cell r="AI2241">
            <v>0</v>
          </cell>
          <cell r="AJ2241">
            <v>0</v>
          </cell>
          <cell r="AK2241">
            <v>0</v>
          </cell>
          <cell r="AL2241">
            <v>0</v>
          </cell>
          <cell r="AM2241">
            <v>0</v>
          </cell>
          <cell r="AN2241">
            <v>0</v>
          </cell>
          <cell r="AO2241">
            <v>0</v>
          </cell>
          <cell r="AP2241">
            <v>0</v>
          </cell>
          <cell r="AQ2241">
            <v>0</v>
          </cell>
          <cell r="AR2241">
            <v>0</v>
          </cell>
          <cell r="AS2241">
            <v>0</v>
          </cell>
          <cell r="AT2241">
            <v>0</v>
          </cell>
        </row>
        <row r="2242">
          <cell r="A2242">
            <v>44197</v>
          </cell>
          <cell r="B2242">
            <v>0</v>
          </cell>
          <cell r="C2242">
            <v>0</v>
          </cell>
          <cell r="D2242">
            <v>9395.9999999999854</v>
          </cell>
          <cell r="E2242">
            <v>0</v>
          </cell>
          <cell r="F2242">
            <v>0</v>
          </cell>
          <cell r="G2242">
            <v>0</v>
          </cell>
          <cell r="H2242">
            <v>0</v>
          </cell>
          <cell r="I2242">
            <v>0</v>
          </cell>
          <cell r="J2242">
            <v>0</v>
          </cell>
          <cell r="K2242">
            <v>0</v>
          </cell>
          <cell r="L2242">
            <v>0</v>
          </cell>
          <cell r="M2242">
            <v>9.0949470177292824E-13</v>
          </cell>
          <cell r="N2242">
            <v>0</v>
          </cell>
          <cell r="O2242">
            <v>0</v>
          </cell>
          <cell r="P2242">
            <v>0</v>
          </cell>
          <cell r="Q2242">
            <v>0</v>
          </cell>
          <cell r="R2242">
            <v>0</v>
          </cell>
          <cell r="S2242">
            <v>0</v>
          </cell>
          <cell r="T2242">
            <v>0</v>
          </cell>
          <cell r="U2242">
            <v>0</v>
          </cell>
          <cell r="V2242">
            <v>1200</v>
          </cell>
          <cell r="W2242">
            <v>0</v>
          </cell>
          <cell r="X2242">
            <v>0</v>
          </cell>
          <cell r="Y2242">
            <v>1.8076207197736949E-11</v>
          </cell>
          <cell r="Z2242">
            <v>0</v>
          </cell>
          <cell r="AA2242">
            <v>0</v>
          </cell>
          <cell r="AB2242">
            <v>0</v>
          </cell>
          <cell r="AC2242">
            <v>0</v>
          </cell>
          <cell r="AD2242">
            <v>0</v>
          </cell>
          <cell r="AE2242">
            <v>0</v>
          </cell>
          <cell r="AF2242">
            <v>0</v>
          </cell>
          <cell r="AG2242">
            <v>0</v>
          </cell>
          <cell r="AH2242">
            <v>200.00000000000091</v>
          </cell>
          <cell r="AI2242">
            <v>0</v>
          </cell>
          <cell r="AJ2242">
            <v>0</v>
          </cell>
          <cell r="AK2242">
            <v>0</v>
          </cell>
          <cell r="AL2242">
            <v>0</v>
          </cell>
          <cell r="AM2242">
            <v>0</v>
          </cell>
          <cell r="AN2242">
            <v>0</v>
          </cell>
          <cell r="AO2242">
            <v>0</v>
          </cell>
          <cell r="AP2242">
            <v>0</v>
          </cell>
          <cell r="AQ2242">
            <v>0</v>
          </cell>
          <cell r="AR2242">
            <v>0</v>
          </cell>
          <cell r="AS2242">
            <v>0</v>
          </cell>
          <cell r="AT2242">
            <v>0</v>
          </cell>
        </row>
        <row r="2243">
          <cell r="A2243">
            <v>44200</v>
          </cell>
          <cell r="B2243">
            <v>0</v>
          </cell>
          <cell r="C2243">
            <v>0</v>
          </cell>
          <cell r="D2243">
            <v>9395.9999999999854</v>
          </cell>
          <cell r="E2243">
            <v>0</v>
          </cell>
          <cell r="F2243">
            <v>0</v>
          </cell>
          <cell r="G2243">
            <v>0</v>
          </cell>
          <cell r="H2243">
            <v>0</v>
          </cell>
          <cell r="I2243">
            <v>0</v>
          </cell>
          <cell r="J2243">
            <v>0</v>
          </cell>
          <cell r="K2243">
            <v>0</v>
          </cell>
          <cell r="L2243">
            <v>0</v>
          </cell>
          <cell r="M2243">
            <v>9.0949470177292824E-13</v>
          </cell>
          <cell r="N2243">
            <v>0</v>
          </cell>
          <cell r="O2243">
            <v>0</v>
          </cell>
          <cell r="P2243">
            <v>0</v>
          </cell>
          <cell r="Q2243">
            <v>0</v>
          </cell>
          <cell r="R2243">
            <v>0</v>
          </cell>
          <cell r="S2243">
            <v>0</v>
          </cell>
          <cell r="T2243">
            <v>0</v>
          </cell>
          <cell r="U2243">
            <v>0</v>
          </cell>
          <cell r="V2243">
            <v>1200</v>
          </cell>
          <cell r="W2243">
            <v>0</v>
          </cell>
          <cell r="X2243">
            <v>0</v>
          </cell>
          <cell r="Y2243">
            <v>1.8076207197736949E-11</v>
          </cell>
          <cell r="Z2243">
            <v>0</v>
          </cell>
          <cell r="AA2243">
            <v>0</v>
          </cell>
          <cell r="AB2243">
            <v>0</v>
          </cell>
          <cell r="AC2243">
            <v>0</v>
          </cell>
          <cell r="AD2243">
            <v>0</v>
          </cell>
          <cell r="AE2243">
            <v>0</v>
          </cell>
          <cell r="AF2243">
            <v>0</v>
          </cell>
          <cell r="AG2243">
            <v>0</v>
          </cell>
          <cell r="AH2243">
            <v>200.00000000000091</v>
          </cell>
          <cell r="AI2243">
            <v>0</v>
          </cell>
          <cell r="AJ2243">
            <v>0</v>
          </cell>
          <cell r="AK2243">
            <v>0</v>
          </cell>
          <cell r="AL2243">
            <v>0</v>
          </cell>
          <cell r="AM2243">
            <v>0</v>
          </cell>
          <cell r="AN2243">
            <v>0</v>
          </cell>
          <cell r="AO2243">
            <v>0</v>
          </cell>
          <cell r="AP2243">
            <v>0</v>
          </cell>
          <cell r="AQ2243">
            <v>0</v>
          </cell>
          <cell r="AR2243">
            <v>0</v>
          </cell>
          <cell r="AS2243">
            <v>0</v>
          </cell>
          <cell r="AT2243">
            <v>0</v>
          </cell>
        </row>
        <row r="2244">
          <cell r="A2244">
            <v>44201</v>
          </cell>
          <cell r="B2244">
            <v>0</v>
          </cell>
          <cell r="C2244">
            <v>1595</v>
          </cell>
          <cell r="D2244">
            <v>7800.9999999999854</v>
          </cell>
          <cell r="E2244">
            <v>0</v>
          </cell>
          <cell r="F2244">
            <v>0</v>
          </cell>
          <cell r="G2244">
            <v>0</v>
          </cell>
          <cell r="H2244">
            <v>0</v>
          </cell>
          <cell r="I2244">
            <v>0</v>
          </cell>
          <cell r="J2244">
            <v>0</v>
          </cell>
          <cell r="K2244">
            <v>0</v>
          </cell>
          <cell r="L2244">
            <v>0</v>
          </cell>
          <cell r="M2244">
            <v>9.0949470177292824E-13</v>
          </cell>
          <cell r="N2244">
            <v>0</v>
          </cell>
          <cell r="O2244">
            <v>0</v>
          </cell>
          <cell r="P2244">
            <v>0</v>
          </cell>
          <cell r="Q2244">
            <v>0</v>
          </cell>
          <cell r="R2244">
            <v>0</v>
          </cell>
          <cell r="S2244">
            <v>0</v>
          </cell>
          <cell r="T2244">
            <v>0</v>
          </cell>
          <cell r="U2244">
            <v>0</v>
          </cell>
          <cell r="V2244">
            <v>1200</v>
          </cell>
          <cell r="W2244">
            <v>0</v>
          </cell>
          <cell r="X2244">
            <v>0</v>
          </cell>
          <cell r="Y2244">
            <v>1.8076207197736949E-11</v>
          </cell>
          <cell r="Z2244">
            <v>0</v>
          </cell>
          <cell r="AA2244">
            <v>0</v>
          </cell>
          <cell r="AB2244">
            <v>0</v>
          </cell>
          <cell r="AC2244">
            <v>0</v>
          </cell>
          <cell r="AD2244">
            <v>0</v>
          </cell>
          <cell r="AE2244">
            <v>0</v>
          </cell>
          <cell r="AF2244">
            <v>0</v>
          </cell>
          <cell r="AG2244">
            <v>0</v>
          </cell>
          <cell r="AH2244">
            <v>200.00000000000091</v>
          </cell>
          <cell r="AI2244">
            <v>0</v>
          </cell>
          <cell r="AJ2244">
            <v>0</v>
          </cell>
          <cell r="AK2244">
            <v>0</v>
          </cell>
          <cell r="AL2244">
            <v>0</v>
          </cell>
          <cell r="AM2244">
            <v>0</v>
          </cell>
          <cell r="AN2244">
            <v>0</v>
          </cell>
          <cell r="AO2244">
            <v>0</v>
          </cell>
          <cell r="AP2244">
            <v>0</v>
          </cell>
          <cell r="AQ2244">
            <v>0</v>
          </cell>
          <cell r="AR2244">
            <v>0</v>
          </cell>
          <cell r="AS2244">
            <v>0</v>
          </cell>
          <cell r="AT2244">
            <v>0</v>
          </cell>
        </row>
        <row r="2245">
          <cell r="A2245">
            <v>44202</v>
          </cell>
          <cell r="B2245">
            <v>0</v>
          </cell>
          <cell r="C2245">
            <v>0</v>
          </cell>
          <cell r="D2245">
            <v>7800.9999999999854</v>
          </cell>
          <cell r="E2245">
            <v>0</v>
          </cell>
          <cell r="F2245">
            <v>0</v>
          </cell>
          <cell r="G2245">
            <v>0</v>
          </cell>
          <cell r="H2245">
            <v>0</v>
          </cell>
          <cell r="I2245">
            <v>0</v>
          </cell>
          <cell r="J2245">
            <v>0</v>
          </cell>
          <cell r="K2245">
            <v>0</v>
          </cell>
          <cell r="L2245">
            <v>0</v>
          </cell>
          <cell r="M2245">
            <v>9.0949470177292824E-13</v>
          </cell>
          <cell r="N2245">
            <v>0</v>
          </cell>
          <cell r="O2245">
            <v>0</v>
          </cell>
          <cell r="P2245">
            <v>0</v>
          </cell>
          <cell r="Q2245">
            <v>0</v>
          </cell>
          <cell r="R2245">
            <v>0</v>
          </cell>
          <cell r="S2245">
            <v>0</v>
          </cell>
          <cell r="T2245">
            <v>0</v>
          </cell>
          <cell r="U2245">
            <v>0</v>
          </cell>
          <cell r="V2245">
            <v>1200</v>
          </cell>
          <cell r="W2245">
            <v>0</v>
          </cell>
          <cell r="X2245">
            <v>0</v>
          </cell>
          <cell r="Y2245">
            <v>1.8076207197736949E-11</v>
          </cell>
          <cell r="Z2245">
            <v>0</v>
          </cell>
          <cell r="AA2245">
            <v>0</v>
          </cell>
          <cell r="AB2245">
            <v>0</v>
          </cell>
          <cell r="AC2245">
            <v>0</v>
          </cell>
          <cell r="AD2245">
            <v>0</v>
          </cell>
          <cell r="AE2245">
            <v>0</v>
          </cell>
          <cell r="AF2245">
            <v>0</v>
          </cell>
          <cell r="AG2245">
            <v>0</v>
          </cell>
          <cell r="AH2245">
            <v>200.00000000000091</v>
          </cell>
          <cell r="AI2245">
            <v>0</v>
          </cell>
          <cell r="AJ2245">
            <v>0</v>
          </cell>
          <cell r="AK2245">
            <v>0</v>
          </cell>
          <cell r="AL2245">
            <v>0</v>
          </cell>
          <cell r="AM2245">
            <v>0</v>
          </cell>
          <cell r="AN2245">
            <v>0</v>
          </cell>
          <cell r="AO2245">
            <v>0</v>
          </cell>
          <cell r="AP2245">
            <v>0</v>
          </cell>
          <cell r="AQ2245">
            <v>0</v>
          </cell>
          <cell r="AR2245">
            <v>0</v>
          </cell>
          <cell r="AS2245">
            <v>0</v>
          </cell>
          <cell r="AT2245">
            <v>0</v>
          </cell>
        </row>
        <row r="2246">
          <cell r="A2246">
            <v>44203</v>
          </cell>
          <cell r="B2246">
            <v>0</v>
          </cell>
          <cell r="C2246">
            <v>60</v>
          </cell>
          <cell r="D2246">
            <v>7740.9999999999854</v>
          </cell>
          <cell r="E2246">
            <v>0</v>
          </cell>
          <cell r="F2246">
            <v>0</v>
          </cell>
          <cell r="G2246">
            <v>0</v>
          </cell>
          <cell r="H2246">
            <v>0</v>
          </cell>
          <cell r="I2246">
            <v>0</v>
          </cell>
          <cell r="J2246">
            <v>0</v>
          </cell>
          <cell r="K2246">
            <v>0</v>
          </cell>
          <cell r="L2246">
            <v>0</v>
          </cell>
          <cell r="M2246">
            <v>9.0949470177292824E-13</v>
          </cell>
          <cell r="N2246">
            <v>0</v>
          </cell>
          <cell r="O2246">
            <v>0</v>
          </cell>
          <cell r="P2246">
            <v>0</v>
          </cell>
          <cell r="Q2246">
            <v>0</v>
          </cell>
          <cell r="R2246">
            <v>0</v>
          </cell>
          <cell r="S2246">
            <v>0</v>
          </cell>
          <cell r="T2246">
            <v>0</v>
          </cell>
          <cell r="U2246">
            <v>0</v>
          </cell>
          <cell r="V2246">
            <v>1200</v>
          </cell>
          <cell r="W2246">
            <v>0</v>
          </cell>
          <cell r="X2246">
            <v>0</v>
          </cell>
          <cell r="Y2246">
            <v>1.8076207197736949E-11</v>
          </cell>
          <cell r="Z2246">
            <v>0</v>
          </cell>
          <cell r="AA2246">
            <v>0</v>
          </cell>
          <cell r="AB2246">
            <v>0</v>
          </cell>
          <cell r="AC2246">
            <v>0</v>
          </cell>
          <cell r="AD2246">
            <v>0</v>
          </cell>
          <cell r="AE2246">
            <v>0</v>
          </cell>
          <cell r="AF2246">
            <v>0</v>
          </cell>
          <cell r="AG2246">
            <v>0</v>
          </cell>
          <cell r="AH2246">
            <v>200.00000000000091</v>
          </cell>
          <cell r="AI2246">
            <v>0</v>
          </cell>
          <cell r="AJ2246">
            <v>0</v>
          </cell>
          <cell r="AK2246">
            <v>0</v>
          </cell>
          <cell r="AL2246">
            <v>0</v>
          </cell>
          <cell r="AM2246">
            <v>0</v>
          </cell>
          <cell r="AN2246">
            <v>0</v>
          </cell>
          <cell r="AO2246">
            <v>0</v>
          </cell>
          <cell r="AP2246">
            <v>0</v>
          </cell>
          <cell r="AQ2246">
            <v>0</v>
          </cell>
          <cell r="AR2246">
            <v>0</v>
          </cell>
          <cell r="AS2246">
            <v>0</v>
          </cell>
          <cell r="AT2246">
            <v>0</v>
          </cell>
        </row>
        <row r="2247">
          <cell r="A2247">
            <v>44204</v>
          </cell>
          <cell r="B2247">
            <v>0</v>
          </cell>
          <cell r="C2247">
            <v>0</v>
          </cell>
          <cell r="D2247">
            <v>7740.9999999999854</v>
          </cell>
          <cell r="E2247">
            <v>0</v>
          </cell>
          <cell r="F2247">
            <v>0</v>
          </cell>
          <cell r="G2247">
            <v>0</v>
          </cell>
          <cell r="H2247">
            <v>0</v>
          </cell>
          <cell r="I2247">
            <v>0</v>
          </cell>
          <cell r="J2247">
            <v>0</v>
          </cell>
          <cell r="K2247">
            <v>0</v>
          </cell>
          <cell r="L2247">
            <v>0</v>
          </cell>
          <cell r="M2247">
            <v>9.0949470177292824E-13</v>
          </cell>
          <cell r="N2247">
            <v>0</v>
          </cell>
          <cell r="O2247">
            <v>0</v>
          </cell>
          <cell r="P2247">
            <v>0</v>
          </cell>
          <cell r="Q2247">
            <v>0</v>
          </cell>
          <cell r="R2247">
            <v>0</v>
          </cell>
          <cell r="S2247">
            <v>0</v>
          </cell>
          <cell r="T2247">
            <v>0</v>
          </cell>
          <cell r="U2247">
            <v>0</v>
          </cell>
          <cell r="V2247">
            <v>1200</v>
          </cell>
          <cell r="W2247">
            <v>0</v>
          </cell>
          <cell r="X2247">
            <v>0</v>
          </cell>
          <cell r="Y2247">
            <v>1.8076207197736949E-11</v>
          </cell>
          <cell r="Z2247">
            <v>0</v>
          </cell>
          <cell r="AA2247">
            <v>0</v>
          </cell>
          <cell r="AB2247">
            <v>0</v>
          </cell>
          <cell r="AC2247">
            <v>0</v>
          </cell>
          <cell r="AD2247">
            <v>0</v>
          </cell>
          <cell r="AE2247">
            <v>0</v>
          </cell>
          <cell r="AF2247">
            <v>0</v>
          </cell>
          <cell r="AG2247">
            <v>0</v>
          </cell>
          <cell r="AH2247">
            <v>200.00000000000091</v>
          </cell>
          <cell r="AI2247">
            <v>0</v>
          </cell>
          <cell r="AJ2247">
            <v>0</v>
          </cell>
          <cell r="AK2247">
            <v>0</v>
          </cell>
          <cell r="AL2247">
            <v>0</v>
          </cell>
          <cell r="AM2247">
            <v>0</v>
          </cell>
          <cell r="AN2247">
            <v>0</v>
          </cell>
          <cell r="AO2247">
            <v>0</v>
          </cell>
          <cell r="AP2247">
            <v>0</v>
          </cell>
          <cell r="AQ2247">
            <v>0</v>
          </cell>
          <cell r="AR2247">
            <v>0</v>
          </cell>
          <cell r="AS2247">
            <v>0</v>
          </cell>
          <cell r="AT2247">
            <v>0</v>
          </cell>
        </row>
        <row r="2248">
          <cell r="A2248">
            <v>44207</v>
          </cell>
          <cell r="B2248">
            <v>0</v>
          </cell>
          <cell r="C2248">
            <v>0</v>
          </cell>
          <cell r="D2248">
            <v>7740.9999999999854</v>
          </cell>
          <cell r="E2248">
            <v>0</v>
          </cell>
          <cell r="F2248">
            <v>0</v>
          </cell>
          <cell r="G2248">
            <v>0</v>
          </cell>
          <cell r="H2248">
            <v>0</v>
          </cell>
          <cell r="I2248">
            <v>0</v>
          </cell>
          <cell r="J2248">
            <v>0</v>
          </cell>
          <cell r="K2248">
            <v>0</v>
          </cell>
          <cell r="L2248">
            <v>0</v>
          </cell>
          <cell r="M2248">
            <v>9.0949470177292824E-13</v>
          </cell>
          <cell r="N2248">
            <v>0</v>
          </cell>
          <cell r="O2248">
            <v>0</v>
          </cell>
          <cell r="P2248">
            <v>0</v>
          </cell>
          <cell r="Q2248">
            <v>0</v>
          </cell>
          <cell r="R2248">
            <v>0</v>
          </cell>
          <cell r="S2248">
            <v>0</v>
          </cell>
          <cell r="T2248">
            <v>0</v>
          </cell>
          <cell r="U2248">
            <v>0</v>
          </cell>
          <cell r="V2248">
            <v>1200</v>
          </cell>
          <cell r="W2248">
            <v>0</v>
          </cell>
          <cell r="X2248">
            <v>0</v>
          </cell>
          <cell r="Y2248">
            <v>1.8076207197736949E-11</v>
          </cell>
          <cell r="Z2248">
            <v>0</v>
          </cell>
          <cell r="AA2248">
            <v>0</v>
          </cell>
          <cell r="AB2248">
            <v>0</v>
          </cell>
          <cell r="AC2248">
            <v>0</v>
          </cell>
          <cell r="AD2248">
            <v>0</v>
          </cell>
          <cell r="AE2248">
            <v>0</v>
          </cell>
          <cell r="AF2248">
            <v>0</v>
          </cell>
          <cell r="AG2248">
            <v>0</v>
          </cell>
          <cell r="AH2248">
            <v>200.00000000000091</v>
          </cell>
          <cell r="AI2248">
            <v>0</v>
          </cell>
          <cell r="AJ2248">
            <v>0</v>
          </cell>
          <cell r="AK2248">
            <v>0</v>
          </cell>
          <cell r="AL2248">
            <v>0</v>
          </cell>
          <cell r="AM2248">
            <v>0</v>
          </cell>
          <cell r="AN2248">
            <v>0</v>
          </cell>
          <cell r="AO2248">
            <v>0</v>
          </cell>
          <cell r="AP2248">
            <v>0</v>
          </cell>
          <cell r="AQ2248">
            <v>0</v>
          </cell>
          <cell r="AR2248">
            <v>0</v>
          </cell>
          <cell r="AS2248">
            <v>0</v>
          </cell>
          <cell r="AT2248">
            <v>0</v>
          </cell>
        </row>
        <row r="2249">
          <cell r="A2249">
            <v>44208</v>
          </cell>
          <cell r="B2249">
            <v>0</v>
          </cell>
          <cell r="C2249">
            <v>0</v>
          </cell>
          <cell r="D2249">
            <v>7740.9999999999854</v>
          </cell>
          <cell r="E2249">
            <v>0</v>
          </cell>
          <cell r="F2249">
            <v>0</v>
          </cell>
          <cell r="G2249">
            <v>0</v>
          </cell>
          <cell r="H2249">
            <v>0</v>
          </cell>
          <cell r="I2249">
            <v>0</v>
          </cell>
          <cell r="J2249">
            <v>0</v>
          </cell>
          <cell r="K2249">
            <v>0</v>
          </cell>
          <cell r="L2249">
            <v>0</v>
          </cell>
          <cell r="M2249">
            <v>9.0949470177292824E-13</v>
          </cell>
          <cell r="N2249">
            <v>0</v>
          </cell>
          <cell r="O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  <cell r="T2249">
            <v>0</v>
          </cell>
          <cell r="U2249">
            <v>0</v>
          </cell>
          <cell r="V2249">
            <v>1200</v>
          </cell>
          <cell r="W2249">
            <v>0</v>
          </cell>
          <cell r="X2249">
            <v>0</v>
          </cell>
          <cell r="Y2249">
            <v>1.8076207197736949E-11</v>
          </cell>
          <cell r="Z2249">
            <v>0</v>
          </cell>
          <cell r="AA2249">
            <v>0</v>
          </cell>
          <cell r="AB2249">
            <v>0</v>
          </cell>
          <cell r="AC2249">
            <v>0</v>
          </cell>
          <cell r="AD2249">
            <v>0</v>
          </cell>
          <cell r="AE2249">
            <v>0</v>
          </cell>
          <cell r="AF2249">
            <v>0</v>
          </cell>
          <cell r="AG2249">
            <v>0</v>
          </cell>
          <cell r="AH2249">
            <v>200.00000000000091</v>
          </cell>
          <cell r="AI2249">
            <v>0</v>
          </cell>
          <cell r="AJ2249">
            <v>0</v>
          </cell>
          <cell r="AK2249">
            <v>0</v>
          </cell>
          <cell r="AL2249">
            <v>0</v>
          </cell>
          <cell r="AM2249">
            <v>0</v>
          </cell>
          <cell r="AN2249">
            <v>0</v>
          </cell>
          <cell r="AO2249">
            <v>0</v>
          </cell>
          <cell r="AP2249">
            <v>0</v>
          </cell>
          <cell r="AQ2249">
            <v>0</v>
          </cell>
          <cell r="AR2249">
            <v>0</v>
          </cell>
          <cell r="AS2249">
            <v>0</v>
          </cell>
          <cell r="AT2249">
            <v>0</v>
          </cell>
        </row>
        <row r="2250">
          <cell r="A2250">
            <v>44209</v>
          </cell>
          <cell r="B2250">
            <v>0</v>
          </cell>
          <cell r="C2250">
            <v>0</v>
          </cell>
          <cell r="D2250">
            <v>7740.9999999999854</v>
          </cell>
          <cell r="E2250">
            <v>0</v>
          </cell>
          <cell r="F2250">
            <v>0</v>
          </cell>
          <cell r="G2250">
            <v>0</v>
          </cell>
          <cell r="H2250">
            <v>0</v>
          </cell>
          <cell r="I2250">
            <v>0</v>
          </cell>
          <cell r="J2250">
            <v>0</v>
          </cell>
          <cell r="K2250">
            <v>0</v>
          </cell>
          <cell r="L2250">
            <v>0</v>
          </cell>
          <cell r="M2250">
            <v>9.0949470177292824E-13</v>
          </cell>
          <cell r="N2250">
            <v>0</v>
          </cell>
          <cell r="O2250">
            <v>0</v>
          </cell>
          <cell r="P2250">
            <v>0</v>
          </cell>
          <cell r="Q2250">
            <v>0</v>
          </cell>
          <cell r="R2250">
            <v>0</v>
          </cell>
          <cell r="S2250">
            <v>0</v>
          </cell>
          <cell r="T2250">
            <v>0</v>
          </cell>
          <cell r="U2250">
            <v>0</v>
          </cell>
          <cell r="V2250">
            <v>1200</v>
          </cell>
          <cell r="W2250">
            <v>0</v>
          </cell>
          <cell r="X2250">
            <v>0</v>
          </cell>
          <cell r="Y2250">
            <v>1.8076207197736949E-11</v>
          </cell>
          <cell r="Z2250">
            <v>0</v>
          </cell>
          <cell r="AA2250">
            <v>0</v>
          </cell>
          <cell r="AB2250">
            <v>0</v>
          </cell>
          <cell r="AC2250">
            <v>0</v>
          </cell>
          <cell r="AD2250">
            <v>0</v>
          </cell>
          <cell r="AE2250">
            <v>0</v>
          </cell>
          <cell r="AF2250">
            <v>0</v>
          </cell>
          <cell r="AG2250">
            <v>0</v>
          </cell>
          <cell r="AH2250">
            <v>200.00000000000091</v>
          </cell>
          <cell r="AI2250">
            <v>0</v>
          </cell>
          <cell r="AJ2250">
            <v>0</v>
          </cell>
          <cell r="AK2250">
            <v>0</v>
          </cell>
          <cell r="AL2250">
            <v>0</v>
          </cell>
          <cell r="AM2250">
            <v>0</v>
          </cell>
          <cell r="AN2250">
            <v>0</v>
          </cell>
          <cell r="AO2250">
            <v>0</v>
          </cell>
          <cell r="AP2250">
            <v>0</v>
          </cell>
          <cell r="AQ2250">
            <v>0</v>
          </cell>
          <cell r="AR2250">
            <v>0</v>
          </cell>
          <cell r="AS2250">
            <v>0</v>
          </cell>
          <cell r="AT2250">
            <v>0</v>
          </cell>
        </row>
        <row r="2251">
          <cell r="A2251">
            <v>44210</v>
          </cell>
          <cell r="B2251">
            <v>0</v>
          </cell>
          <cell r="C2251">
            <v>0</v>
          </cell>
          <cell r="D2251">
            <v>7740.9999999999854</v>
          </cell>
          <cell r="E2251">
            <v>0</v>
          </cell>
          <cell r="F2251">
            <v>0</v>
          </cell>
          <cell r="G2251">
            <v>0</v>
          </cell>
          <cell r="H2251">
            <v>0</v>
          </cell>
          <cell r="I2251">
            <v>0</v>
          </cell>
          <cell r="J2251">
            <v>0</v>
          </cell>
          <cell r="K2251">
            <v>0</v>
          </cell>
          <cell r="L2251">
            <v>0</v>
          </cell>
          <cell r="M2251">
            <v>9.0949470177292824E-13</v>
          </cell>
          <cell r="N2251">
            <v>0</v>
          </cell>
          <cell r="O2251">
            <v>0</v>
          </cell>
          <cell r="P2251">
            <v>0</v>
          </cell>
          <cell r="Q2251">
            <v>0</v>
          </cell>
          <cell r="R2251">
            <v>0</v>
          </cell>
          <cell r="S2251">
            <v>0</v>
          </cell>
          <cell r="T2251">
            <v>0</v>
          </cell>
          <cell r="U2251">
            <v>0</v>
          </cell>
          <cell r="V2251">
            <v>1200</v>
          </cell>
          <cell r="W2251">
            <v>0</v>
          </cell>
          <cell r="X2251">
            <v>0</v>
          </cell>
          <cell r="Y2251">
            <v>1.8076207197736949E-11</v>
          </cell>
          <cell r="Z2251">
            <v>0</v>
          </cell>
          <cell r="AA2251">
            <v>0</v>
          </cell>
          <cell r="AB2251">
            <v>0</v>
          </cell>
          <cell r="AC2251">
            <v>0</v>
          </cell>
          <cell r="AD2251">
            <v>0</v>
          </cell>
          <cell r="AE2251">
            <v>0</v>
          </cell>
          <cell r="AF2251">
            <v>0</v>
          </cell>
          <cell r="AG2251">
            <v>0</v>
          </cell>
          <cell r="AH2251">
            <v>200.00000000000091</v>
          </cell>
          <cell r="AI2251">
            <v>0</v>
          </cell>
          <cell r="AJ2251">
            <v>0</v>
          </cell>
          <cell r="AK2251">
            <v>0</v>
          </cell>
          <cell r="AL2251">
            <v>0</v>
          </cell>
          <cell r="AM2251">
            <v>0</v>
          </cell>
          <cell r="AN2251">
            <v>0</v>
          </cell>
          <cell r="AO2251">
            <v>0</v>
          </cell>
          <cell r="AP2251">
            <v>0</v>
          </cell>
          <cell r="AQ2251">
            <v>0</v>
          </cell>
          <cell r="AR2251">
            <v>0</v>
          </cell>
          <cell r="AS2251">
            <v>0</v>
          </cell>
          <cell r="AT2251">
            <v>0</v>
          </cell>
        </row>
        <row r="2252">
          <cell r="A2252">
            <v>44211</v>
          </cell>
          <cell r="B2252">
            <v>0</v>
          </cell>
          <cell r="C2252">
            <v>0</v>
          </cell>
          <cell r="D2252">
            <v>7740.9999999999854</v>
          </cell>
          <cell r="E2252">
            <v>0</v>
          </cell>
          <cell r="F2252">
            <v>0</v>
          </cell>
          <cell r="G2252">
            <v>0</v>
          </cell>
          <cell r="H2252">
            <v>0</v>
          </cell>
          <cell r="I2252">
            <v>0</v>
          </cell>
          <cell r="J2252">
            <v>0</v>
          </cell>
          <cell r="K2252">
            <v>0</v>
          </cell>
          <cell r="L2252">
            <v>0</v>
          </cell>
          <cell r="M2252">
            <v>9.0949470177292824E-13</v>
          </cell>
          <cell r="N2252">
            <v>0</v>
          </cell>
          <cell r="O2252">
            <v>0</v>
          </cell>
          <cell r="P2252">
            <v>0</v>
          </cell>
          <cell r="Q2252">
            <v>0</v>
          </cell>
          <cell r="R2252">
            <v>0</v>
          </cell>
          <cell r="S2252">
            <v>0</v>
          </cell>
          <cell r="T2252">
            <v>0</v>
          </cell>
          <cell r="U2252">
            <v>0</v>
          </cell>
          <cell r="V2252">
            <v>1200</v>
          </cell>
          <cell r="W2252">
            <v>0</v>
          </cell>
          <cell r="X2252">
            <v>0</v>
          </cell>
          <cell r="Y2252">
            <v>1.8076207197736949E-11</v>
          </cell>
          <cell r="Z2252">
            <v>0</v>
          </cell>
          <cell r="AA2252">
            <v>0</v>
          </cell>
          <cell r="AB2252">
            <v>0</v>
          </cell>
          <cell r="AC2252">
            <v>0</v>
          </cell>
          <cell r="AD2252">
            <v>0</v>
          </cell>
          <cell r="AE2252">
            <v>0</v>
          </cell>
          <cell r="AF2252">
            <v>0</v>
          </cell>
          <cell r="AG2252">
            <v>0</v>
          </cell>
          <cell r="AH2252">
            <v>200.00000000000091</v>
          </cell>
          <cell r="AI2252">
            <v>0</v>
          </cell>
          <cell r="AJ2252">
            <v>0</v>
          </cell>
          <cell r="AK2252">
            <v>0</v>
          </cell>
          <cell r="AL2252">
            <v>0</v>
          </cell>
          <cell r="AM2252">
            <v>0</v>
          </cell>
          <cell r="AN2252">
            <v>0</v>
          </cell>
          <cell r="AO2252">
            <v>0</v>
          </cell>
          <cell r="AP2252">
            <v>0</v>
          </cell>
          <cell r="AQ2252">
            <v>0</v>
          </cell>
          <cell r="AR2252">
            <v>0</v>
          </cell>
          <cell r="AS2252">
            <v>0</v>
          </cell>
          <cell r="AT2252">
            <v>0</v>
          </cell>
        </row>
        <row r="2253">
          <cell r="A2253">
            <v>44214</v>
          </cell>
          <cell r="B2253">
            <v>0</v>
          </cell>
          <cell r="C2253">
            <v>0</v>
          </cell>
          <cell r="D2253">
            <v>7740.9999999999854</v>
          </cell>
          <cell r="E2253">
            <v>0</v>
          </cell>
          <cell r="F2253">
            <v>0</v>
          </cell>
          <cell r="G2253">
            <v>0</v>
          </cell>
          <cell r="H2253">
            <v>0</v>
          </cell>
          <cell r="I2253">
            <v>0</v>
          </cell>
          <cell r="J2253">
            <v>0</v>
          </cell>
          <cell r="K2253">
            <v>0</v>
          </cell>
          <cell r="L2253">
            <v>0</v>
          </cell>
          <cell r="M2253">
            <v>9.0949470177292824E-13</v>
          </cell>
          <cell r="N2253">
            <v>0</v>
          </cell>
          <cell r="O2253">
            <v>0</v>
          </cell>
          <cell r="P2253">
            <v>0</v>
          </cell>
          <cell r="Q2253">
            <v>0</v>
          </cell>
          <cell r="R2253">
            <v>0</v>
          </cell>
          <cell r="S2253">
            <v>0</v>
          </cell>
          <cell r="T2253">
            <v>0</v>
          </cell>
          <cell r="U2253">
            <v>0</v>
          </cell>
          <cell r="V2253">
            <v>1200</v>
          </cell>
          <cell r="W2253">
            <v>0</v>
          </cell>
          <cell r="X2253">
            <v>0</v>
          </cell>
          <cell r="Y2253">
            <v>1.8076207197736949E-11</v>
          </cell>
          <cell r="Z2253">
            <v>0</v>
          </cell>
          <cell r="AA2253">
            <v>0</v>
          </cell>
          <cell r="AB2253">
            <v>0</v>
          </cell>
          <cell r="AC2253">
            <v>0</v>
          </cell>
          <cell r="AD2253">
            <v>0</v>
          </cell>
          <cell r="AE2253">
            <v>0</v>
          </cell>
          <cell r="AF2253">
            <v>0</v>
          </cell>
          <cell r="AG2253">
            <v>0</v>
          </cell>
          <cell r="AH2253">
            <v>200.00000000000091</v>
          </cell>
          <cell r="AI2253">
            <v>0</v>
          </cell>
          <cell r="AJ2253">
            <v>0</v>
          </cell>
          <cell r="AK2253">
            <v>0</v>
          </cell>
          <cell r="AL2253">
            <v>0</v>
          </cell>
          <cell r="AM2253">
            <v>0</v>
          </cell>
          <cell r="AN2253">
            <v>0</v>
          </cell>
          <cell r="AO2253">
            <v>0</v>
          </cell>
          <cell r="AP2253">
            <v>0</v>
          </cell>
          <cell r="AQ2253">
            <v>0</v>
          </cell>
          <cell r="AR2253">
            <v>0</v>
          </cell>
          <cell r="AS2253">
            <v>0</v>
          </cell>
          <cell r="AT2253">
            <v>0</v>
          </cell>
        </row>
        <row r="2254">
          <cell r="A2254">
            <v>44215</v>
          </cell>
          <cell r="B2254">
            <v>0</v>
          </cell>
          <cell r="C2254">
            <v>0</v>
          </cell>
          <cell r="D2254">
            <v>7740.9999999999854</v>
          </cell>
          <cell r="E2254">
            <v>0</v>
          </cell>
          <cell r="F2254">
            <v>0</v>
          </cell>
          <cell r="G2254">
            <v>0</v>
          </cell>
          <cell r="H2254">
            <v>0</v>
          </cell>
          <cell r="I2254">
            <v>0</v>
          </cell>
          <cell r="J2254">
            <v>0</v>
          </cell>
          <cell r="K2254">
            <v>0</v>
          </cell>
          <cell r="L2254">
            <v>0</v>
          </cell>
          <cell r="M2254">
            <v>9.0949470177292824E-13</v>
          </cell>
          <cell r="N2254">
            <v>0</v>
          </cell>
          <cell r="O2254">
            <v>0</v>
          </cell>
          <cell r="P2254">
            <v>0</v>
          </cell>
          <cell r="Q2254">
            <v>0</v>
          </cell>
          <cell r="R2254">
            <v>0</v>
          </cell>
          <cell r="S2254">
            <v>0</v>
          </cell>
          <cell r="T2254">
            <v>0</v>
          </cell>
          <cell r="U2254">
            <v>0</v>
          </cell>
          <cell r="V2254">
            <v>1200</v>
          </cell>
          <cell r="W2254">
            <v>0</v>
          </cell>
          <cell r="X2254">
            <v>0</v>
          </cell>
          <cell r="Y2254">
            <v>1.8076207197736949E-11</v>
          </cell>
          <cell r="Z2254">
            <v>0</v>
          </cell>
          <cell r="AA2254">
            <v>0</v>
          </cell>
          <cell r="AB2254">
            <v>0</v>
          </cell>
          <cell r="AC2254">
            <v>0</v>
          </cell>
          <cell r="AD2254">
            <v>0</v>
          </cell>
          <cell r="AE2254">
            <v>0</v>
          </cell>
          <cell r="AF2254">
            <v>0</v>
          </cell>
          <cell r="AG2254">
            <v>0</v>
          </cell>
          <cell r="AH2254">
            <v>200.00000000000091</v>
          </cell>
          <cell r="AI2254">
            <v>0</v>
          </cell>
          <cell r="AJ2254">
            <v>0</v>
          </cell>
          <cell r="AK2254">
            <v>0</v>
          </cell>
          <cell r="AL2254">
            <v>0</v>
          </cell>
          <cell r="AM2254">
            <v>0</v>
          </cell>
          <cell r="AN2254">
            <v>0</v>
          </cell>
          <cell r="AO2254">
            <v>0</v>
          </cell>
          <cell r="AP2254">
            <v>0</v>
          </cell>
          <cell r="AQ2254">
            <v>0</v>
          </cell>
          <cell r="AR2254">
            <v>0</v>
          </cell>
          <cell r="AS2254">
            <v>0</v>
          </cell>
          <cell r="AT2254">
            <v>0</v>
          </cell>
        </row>
        <row r="2255">
          <cell r="A2255">
            <v>44216</v>
          </cell>
          <cell r="B2255">
            <v>0</v>
          </cell>
          <cell r="C2255">
            <v>0</v>
          </cell>
          <cell r="D2255">
            <v>7740.9999999999854</v>
          </cell>
          <cell r="E2255">
            <v>0</v>
          </cell>
          <cell r="F2255">
            <v>0</v>
          </cell>
          <cell r="G2255">
            <v>0</v>
          </cell>
          <cell r="H2255">
            <v>0</v>
          </cell>
          <cell r="I2255">
            <v>0</v>
          </cell>
          <cell r="J2255">
            <v>0</v>
          </cell>
          <cell r="K2255">
            <v>0</v>
          </cell>
          <cell r="L2255">
            <v>0</v>
          </cell>
          <cell r="M2255">
            <v>9.0949470177292824E-13</v>
          </cell>
          <cell r="N2255">
            <v>0</v>
          </cell>
          <cell r="O2255">
            <v>0</v>
          </cell>
          <cell r="P2255">
            <v>0</v>
          </cell>
          <cell r="Q2255">
            <v>0</v>
          </cell>
          <cell r="R2255">
            <v>0</v>
          </cell>
          <cell r="S2255">
            <v>0</v>
          </cell>
          <cell r="T2255">
            <v>0</v>
          </cell>
          <cell r="U2255">
            <v>0</v>
          </cell>
          <cell r="V2255">
            <v>1200</v>
          </cell>
          <cell r="W2255">
            <v>0</v>
          </cell>
          <cell r="X2255">
            <v>0</v>
          </cell>
          <cell r="Y2255">
            <v>1.8076207197736949E-11</v>
          </cell>
          <cell r="Z2255">
            <v>0</v>
          </cell>
          <cell r="AA2255">
            <v>0</v>
          </cell>
          <cell r="AB2255">
            <v>0</v>
          </cell>
          <cell r="AC2255">
            <v>0</v>
          </cell>
          <cell r="AD2255">
            <v>0</v>
          </cell>
          <cell r="AE2255">
            <v>0</v>
          </cell>
          <cell r="AF2255">
            <v>0</v>
          </cell>
          <cell r="AG2255">
            <v>0</v>
          </cell>
          <cell r="AH2255">
            <v>200.00000000000091</v>
          </cell>
          <cell r="AI2255">
            <v>0</v>
          </cell>
          <cell r="AJ2255">
            <v>0</v>
          </cell>
          <cell r="AK2255">
            <v>0</v>
          </cell>
          <cell r="AL2255">
            <v>0</v>
          </cell>
          <cell r="AM2255">
            <v>0</v>
          </cell>
          <cell r="AN2255">
            <v>0</v>
          </cell>
          <cell r="AO2255">
            <v>0</v>
          </cell>
          <cell r="AP2255">
            <v>0</v>
          </cell>
          <cell r="AQ2255">
            <v>0</v>
          </cell>
          <cell r="AR2255">
            <v>0</v>
          </cell>
          <cell r="AS2255">
            <v>0</v>
          </cell>
          <cell r="AT2255">
            <v>0</v>
          </cell>
        </row>
        <row r="2256">
          <cell r="A2256">
            <v>44217</v>
          </cell>
          <cell r="B2256">
            <v>0</v>
          </cell>
          <cell r="C2256">
            <v>0</v>
          </cell>
          <cell r="D2256">
            <v>7740.9999999999854</v>
          </cell>
          <cell r="E2256">
            <v>0</v>
          </cell>
          <cell r="F2256">
            <v>0</v>
          </cell>
          <cell r="G2256">
            <v>0</v>
          </cell>
          <cell r="H2256">
            <v>0</v>
          </cell>
          <cell r="I2256">
            <v>0</v>
          </cell>
          <cell r="J2256">
            <v>0</v>
          </cell>
          <cell r="K2256">
            <v>0</v>
          </cell>
          <cell r="L2256">
            <v>0</v>
          </cell>
          <cell r="M2256">
            <v>9.0949470177292824E-13</v>
          </cell>
          <cell r="N2256">
            <v>0</v>
          </cell>
          <cell r="O2256">
            <v>0</v>
          </cell>
          <cell r="P2256">
            <v>0</v>
          </cell>
          <cell r="Q2256">
            <v>0</v>
          </cell>
          <cell r="R2256">
            <v>0</v>
          </cell>
          <cell r="S2256">
            <v>0</v>
          </cell>
          <cell r="T2256">
            <v>0</v>
          </cell>
          <cell r="U2256">
            <v>0</v>
          </cell>
          <cell r="V2256">
            <v>1200</v>
          </cell>
          <cell r="W2256">
            <v>0</v>
          </cell>
          <cell r="X2256">
            <v>0</v>
          </cell>
          <cell r="Y2256">
            <v>1.8076207197736949E-11</v>
          </cell>
          <cell r="Z2256">
            <v>0</v>
          </cell>
          <cell r="AA2256">
            <v>0</v>
          </cell>
          <cell r="AB2256">
            <v>0</v>
          </cell>
          <cell r="AC2256">
            <v>0</v>
          </cell>
          <cell r="AD2256">
            <v>0</v>
          </cell>
          <cell r="AE2256">
            <v>0</v>
          </cell>
          <cell r="AF2256">
            <v>0</v>
          </cell>
          <cell r="AG2256">
            <v>0</v>
          </cell>
          <cell r="AH2256">
            <v>200.00000000000091</v>
          </cell>
          <cell r="AI2256">
            <v>0</v>
          </cell>
          <cell r="AJ2256">
            <v>0</v>
          </cell>
          <cell r="AK2256">
            <v>0</v>
          </cell>
          <cell r="AL2256">
            <v>0</v>
          </cell>
          <cell r="AM2256">
            <v>0</v>
          </cell>
          <cell r="AN2256">
            <v>0</v>
          </cell>
          <cell r="AO2256">
            <v>0</v>
          </cell>
          <cell r="AP2256">
            <v>0</v>
          </cell>
          <cell r="AQ2256">
            <v>0</v>
          </cell>
          <cell r="AR2256">
            <v>0</v>
          </cell>
          <cell r="AS2256">
            <v>0</v>
          </cell>
          <cell r="AT2256">
            <v>0</v>
          </cell>
        </row>
        <row r="2257">
          <cell r="A2257">
            <v>44218</v>
          </cell>
          <cell r="B2257">
            <v>0</v>
          </cell>
          <cell r="C2257">
            <v>0</v>
          </cell>
          <cell r="D2257">
            <v>7740.9999999999854</v>
          </cell>
          <cell r="E2257">
            <v>0</v>
          </cell>
          <cell r="F2257">
            <v>0</v>
          </cell>
          <cell r="G2257">
            <v>0</v>
          </cell>
          <cell r="H2257">
            <v>0</v>
          </cell>
          <cell r="I2257">
            <v>0</v>
          </cell>
          <cell r="J2257">
            <v>0</v>
          </cell>
          <cell r="K2257">
            <v>0</v>
          </cell>
          <cell r="L2257">
            <v>0</v>
          </cell>
          <cell r="M2257">
            <v>9.0949470177292824E-13</v>
          </cell>
          <cell r="N2257">
            <v>0</v>
          </cell>
          <cell r="O2257">
            <v>0</v>
          </cell>
          <cell r="P2257">
            <v>0</v>
          </cell>
          <cell r="Q2257">
            <v>0</v>
          </cell>
          <cell r="R2257">
            <v>0</v>
          </cell>
          <cell r="S2257">
            <v>0</v>
          </cell>
          <cell r="T2257">
            <v>0</v>
          </cell>
          <cell r="U2257">
            <v>0</v>
          </cell>
          <cell r="V2257">
            <v>1200</v>
          </cell>
          <cell r="W2257">
            <v>0</v>
          </cell>
          <cell r="X2257">
            <v>0</v>
          </cell>
          <cell r="Y2257">
            <v>1.8076207197736949E-11</v>
          </cell>
          <cell r="Z2257">
            <v>0</v>
          </cell>
          <cell r="AA2257">
            <v>0</v>
          </cell>
          <cell r="AB2257">
            <v>0</v>
          </cell>
          <cell r="AC2257">
            <v>0</v>
          </cell>
          <cell r="AD2257">
            <v>0</v>
          </cell>
          <cell r="AE2257">
            <v>0</v>
          </cell>
          <cell r="AF2257">
            <v>0</v>
          </cell>
          <cell r="AG2257">
            <v>0</v>
          </cell>
          <cell r="AH2257">
            <v>200.00000000000091</v>
          </cell>
          <cell r="AI2257">
            <v>0</v>
          </cell>
          <cell r="AJ2257">
            <v>0</v>
          </cell>
          <cell r="AK2257">
            <v>0</v>
          </cell>
          <cell r="AL2257">
            <v>0</v>
          </cell>
          <cell r="AM2257">
            <v>0</v>
          </cell>
          <cell r="AN2257">
            <v>0</v>
          </cell>
          <cell r="AO2257">
            <v>0</v>
          </cell>
          <cell r="AP2257">
            <v>0</v>
          </cell>
          <cell r="AQ2257">
            <v>0</v>
          </cell>
          <cell r="AR2257">
            <v>0</v>
          </cell>
          <cell r="AS2257">
            <v>0</v>
          </cell>
          <cell r="AT2257">
            <v>0</v>
          </cell>
        </row>
        <row r="2258">
          <cell r="A2258">
            <v>44221</v>
          </cell>
          <cell r="B2258">
            <v>0</v>
          </cell>
          <cell r="C2258">
            <v>0</v>
          </cell>
          <cell r="D2258">
            <v>7740.9999999999854</v>
          </cell>
          <cell r="E2258">
            <v>0</v>
          </cell>
          <cell r="F2258">
            <v>0</v>
          </cell>
          <cell r="G2258">
            <v>0</v>
          </cell>
          <cell r="H2258">
            <v>0</v>
          </cell>
          <cell r="I2258">
            <v>0</v>
          </cell>
          <cell r="J2258">
            <v>0</v>
          </cell>
          <cell r="K2258">
            <v>0</v>
          </cell>
          <cell r="L2258">
            <v>0</v>
          </cell>
          <cell r="M2258">
            <v>9.0949470177292824E-13</v>
          </cell>
          <cell r="N2258">
            <v>0</v>
          </cell>
          <cell r="O2258">
            <v>0</v>
          </cell>
          <cell r="P2258">
            <v>0</v>
          </cell>
          <cell r="Q2258">
            <v>0</v>
          </cell>
          <cell r="R2258">
            <v>0</v>
          </cell>
          <cell r="S2258">
            <v>0</v>
          </cell>
          <cell r="T2258">
            <v>0</v>
          </cell>
          <cell r="U2258">
            <v>0</v>
          </cell>
          <cell r="V2258">
            <v>1200</v>
          </cell>
          <cell r="W2258">
            <v>0</v>
          </cell>
          <cell r="X2258">
            <v>0</v>
          </cell>
          <cell r="Y2258">
            <v>1.8076207197736949E-11</v>
          </cell>
          <cell r="Z2258">
            <v>0</v>
          </cell>
          <cell r="AA2258">
            <v>0</v>
          </cell>
          <cell r="AB2258">
            <v>0</v>
          </cell>
          <cell r="AC2258">
            <v>0</v>
          </cell>
          <cell r="AD2258">
            <v>0</v>
          </cell>
          <cell r="AE2258">
            <v>0</v>
          </cell>
          <cell r="AF2258">
            <v>0</v>
          </cell>
          <cell r="AG2258">
            <v>0</v>
          </cell>
          <cell r="AH2258">
            <v>200.00000000000091</v>
          </cell>
          <cell r="AI2258">
            <v>0</v>
          </cell>
          <cell r="AJ2258">
            <v>0</v>
          </cell>
          <cell r="AK2258">
            <v>0</v>
          </cell>
          <cell r="AL2258">
            <v>0</v>
          </cell>
          <cell r="AM2258">
            <v>0</v>
          </cell>
          <cell r="AN2258">
            <v>0</v>
          </cell>
          <cell r="AO2258">
            <v>0</v>
          </cell>
          <cell r="AP2258">
            <v>0</v>
          </cell>
          <cell r="AQ2258">
            <v>0</v>
          </cell>
          <cell r="AR2258">
            <v>0</v>
          </cell>
          <cell r="AS2258">
            <v>0</v>
          </cell>
          <cell r="AT2258">
            <v>0</v>
          </cell>
        </row>
        <row r="2259">
          <cell r="A2259">
            <v>44222</v>
          </cell>
          <cell r="B2259">
            <v>0</v>
          </cell>
          <cell r="C2259">
            <v>0</v>
          </cell>
          <cell r="D2259">
            <v>7740.9999999999854</v>
          </cell>
          <cell r="E2259">
            <v>0</v>
          </cell>
          <cell r="F2259">
            <v>0</v>
          </cell>
          <cell r="G2259">
            <v>0</v>
          </cell>
          <cell r="H2259">
            <v>0</v>
          </cell>
          <cell r="I2259">
            <v>0</v>
          </cell>
          <cell r="J2259">
            <v>0</v>
          </cell>
          <cell r="K2259">
            <v>0</v>
          </cell>
          <cell r="L2259">
            <v>0</v>
          </cell>
          <cell r="M2259">
            <v>9.0949470177292824E-13</v>
          </cell>
          <cell r="N2259">
            <v>0</v>
          </cell>
          <cell r="O2259">
            <v>0</v>
          </cell>
          <cell r="P2259">
            <v>0</v>
          </cell>
          <cell r="Q2259">
            <v>0</v>
          </cell>
          <cell r="R2259">
            <v>0</v>
          </cell>
          <cell r="S2259">
            <v>0</v>
          </cell>
          <cell r="T2259">
            <v>0</v>
          </cell>
          <cell r="U2259">
            <v>0</v>
          </cell>
          <cell r="V2259">
            <v>1200</v>
          </cell>
          <cell r="W2259">
            <v>0</v>
          </cell>
          <cell r="X2259">
            <v>0</v>
          </cell>
          <cell r="Y2259">
            <v>1.8076207197736949E-11</v>
          </cell>
          <cell r="Z2259">
            <v>0</v>
          </cell>
          <cell r="AA2259">
            <v>0</v>
          </cell>
          <cell r="AB2259">
            <v>0</v>
          </cell>
          <cell r="AC2259">
            <v>0</v>
          </cell>
          <cell r="AD2259">
            <v>0</v>
          </cell>
          <cell r="AE2259">
            <v>0</v>
          </cell>
          <cell r="AF2259">
            <v>0</v>
          </cell>
          <cell r="AG2259">
            <v>0</v>
          </cell>
          <cell r="AH2259">
            <v>200.00000000000091</v>
          </cell>
          <cell r="AI2259">
            <v>0</v>
          </cell>
          <cell r="AJ2259">
            <v>0</v>
          </cell>
          <cell r="AK2259">
            <v>0</v>
          </cell>
          <cell r="AL2259">
            <v>0</v>
          </cell>
          <cell r="AM2259">
            <v>0</v>
          </cell>
          <cell r="AN2259">
            <v>0</v>
          </cell>
          <cell r="AO2259">
            <v>0</v>
          </cell>
          <cell r="AP2259">
            <v>0</v>
          </cell>
          <cell r="AQ2259">
            <v>0</v>
          </cell>
          <cell r="AR2259">
            <v>0</v>
          </cell>
          <cell r="AS2259">
            <v>0</v>
          </cell>
          <cell r="AT2259">
            <v>0</v>
          </cell>
        </row>
        <row r="2260">
          <cell r="A2260">
            <v>44223</v>
          </cell>
          <cell r="B2260">
            <v>0</v>
          </cell>
          <cell r="C2260">
            <v>0</v>
          </cell>
          <cell r="D2260">
            <v>7740.9999999999854</v>
          </cell>
          <cell r="E2260">
            <v>0</v>
          </cell>
          <cell r="F2260">
            <v>0</v>
          </cell>
          <cell r="G2260">
            <v>0</v>
          </cell>
          <cell r="H2260">
            <v>0</v>
          </cell>
          <cell r="I2260">
            <v>0</v>
          </cell>
          <cell r="J2260">
            <v>0</v>
          </cell>
          <cell r="K2260">
            <v>0</v>
          </cell>
          <cell r="L2260">
            <v>0</v>
          </cell>
          <cell r="M2260">
            <v>9.0949470177292824E-13</v>
          </cell>
          <cell r="N2260">
            <v>0</v>
          </cell>
          <cell r="O2260">
            <v>0</v>
          </cell>
          <cell r="P2260">
            <v>0</v>
          </cell>
          <cell r="Q2260">
            <v>0</v>
          </cell>
          <cell r="R2260">
            <v>0</v>
          </cell>
          <cell r="S2260">
            <v>0</v>
          </cell>
          <cell r="T2260">
            <v>0</v>
          </cell>
          <cell r="U2260">
            <v>0</v>
          </cell>
          <cell r="V2260">
            <v>1200</v>
          </cell>
          <cell r="W2260">
            <v>0</v>
          </cell>
          <cell r="X2260">
            <v>0</v>
          </cell>
          <cell r="Y2260">
            <v>1.8076207197736949E-11</v>
          </cell>
          <cell r="Z2260">
            <v>0</v>
          </cell>
          <cell r="AA2260">
            <v>0</v>
          </cell>
          <cell r="AB2260">
            <v>0</v>
          </cell>
          <cell r="AC2260">
            <v>0</v>
          </cell>
          <cell r="AD2260">
            <v>0</v>
          </cell>
          <cell r="AE2260">
            <v>0</v>
          </cell>
          <cell r="AF2260">
            <v>0</v>
          </cell>
          <cell r="AG2260">
            <v>0</v>
          </cell>
          <cell r="AH2260">
            <v>200.00000000000091</v>
          </cell>
          <cell r="AI2260">
            <v>0</v>
          </cell>
          <cell r="AJ2260">
            <v>0</v>
          </cell>
          <cell r="AK2260">
            <v>0</v>
          </cell>
          <cell r="AL2260">
            <v>0</v>
          </cell>
          <cell r="AM2260">
            <v>0</v>
          </cell>
          <cell r="AN2260">
            <v>0</v>
          </cell>
          <cell r="AO2260">
            <v>0</v>
          </cell>
          <cell r="AP2260">
            <v>0</v>
          </cell>
          <cell r="AQ2260">
            <v>0</v>
          </cell>
          <cell r="AR2260">
            <v>0</v>
          </cell>
          <cell r="AS2260">
            <v>0</v>
          </cell>
          <cell r="AT2260">
            <v>0</v>
          </cell>
        </row>
        <row r="2261">
          <cell r="A2261">
            <v>44224</v>
          </cell>
          <cell r="B2261">
            <v>0</v>
          </cell>
          <cell r="C2261">
            <v>0</v>
          </cell>
          <cell r="D2261">
            <v>7740.9999999999854</v>
          </cell>
          <cell r="E2261">
            <v>0</v>
          </cell>
          <cell r="F2261">
            <v>0</v>
          </cell>
          <cell r="G2261">
            <v>0</v>
          </cell>
          <cell r="H2261">
            <v>0</v>
          </cell>
          <cell r="I2261">
            <v>0</v>
          </cell>
          <cell r="J2261">
            <v>0</v>
          </cell>
          <cell r="K2261">
            <v>0</v>
          </cell>
          <cell r="L2261">
            <v>0</v>
          </cell>
          <cell r="M2261">
            <v>9.0949470177292824E-13</v>
          </cell>
          <cell r="N2261">
            <v>0</v>
          </cell>
          <cell r="O2261">
            <v>0</v>
          </cell>
          <cell r="P2261">
            <v>0</v>
          </cell>
          <cell r="Q2261">
            <v>0</v>
          </cell>
          <cell r="R2261">
            <v>0</v>
          </cell>
          <cell r="S2261">
            <v>0</v>
          </cell>
          <cell r="T2261">
            <v>0</v>
          </cell>
          <cell r="U2261">
            <v>0</v>
          </cell>
          <cell r="V2261">
            <v>1200</v>
          </cell>
          <cell r="W2261">
            <v>0</v>
          </cell>
          <cell r="X2261">
            <v>0</v>
          </cell>
          <cell r="Y2261">
            <v>1.8076207197736949E-11</v>
          </cell>
          <cell r="Z2261">
            <v>0</v>
          </cell>
          <cell r="AA2261">
            <v>0</v>
          </cell>
          <cell r="AB2261">
            <v>0</v>
          </cell>
          <cell r="AC2261">
            <v>0</v>
          </cell>
          <cell r="AD2261">
            <v>0</v>
          </cell>
          <cell r="AE2261">
            <v>0</v>
          </cell>
          <cell r="AF2261">
            <v>0</v>
          </cell>
          <cell r="AG2261">
            <v>0</v>
          </cell>
          <cell r="AH2261">
            <v>200.00000000000091</v>
          </cell>
          <cell r="AI2261">
            <v>0</v>
          </cell>
          <cell r="AJ2261">
            <v>0</v>
          </cell>
          <cell r="AK2261">
            <v>0</v>
          </cell>
          <cell r="AL2261">
            <v>0</v>
          </cell>
          <cell r="AM2261">
            <v>0</v>
          </cell>
          <cell r="AN2261">
            <v>0</v>
          </cell>
          <cell r="AO2261">
            <v>0</v>
          </cell>
          <cell r="AP2261">
            <v>0</v>
          </cell>
          <cell r="AQ2261">
            <v>0</v>
          </cell>
          <cell r="AR2261">
            <v>0</v>
          </cell>
          <cell r="AS2261">
            <v>0</v>
          </cell>
          <cell r="AT2261">
            <v>0</v>
          </cell>
        </row>
        <row r="2262">
          <cell r="A2262">
            <v>44225</v>
          </cell>
          <cell r="B2262">
            <v>0</v>
          </cell>
          <cell r="C2262">
            <v>0</v>
          </cell>
          <cell r="D2262">
            <v>7740.9999999999854</v>
          </cell>
          <cell r="E2262">
            <v>0</v>
          </cell>
          <cell r="F2262">
            <v>0</v>
          </cell>
          <cell r="G2262">
            <v>0</v>
          </cell>
          <cell r="H2262">
            <v>0</v>
          </cell>
          <cell r="I2262">
            <v>0</v>
          </cell>
          <cell r="J2262">
            <v>0</v>
          </cell>
          <cell r="K2262">
            <v>0</v>
          </cell>
          <cell r="L2262">
            <v>0</v>
          </cell>
          <cell r="M2262">
            <v>9.0949470177292824E-13</v>
          </cell>
          <cell r="N2262">
            <v>0</v>
          </cell>
          <cell r="O2262">
            <v>0</v>
          </cell>
          <cell r="P2262">
            <v>0</v>
          </cell>
          <cell r="Q2262">
            <v>0</v>
          </cell>
          <cell r="R2262">
            <v>0</v>
          </cell>
          <cell r="S2262">
            <v>0</v>
          </cell>
          <cell r="T2262">
            <v>0</v>
          </cell>
          <cell r="U2262">
            <v>0</v>
          </cell>
          <cell r="V2262">
            <v>1200</v>
          </cell>
          <cell r="W2262">
            <v>0</v>
          </cell>
          <cell r="X2262">
            <v>0</v>
          </cell>
          <cell r="Y2262">
            <v>1.8076207197736949E-11</v>
          </cell>
          <cell r="Z2262">
            <v>0</v>
          </cell>
          <cell r="AA2262">
            <v>0</v>
          </cell>
          <cell r="AB2262">
            <v>0</v>
          </cell>
          <cell r="AC2262">
            <v>0</v>
          </cell>
          <cell r="AD2262">
            <v>0</v>
          </cell>
          <cell r="AE2262">
            <v>0</v>
          </cell>
          <cell r="AF2262">
            <v>0</v>
          </cell>
          <cell r="AG2262">
            <v>0</v>
          </cell>
          <cell r="AH2262">
            <v>200.00000000000091</v>
          </cell>
          <cell r="AI2262">
            <v>0</v>
          </cell>
          <cell r="AJ2262">
            <v>0</v>
          </cell>
          <cell r="AK2262">
            <v>0</v>
          </cell>
          <cell r="AL2262">
            <v>0</v>
          </cell>
          <cell r="AM2262">
            <v>0</v>
          </cell>
          <cell r="AN2262">
            <v>0</v>
          </cell>
          <cell r="AO2262">
            <v>0</v>
          </cell>
          <cell r="AP2262">
            <v>0</v>
          </cell>
          <cell r="AQ2262">
            <v>0</v>
          </cell>
          <cell r="AR2262">
            <v>0</v>
          </cell>
          <cell r="AS2262">
            <v>0</v>
          </cell>
          <cell r="AT2262">
            <v>0</v>
          </cell>
        </row>
        <row r="2263">
          <cell r="A2263">
            <v>44228</v>
          </cell>
          <cell r="B2263">
            <v>0</v>
          </cell>
          <cell r="C2263">
            <v>0</v>
          </cell>
          <cell r="D2263">
            <v>7740.9999999999854</v>
          </cell>
          <cell r="E2263">
            <v>0</v>
          </cell>
          <cell r="F2263">
            <v>0</v>
          </cell>
          <cell r="G2263">
            <v>0</v>
          </cell>
          <cell r="H2263">
            <v>0</v>
          </cell>
          <cell r="I2263">
            <v>0</v>
          </cell>
          <cell r="J2263">
            <v>0</v>
          </cell>
          <cell r="K2263">
            <v>0</v>
          </cell>
          <cell r="L2263">
            <v>0</v>
          </cell>
          <cell r="M2263">
            <v>9.0949470177292824E-13</v>
          </cell>
          <cell r="N2263">
            <v>0</v>
          </cell>
          <cell r="O2263">
            <v>0</v>
          </cell>
          <cell r="P2263">
            <v>0</v>
          </cell>
          <cell r="Q2263">
            <v>0</v>
          </cell>
          <cell r="R2263">
            <v>0</v>
          </cell>
          <cell r="S2263">
            <v>0</v>
          </cell>
          <cell r="T2263">
            <v>0</v>
          </cell>
          <cell r="U2263">
            <v>0</v>
          </cell>
          <cell r="V2263">
            <v>1200</v>
          </cell>
          <cell r="W2263">
            <v>0</v>
          </cell>
          <cell r="X2263">
            <v>0</v>
          </cell>
          <cell r="Y2263">
            <v>1.8076207197736949E-11</v>
          </cell>
          <cell r="Z2263">
            <v>0</v>
          </cell>
          <cell r="AA2263">
            <v>0</v>
          </cell>
          <cell r="AB2263">
            <v>0</v>
          </cell>
          <cell r="AC2263">
            <v>0</v>
          </cell>
          <cell r="AD2263">
            <v>0</v>
          </cell>
          <cell r="AE2263">
            <v>0</v>
          </cell>
          <cell r="AF2263">
            <v>0</v>
          </cell>
          <cell r="AG2263">
            <v>0</v>
          </cell>
          <cell r="AH2263">
            <v>200.00000000000091</v>
          </cell>
          <cell r="AI2263">
            <v>0</v>
          </cell>
          <cell r="AJ2263">
            <v>0</v>
          </cell>
          <cell r="AK2263">
            <v>0</v>
          </cell>
          <cell r="AL2263">
            <v>0</v>
          </cell>
          <cell r="AM2263">
            <v>0</v>
          </cell>
          <cell r="AN2263">
            <v>0</v>
          </cell>
          <cell r="AO2263">
            <v>0</v>
          </cell>
          <cell r="AP2263">
            <v>0</v>
          </cell>
          <cell r="AQ2263">
            <v>0</v>
          </cell>
          <cell r="AR2263">
            <v>0</v>
          </cell>
          <cell r="AS2263">
            <v>0</v>
          </cell>
          <cell r="AT2263">
            <v>0</v>
          </cell>
        </row>
        <row r="2264">
          <cell r="A2264">
            <v>44229</v>
          </cell>
          <cell r="B2264">
            <v>0</v>
          </cell>
          <cell r="C2264">
            <v>1639</v>
          </cell>
          <cell r="D2264">
            <v>6101.9999999999854</v>
          </cell>
          <cell r="E2264">
            <v>0</v>
          </cell>
          <cell r="F2264">
            <v>0</v>
          </cell>
          <cell r="G2264">
            <v>0</v>
          </cell>
          <cell r="H2264">
            <v>0</v>
          </cell>
          <cell r="I2264">
            <v>0</v>
          </cell>
          <cell r="J2264">
            <v>0</v>
          </cell>
          <cell r="K2264">
            <v>0</v>
          </cell>
          <cell r="L2264">
            <v>0</v>
          </cell>
          <cell r="M2264">
            <v>9.0949470177292824E-13</v>
          </cell>
          <cell r="N2264">
            <v>0</v>
          </cell>
          <cell r="O2264">
            <v>0</v>
          </cell>
          <cell r="P2264">
            <v>0</v>
          </cell>
          <cell r="Q2264">
            <v>0</v>
          </cell>
          <cell r="R2264">
            <v>0</v>
          </cell>
          <cell r="S2264">
            <v>0</v>
          </cell>
          <cell r="T2264">
            <v>0</v>
          </cell>
          <cell r="U2264">
            <v>0</v>
          </cell>
          <cell r="V2264">
            <v>1200</v>
          </cell>
          <cell r="W2264">
            <v>0</v>
          </cell>
          <cell r="X2264">
            <v>0</v>
          </cell>
          <cell r="Y2264">
            <v>1.8076207197736949E-11</v>
          </cell>
          <cell r="Z2264">
            <v>0</v>
          </cell>
          <cell r="AA2264">
            <v>0</v>
          </cell>
          <cell r="AB2264">
            <v>0</v>
          </cell>
          <cell r="AC2264">
            <v>0</v>
          </cell>
          <cell r="AD2264">
            <v>0</v>
          </cell>
          <cell r="AE2264">
            <v>0</v>
          </cell>
          <cell r="AF2264">
            <v>0</v>
          </cell>
          <cell r="AG2264">
            <v>0</v>
          </cell>
          <cell r="AH2264">
            <v>200.00000000000091</v>
          </cell>
          <cell r="AI2264">
            <v>0</v>
          </cell>
          <cell r="AJ2264">
            <v>0</v>
          </cell>
          <cell r="AK2264">
            <v>0</v>
          </cell>
          <cell r="AL2264">
            <v>0</v>
          </cell>
          <cell r="AM2264">
            <v>0</v>
          </cell>
          <cell r="AN2264">
            <v>0</v>
          </cell>
          <cell r="AO2264">
            <v>0</v>
          </cell>
          <cell r="AP2264">
            <v>0</v>
          </cell>
          <cell r="AQ2264">
            <v>0</v>
          </cell>
          <cell r="AR2264">
            <v>0</v>
          </cell>
          <cell r="AS2264">
            <v>0</v>
          </cell>
          <cell r="AT2264">
            <v>0</v>
          </cell>
        </row>
        <row r="2265">
          <cell r="A2265">
            <v>44230</v>
          </cell>
          <cell r="B2265">
            <v>0</v>
          </cell>
          <cell r="C2265">
            <v>0</v>
          </cell>
          <cell r="D2265">
            <v>6101.9999999999854</v>
          </cell>
          <cell r="E2265">
            <v>0</v>
          </cell>
          <cell r="F2265">
            <v>0</v>
          </cell>
          <cell r="G2265">
            <v>0</v>
          </cell>
          <cell r="H2265">
            <v>0</v>
          </cell>
          <cell r="I2265">
            <v>0</v>
          </cell>
          <cell r="J2265">
            <v>0</v>
          </cell>
          <cell r="K2265">
            <v>0</v>
          </cell>
          <cell r="L2265">
            <v>0</v>
          </cell>
          <cell r="M2265">
            <v>9.0949470177292824E-13</v>
          </cell>
          <cell r="N2265">
            <v>0</v>
          </cell>
          <cell r="O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  <cell r="T2265">
            <v>0</v>
          </cell>
          <cell r="U2265">
            <v>500</v>
          </cell>
          <cell r="V2265">
            <v>700</v>
          </cell>
          <cell r="W2265">
            <v>0</v>
          </cell>
          <cell r="X2265">
            <v>0</v>
          </cell>
          <cell r="Y2265">
            <v>1.8076207197736949E-11</v>
          </cell>
          <cell r="Z2265">
            <v>0</v>
          </cell>
          <cell r="AA2265">
            <v>0</v>
          </cell>
          <cell r="AB2265">
            <v>0</v>
          </cell>
          <cell r="AC2265">
            <v>0</v>
          </cell>
          <cell r="AD2265">
            <v>0</v>
          </cell>
          <cell r="AE2265">
            <v>0</v>
          </cell>
          <cell r="AF2265">
            <v>0</v>
          </cell>
          <cell r="AG2265">
            <v>0</v>
          </cell>
          <cell r="AH2265">
            <v>200.00000000000091</v>
          </cell>
          <cell r="AI2265">
            <v>0</v>
          </cell>
          <cell r="AJ2265">
            <v>0</v>
          </cell>
          <cell r="AK2265">
            <v>0</v>
          </cell>
          <cell r="AL2265">
            <v>0</v>
          </cell>
          <cell r="AM2265">
            <v>0</v>
          </cell>
          <cell r="AN2265">
            <v>0</v>
          </cell>
          <cell r="AO2265">
            <v>0</v>
          </cell>
          <cell r="AP2265">
            <v>0</v>
          </cell>
          <cell r="AQ2265">
            <v>0</v>
          </cell>
          <cell r="AR2265">
            <v>0</v>
          </cell>
          <cell r="AS2265">
            <v>0</v>
          </cell>
          <cell r="AT2265">
            <v>0</v>
          </cell>
        </row>
        <row r="2266">
          <cell r="A2266">
            <v>44231</v>
          </cell>
          <cell r="B2266">
            <v>0</v>
          </cell>
          <cell r="C2266">
            <v>1569.3</v>
          </cell>
          <cell r="D2266">
            <v>4532.6999999999853</v>
          </cell>
          <cell r="E2266">
            <v>0</v>
          </cell>
          <cell r="F2266">
            <v>0</v>
          </cell>
          <cell r="G2266">
            <v>0</v>
          </cell>
          <cell r="H2266">
            <v>0</v>
          </cell>
          <cell r="I2266">
            <v>0</v>
          </cell>
          <cell r="J2266">
            <v>0</v>
          </cell>
          <cell r="K2266">
            <v>0</v>
          </cell>
          <cell r="L2266">
            <v>0</v>
          </cell>
          <cell r="M2266">
            <v>9.0949470177292824E-13</v>
          </cell>
          <cell r="N2266">
            <v>0</v>
          </cell>
          <cell r="O2266">
            <v>0</v>
          </cell>
          <cell r="P2266">
            <v>0</v>
          </cell>
          <cell r="Q2266">
            <v>0</v>
          </cell>
          <cell r="R2266">
            <v>0</v>
          </cell>
          <cell r="S2266">
            <v>0</v>
          </cell>
          <cell r="T2266">
            <v>0</v>
          </cell>
          <cell r="U2266">
            <v>300</v>
          </cell>
          <cell r="V2266">
            <v>400</v>
          </cell>
          <cell r="W2266">
            <v>0</v>
          </cell>
          <cell r="X2266">
            <v>0</v>
          </cell>
          <cell r="Y2266">
            <v>1.8076207197736949E-11</v>
          </cell>
          <cell r="Z2266">
            <v>0</v>
          </cell>
          <cell r="AA2266">
            <v>0</v>
          </cell>
          <cell r="AB2266">
            <v>0</v>
          </cell>
          <cell r="AC2266">
            <v>0</v>
          </cell>
          <cell r="AD2266">
            <v>0</v>
          </cell>
          <cell r="AE2266">
            <v>0</v>
          </cell>
          <cell r="AF2266">
            <v>0</v>
          </cell>
          <cell r="AG2266">
            <v>0</v>
          </cell>
          <cell r="AH2266">
            <v>200.00000000000091</v>
          </cell>
          <cell r="AI2266">
            <v>0</v>
          </cell>
          <cell r="AJ2266">
            <v>0</v>
          </cell>
          <cell r="AK2266">
            <v>0</v>
          </cell>
          <cell r="AL2266">
            <v>0</v>
          </cell>
          <cell r="AM2266">
            <v>0</v>
          </cell>
          <cell r="AN2266">
            <v>0</v>
          </cell>
          <cell r="AO2266">
            <v>0</v>
          </cell>
          <cell r="AP2266">
            <v>0</v>
          </cell>
          <cell r="AQ2266">
            <v>0</v>
          </cell>
          <cell r="AR2266">
            <v>0</v>
          </cell>
          <cell r="AS2266">
            <v>0</v>
          </cell>
          <cell r="AT2266">
            <v>0</v>
          </cell>
        </row>
        <row r="2267">
          <cell r="A2267">
            <v>44232</v>
          </cell>
          <cell r="B2267">
            <v>0</v>
          </cell>
          <cell r="C2267">
            <v>0</v>
          </cell>
          <cell r="D2267">
            <v>4532.6999999999853</v>
          </cell>
          <cell r="E2267">
            <v>0</v>
          </cell>
          <cell r="F2267">
            <v>0</v>
          </cell>
          <cell r="G2267">
            <v>0</v>
          </cell>
          <cell r="H2267">
            <v>0</v>
          </cell>
          <cell r="I2267">
            <v>0</v>
          </cell>
          <cell r="J2267">
            <v>0</v>
          </cell>
          <cell r="K2267">
            <v>0</v>
          </cell>
          <cell r="L2267">
            <v>0</v>
          </cell>
          <cell r="M2267">
            <v>9.0949470177292824E-13</v>
          </cell>
          <cell r="N2267">
            <v>0</v>
          </cell>
          <cell r="O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  <cell r="T2267">
            <v>0</v>
          </cell>
          <cell r="U2267">
            <v>0</v>
          </cell>
          <cell r="V2267">
            <v>400</v>
          </cell>
          <cell r="W2267">
            <v>0</v>
          </cell>
          <cell r="X2267">
            <v>0</v>
          </cell>
          <cell r="Y2267">
            <v>1.8076207197736949E-11</v>
          </cell>
          <cell r="Z2267">
            <v>0</v>
          </cell>
          <cell r="AA2267">
            <v>0</v>
          </cell>
          <cell r="AB2267">
            <v>0</v>
          </cell>
          <cell r="AC2267">
            <v>0</v>
          </cell>
          <cell r="AD2267">
            <v>0</v>
          </cell>
          <cell r="AE2267">
            <v>0</v>
          </cell>
          <cell r="AF2267">
            <v>0</v>
          </cell>
          <cell r="AG2267">
            <v>0</v>
          </cell>
          <cell r="AH2267">
            <v>200.00000000000091</v>
          </cell>
          <cell r="AI2267">
            <v>0</v>
          </cell>
          <cell r="AJ2267">
            <v>0</v>
          </cell>
          <cell r="AK2267">
            <v>0</v>
          </cell>
          <cell r="AL2267">
            <v>0</v>
          </cell>
          <cell r="AM2267">
            <v>0</v>
          </cell>
          <cell r="AN2267">
            <v>0</v>
          </cell>
          <cell r="AO2267">
            <v>0</v>
          </cell>
          <cell r="AP2267">
            <v>0</v>
          </cell>
          <cell r="AQ2267">
            <v>0</v>
          </cell>
          <cell r="AR2267">
            <v>0</v>
          </cell>
          <cell r="AS2267">
            <v>0</v>
          </cell>
          <cell r="AT2267">
            <v>0</v>
          </cell>
        </row>
        <row r="2268">
          <cell r="A2268">
            <v>44235</v>
          </cell>
          <cell r="B2268">
            <v>0</v>
          </cell>
          <cell r="C2268">
            <v>0</v>
          </cell>
          <cell r="D2268">
            <v>4532.6999999999853</v>
          </cell>
          <cell r="E2268">
            <v>0</v>
          </cell>
          <cell r="F2268">
            <v>0</v>
          </cell>
          <cell r="G2268">
            <v>0</v>
          </cell>
          <cell r="H2268">
            <v>0</v>
          </cell>
          <cell r="I2268">
            <v>0</v>
          </cell>
          <cell r="J2268">
            <v>0</v>
          </cell>
          <cell r="K2268">
            <v>0</v>
          </cell>
          <cell r="L2268">
            <v>0</v>
          </cell>
          <cell r="M2268">
            <v>9.0949470177292824E-13</v>
          </cell>
          <cell r="N2268">
            <v>0</v>
          </cell>
          <cell r="O2268">
            <v>0</v>
          </cell>
          <cell r="P2268">
            <v>0</v>
          </cell>
          <cell r="Q2268">
            <v>0</v>
          </cell>
          <cell r="R2268">
            <v>0</v>
          </cell>
          <cell r="S2268">
            <v>0</v>
          </cell>
          <cell r="T2268">
            <v>0</v>
          </cell>
          <cell r="U2268">
            <v>0</v>
          </cell>
          <cell r="V2268">
            <v>400</v>
          </cell>
          <cell r="W2268">
            <v>0</v>
          </cell>
          <cell r="X2268">
            <v>0</v>
          </cell>
          <cell r="Y2268">
            <v>1.8076207197736949E-11</v>
          </cell>
          <cell r="Z2268">
            <v>0</v>
          </cell>
          <cell r="AA2268">
            <v>0</v>
          </cell>
          <cell r="AB2268">
            <v>0</v>
          </cell>
          <cell r="AC2268">
            <v>0</v>
          </cell>
          <cell r="AD2268">
            <v>0</v>
          </cell>
          <cell r="AE2268">
            <v>0</v>
          </cell>
          <cell r="AF2268">
            <v>0</v>
          </cell>
          <cell r="AG2268">
            <v>0</v>
          </cell>
          <cell r="AH2268">
            <v>200.00000000000091</v>
          </cell>
          <cell r="AI2268">
            <v>0</v>
          </cell>
          <cell r="AJ2268">
            <v>0</v>
          </cell>
          <cell r="AK2268">
            <v>0</v>
          </cell>
          <cell r="AL2268">
            <v>0</v>
          </cell>
          <cell r="AM2268">
            <v>0</v>
          </cell>
          <cell r="AN2268">
            <v>0</v>
          </cell>
          <cell r="AO2268">
            <v>0</v>
          </cell>
          <cell r="AP2268">
            <v>0</v>
          </cell>
          <cell r="AQ2268">
            <v>0</v>
          </cell>
          <cell r="AR2268">
            <v>0</v>
          </cell>
          <cell r="AS2268">
            <v>0</v>
          </cell>
          <cell r="AT2268">
            <v>0</v>
          </cell>
        </row>
        <row r="2269">
          <cell r="A2269">
            <v>44236</v>
          </cell>
          <cell r="B2269">
            <v>0</v>
          </cell>
          <cell r="C2269">
            <v>767</v>
          </cell>
          <cell r="D2269">
            <v>3765.6999999999853</v>
          </cell>
          <cell r="E2269">
            <v>0</v>
          </cell>
          <cell r="F2269">
            <v>0</v>
          </cell>
          <cell r="G2269">
            <v>0</v>
          </cell>
          <cell r="H2269">
            <v>0</v>
          </cell>
          <cell r="I2269">
            <v>0</v>
          </cell>
          <cell r="J2269">
            <v>0</v>
          </cell>
          <cell r="K2269">
            <v>0</v>
          </cell>
          <cell r="L2269">
            <v>0</v>
          </cell>
          <cell r="M2269">
            <v>9.0949470177292824E-13</v>
          </cell>
          <cell r="N2269">
            <v>0</v>
          </cell>
          <cell r="O2269">
            <v>0</v>
          </cell>
          <cell r="P2269">
            <v>0</v>
          </cell>
          <cell r="Q2269">
            <v>0</v>
          </cell>
          <cell r="R2269">
            <v>0</v>
          </cell>
          <cell r="S2269">
            <v>0</v>
          </cell>
          <cell r="T2269">
            <v>0</v>
          </cell>
          <cell r="U2269">
            <v>0</v>
          </cell>
          <cell r="V2269">
            <v>400</v>
          </cell>
          <cell r="W2269">
            <v>0</v>
          </cell>
          <cell r="X2269">
            <v>0</v>
          </cell>
          <cell r="Y2269">
            <v>1.8076207197736949E-11</v>
          </cell>
          <cell r="Z2269">
            <v>0</v>
          </cell>
          <cell r="AA2269">
            <v>0</v>
          </cell>
          <cell r="AB2269">
            <v>0</v>
          </cell>
          <cell r="AC2269">
            <v>0</v>
          </cell>
          <cell r="AD2269">
            <v>0</v>
          </cell>
          <cell r="AE2269">
            <v>0</v>
          </cell>
          <cell r="AF2269">
            <v>0</v>
          </cell>
          <cell r="AG2269">
            <v>0</v>
          </cell>
          <cell r="AH2269">
            <v>200.00000000000091</v>
          </cell>
          <cell r="AI2269">
            <v>0</v>
          </cell>
          <cell r="AJ2269">
            <v>0</v>
          </cell>
          <cell r="AK2269">
            <v>0</v>
          </cell>
          <cell r="AL2269">
            <v>0</v>
          </cell>
          <cell r="AM2269">
            <v>0</v>
          </cell>
          <cell r="AN2269">
            <v>0</v>
          </cell>
          <cell r="AO2269">
            <v>0</v>
          </cell>
          <cell r="AP2269">
            <v>0</v>
          </cell>
          <cell r="AQ2269">
            <v>0</v>
          </cell>
          <cell r="AR2269">
            <v>0</v>
          </cell>
          <cell r="AS2269">
            <v>0</v>
          </cell>
          <cell r="AT2269">
            <v>0</v>
          </cell>
        </row>
        <row r="2270">
          <cell r="A2270">
            <v>44237</v>
          </cell>
          <cell r="B2270">
            <v>0</v>
          </cell>
          <cell r="C2270">
            <v>0</v>
          </cell>
          <cell r="D2270">
            <v>3765.6999999999853</v>
          </cell>
          <cell r="E2270">
            <v>0</v>
          </cell>
          <cell r="F2270">
            <v>0</v>
          </cell>
          <cell r="G2270">
            <v>0</v>
          </cell>
          <cell r="H2270">
            <v>0</v>
          </cell>
          <cell r="I2270">
            <v>0</v>
          </cell>
          <cell r="J2270">
            <v>0</v>
          </cell>
          <cell r="K2270">
            <v>0</v>
          </cell>
          <cell r="L2270">
            <v>0</v>
          </cell>
          <cell r="M2270">
            <v>9.0949470177292824E-13</v>
          </cell>
          <cell r="N2270">
            <v>0</v>
          </cell>
          <cell r="O2270">
            <v>0</v>
          </cell>
          <cell r="P2270">
            <v>0</v>
          </cell>
          <cell r="Q2270">
            <v>0</v>
          </cell>
          <cell r="R2270">
            <v>0</v>
          </cell>
          <cell r="S2270">
            <v>0</v>
          </cell>
          <cell r="T2270">
            <v>0</v>
          </cell>
          <cell r="U2270">
            <v>0</v>
          </cell>
          <cell r="V2270">
            <v>400</v>
          </cell>
          <cell r="W2270">
            <v>0</v>
          </cell>
          <cell r="X2270">
            <v>0</v>
          </cell>
          <cell r="Y2270">
            <v>1.8076207197736949E-11</v>
          </cell>
          <cell r="Z2270">
            <v>0</v>
          </cell>
          <cell r="AA2270">
            <v>0</v>
          </cell>
          <cell r="AB2270">
            <v>0</v>
          </cell>
          <cell r="AC2270">
            <v>0</v>
          </cell>
          <cell r="AD2270">
            <v>0</v>
          </cell>
          <cell r="AE2270">
            <v>0</v>
          </cell>
          <cell r="AF2270">
            <v>0</v>
          </cell>
          <cell r="AG2270">
            <v>0</v>
          </cell>
          <cell r="AH2270">
            <v>200.00000000000091</v>
          </cell>
          <cell r="AI2270">
            <v>0</v>
          </cell>
          <cell r="AJ2270">
            <v>0</v>
          </cell>
          <cell r="AK2270">
            <v>0</v>
          </cell>
          <cell r="AL2270">
            <v>0</v>
          </cell>
          <cell r="AM2270">
            <v>0</v>
          </cell>
          <cell r="AN2270">
            <v>0</v>
          </cell>
          <cell r="AO2270">
            <v>0</v>
          </cell>
          <cell r="AP2270">
            <v>0</v>
          </cell>
          <cell r="AQ2270">
            <v>0</v>
          </cell>
          <cell r="AR2270">
            <v>0</v>
          </cell>
          <cell r="AS2270">
            <v>0</v>
          </cell>
          <cell r="AT2270">
            <v>0</v>
          </cell>
        </row>
        <row r="2271">
          <cell r="A2271">
            <v>44238</v>
          </cell>
          <cell r="B2271">
            <v>0</v>
          </cell>
          <cell r="C2271">
            <v>0</v>
          </cell>
          <cell r="D2271">
            <v>3765.6999999999853</v>
          </cell>
          <cell r="E2271">
            <v>0</v>
          </cell>
          <cell r="F2271">
            <v>0</v>
          </cell>
          <cell r="G2271">
            <v>0</v>
          </cell>
          <cell r="H2271">
            <v>0</v>
          </cell>
          <cell r="I2271">
            <v>0</v>
          </cell>
          <cell r="J2271">
            <v>0</v>
          </cell>
          <cell r="K2271">
            <v>0</v>
          </cell>
          <cell r="L2271">
            <v>0</v>
          </cell>
          <cell r="M2271">
            <v>9.0949470177292824E-13</v>
          </cell>
          <cell r="N2271">
            <v>0</v>
          </cell>
          <cell r="O2271">
            <v>0</v>
          </cell>
          <cell r="P2271">
            <v>0</v>
          </cell>
          <cell r="Q2271">
            <v>0</v>
          </cell>
          <cell r="R2271">
            <v>0</v>
          </cell>
          <cell r="S2271">
            <v>0</v>
          </cell>
          <cell r="T2271">
            <v>0</v>
          </cell>
          <cell r="U2271">
            <v>0</v>
          </cell>
          <cell r="V2271">
            <v>400</v>
          </cell>
          <cell r="W2271">
            <v>0</v>
          </cell>
          <cell r="X2271">
            <v>0</v>
          </cell>
          <cell r="Y2271">
            <v>1.8076207197736949E-11</v>
          </cell>
          <cell r="Z2271">
            <v>0</v>
          </cell>
          <cell r="AA2271">
            <v>0</v>
          </cell>
          <cell r="AB2271">
            <v>0</v>
          </cell>
          <cell r="AC2271">
            <v>0</v>
          </cell>
          <cell r="AD2271">
            <v>0</v>
          </cell>
          <cell r="AE2271">
            <v>0</v>
          </cell>
          <cell r="AF2271">
            <v>0</v>
          </cell>
          <cell r="AG2271">
            <v>0</v>
          </cell>
          <cell r="AH2271">
            <v>200.00000000000091</v>
          </cell>
          <cell r="AI2271">
            <v>0</v>
          </cell>
          <cell r="AJ2271">
            <v>0</v>
          </cell>
          <cell r="AK2271">
            <v>0</v>
          </cell>
          <cell r="AL2271">
            <v>0</v>
          </cell>
          <cell r="AM2271">
            <v>0</v>
          </cell>
          <cell r="AN2271">
            <v>0</v>
          </cell>
          <cell r="AO2271">
            <v>0</v>
          </cell>
          <cell r="AP2271">
            <v>0</v>
          </cell>
          <cell r="AQ2271">
            <v>0</v>
          </cell>
          <cell r="AR2271">
            <v>0</v>
          </cell>
          <cell r="AS2271">
            <v>0</v>
          </cell>
          <cell r="AT2271">
            <v>0</v>
          </cell>
        </row>
        <row r="2272">
          <cell r="A2272">
            <v>44239</v>
          </cell>
          <cell r="B2272">
            <v>0</v>
          </cell>
          <cell r="C2272">
            <v>0</v>
          </cell>
          <cell r="D2272">
            <v>3765.6999999999853</v>
          </cell>
          <cell r="E2272">
            <v>0</v>
          </cell>
          <cell r="F2272">
            <v>0</v>
          </cell>
          <cell r="G2272">
            <v>0</v>
          </cell>
          <cell r="H2272">
            <v>0</v>
          </cell>
          <cell r="I2272">
            <v>0</v>
          </cell>
          <cell r="J2272">
            <v>0</v>
          </cell>
          <cell r="K2272">
            <v>0</v>
          </cell>
          <cell r="L2272">
            <v>0</v>
          </cell>
          <cell r="M2272">
            <v>9.0949470177292824E-13</v>
          </cell>
          <cell r="N2272">
            <v>0</v>
          </cell>
          <cell r="O2272">
            <v>0</v>
          </cell>
          <cell r="P2272">
            <v>0</v>
          </cell>
          <cell r="Q2272">
            <v>0</v>
          </cell>
          <cell r="R2272">
            <v>0</v>
          </cell>
          <cell r="S2272">
            <v>0</v>
          </cell>
          <cell r="T2272">
            <v>0</v>
          </cell>
          <cell r="U2272">
            <v>0</v>
          </cell>
          <cell r="V2272">
            <v>400</v>
          </cell>
          <cell r="W2272">
            <v>0</v>
          </cell>
          <cell r="X2272">
            <v>0</v>
          </cell>
          <cell r="Y2272">
            <v>1.8076207197736949E-11</v>
          </cell>
          <cell r="Z2272">
            <v>0</v>
          </cell>
          <cell r="AA2272">
            <v>0</v>
          </cell>
          <cell r="AB2272">
            <v>0</v>
          </cell>
          <cell r="AC2272">
            <v>0</v>
          </cell>
          <cell r="AD2272">
            <v>0</v>
          </cell>
          <cell r="AE2272">
            <v>0</v>
          </cell>
          <cell r="AF2272">
            <v>0</v>
          </cell>
          <cell r="AG2272">
            <v>0</v>
          </cell>
          <cell r="AH2272">
            <v>200.00000000000091</v>
          </cell>
          <cell r="AI2272">
            <v>0</v>
          </cell>
          <cell r="AJ2272">
            <v>0</v>
          </cell>
          <cell r="AK2272">
            <v>0</v>
          </cell>
          <cell r="AL2272">
            <v>0</v>
          </cell>
          <cell r="AM2272">
            <v>0</v>
          </cell>
          <cell r="AN2272">
            <v>0</v>
          </cell>
          <cell r="AO2272">
            <v>0</v>
          </cell>
          <cell r="AP2272">
            <v>0</v>
          </cell>
          <cell r="AQ2272">
            <v>0</v>
          </cell>
          <cell r="AR2272">
            <v>0</v>
          </cell>
          <cell r="AS2272">
            <v>0</v>
          </cell>
          <cell r="AT2272">
            <v>0</v>
          </cell>
        </row>
        <row r="2273">
          <cell r="A2273">
            <v>44242</v>
          </cell>
          <cell r="B2273">
            <v>0</v>
          </cell>
          <cell r="C2273">
            <v>0</v>
          </cell>
          <cell r="D2273">
            <v>3765.6999999999853</v>
          </cell>
          <cell r="E2273">
            <v>0</v>
          </cell>
          <cell r="F2273">
            <v>0</v>
          </cell>
          <cell r="G2273">
            <v>0</v>
          </cell>
          <cell r="H2273">
            <v>0</v>
          </cell>
          <cell r="I2273">
            <v>0</v>
          </cell>
          <cell r="J2273">
            <v>0</v>
          </cell>
          <cell r="K2273">
            <v>0</v>
          </cell>
          <cell r="L2273">
            <v>0</v>
          </cell>
          <cell r="M2273">
            <v>9.0949470177292824E-13</v>
          </cell>
          <cell r="N2273">
            <v>0</v>
          </cell>
          <cell r="O2273">
            <v>0</v>
          </cell>
          <cell r="P2273">
            <v>0</v>
          </cell>
          <cell r="Q2273">
            <v>0</v>
          </cell>
          <cell r="R2273">
            <v>0</v>
          </cell>
          <cell r="S2273">
            <v>0</v>
          </cell>
          <cell r="T2273">
            <v>0</v>
          </cell>
          <cell r="U2273">
            <v>0</v>
          </cell>
          <cell r="V2273">
            <v>400</v>
          </cell>
          <cell r="W2273">
            <v>0</v>
          </cell>
          <cell r="X2273">
            <v>0</v>
          </cell>
          <cell r="Y2273">
            <v>1.8076207197736949E-11</v>
          </cell>
          <cell r="Z2273">
            <v>0</v>
          </cell>
          <cell r="AA2273">
            <v>0</v>
          </cell>
          <cell r="AB2273">
            <v>0</v>
          </cell>
          <cell r="AC2273">
            <v>0</v>
          </cell>
          <cell r="AD2273">
            <v>0</v>
          </cell>
          <cell r="AE2273">
            <v>0</v>
          </cell>
          <cell r="AF2273">
            <v>0</v>
          </cell>
          <cell r="AG2273">
            <v>0</v>
          </cell>
          <cell r="AH2273">
            <v>200.00000000000091</v>
          </cell>
          <cell r="AI2273">
            <v>0</v>
          </cell>
          <cell r="AJ2273">
            <v>0</v>
          </cell>
          <cell r="AK2273">
            <v>0</v>
          </cell>
          <cell r="AL2273">
            <v>0</v>
          </cell>
          <cell r="AM2273">
            <v>0</v>
          </cell>
          <cell r="AN2273">
            <v>0</v>
          </cell>
          <cell r="AO2273">
            <v>0</v>
          </cell>
          <cell r="AP2273">
            <v>0</v>
          </cell>
          <cell r="AQ2273">
            <v>0</v>
          </cell>
          <cell r="AR2273">
            <v>0</v>
          </cell>
          <cell r="AS2273">
            <v>0</v>
          </cell>
          <cell r="AT2273">
            <v>0</v>
          </cell>
        </row>
        <row r="2274">
          <cell r="A2274">
            <v>44243</v>
          </cell>
          <cell r="B2274">
            <v>0</v>
          </cell>
          <cell r="C2274">
            <v>0</v>
          </cell>
          <cell r="D2274">
            <v>3765.6999999999853</v>
          </cell>
          <cell r="E2274">
            <v>0</v>
          </cell>
          <cell r="F2274">
            <v>0</v>
          </cell>
          <cell r="G2274">
            <v>0</v>
          </cell>
          <cell r="H2274">
            <v>0</v>
          </cell>
          <cell r="I2274">
            <v>0</v>
          </cell>
          <cell r="J2274">
            <v>0</v>
          </cell>
          <cell r="K2274">
            <v>0</v>
          </cell>
          <cell r="L2274">
            <v>0</v>
          </cell>
          <cell r="M2274">
            <v>9.0949470177292824E-13</v>
          </cell>
          <cell r="N2274">
            <v>0</v>
          </cell>
          <cell r="O2274">
            <v>0</v>
          </cell>
          <cell r="P2274">
            <v>0</v>
          </cell>
          <cell r="Q2274">
            <v>0</v>
          </cell>
          <cell r="R2274">
            <v>0</v>
          </cell>
          <cell r="S2274">
            <v>0</v>
          </cell>
          <cell r="T2274">
            <v>0</v>
          </cell>
          <cell r="U2274">
            <v>0</v>
          </cell>
          <cell r="V2274">
            <v>400</v>
          </cell>
          <cell r="W2274">
            <v>0</v>
          </cell>
          <cell r="X2274">
            <v>0</v>
          </cell>
          <cell r="Y2274">
            <v>1.8076207197736949E-11</v>
          </cell>
          <cell r="Z2274">
            <v>0</v>
          </cell>
          <cell r="AA2274">
            <v>0</v>
          </cell>
          <cell r="AB2274">
            <v>0</v>
          </cell>
          <cell r="AC2274">
            <v>0</v>
          </cell>
          <cell r="AD2274">
            <v>0</v>
          </cell>
          <cell r="AE2274">
            <v>0</v>
          </cell>
          <cell r="AF2274">
            <v>0</v>
          </cell>
          <cell r="AG2274">
            <v>0</v>
          </cell>
          <cell r="AH2274">
            <v>200.00000000000091</v>
          </cell>
          <cell r="AI2274">
            <v>0</v>
          </cell>
          <cell r="AJ2274">
            <v>0</v>
          </cell>
          <cell r="AK2274">
            <v>0</v>
          </cell>
          <cell r="AL2274">
            <v>0</v>
          </cell>
          <cell r="AM2274">
            <v>0</v>
          </cell>
          <cell r="AN2274">
            <v>0</v>
          </cell>
          <cell r="AO2274">
            <v>0</v>
          </cell>
          <cell r="AP2274">
            <v>0</v>
          </cell>
          <cell r="AQ2274">
            <v>0</v>
          </cell>
          <cell r="AR2274">
            <v>0</v>
          </cell>
          <cell r="AS2274">
            <v>0</v>
          </cell>
          <cell r="AT2274">
            <v>0</v>
          </cell>
        </row>
        <row r="2275">
          <cell r="A2275">
            <v>44244</v>
          </cell>
          <cell r="B2275">
            <v>0</v>
          </cell>
          <cell r="C2275">
            <v>0</v>
          </cell>
          <cell r="D2275">
            <v>3765.6999999999853</v>
          </cell>
          <cell r="E2275">
            <v>0</v>
          </cell>
          <cell r="F2275">
            <v>0</v>
          </cell>
          <cell r="G2275">
            <v>0</v>
          </cell>
          <cell r="H2275">
            <v>0</v>
          </cell>
          <cell r="I2275">
            <v>0</v>
          </cell>
          <cell r="J2275">
            <v>0</v>
          </cell>
          <cell r="K2275">
            <v>0</v>
          </cell>
          <cell r="L2275">
            <v>0</v>
          </cell>
          <cell r="M2275">
            <v>9.0949470177292824E-13</v>
          </cell>
          <cell r="N2275">
            <v>0</v>
          </cell>
          <cell r="O2275">
            <v>0</v>
          </cell>
          <cell r="P2275">
            <v>0</v>
          </cell>
          <cell r="Q2275">
            <v>0</v>
          </cell>
          <cell r="R2275">
            <v>0</v>
          </cell>
          <cell r="S2275">
            <v>0</v>
          </cell>
          <cell r="T2275">
            <v>0</v>
          </cell>
          <cell r="U2275">
            <v>0</v>
          </cell>
          <cell r="V2275">
            <v>400</v>
          </cell>
          <cell r="W2275">
            <v>0</v>
          </cell>
          <cell r="X2275">
            <v>0</v>
          </cell>
          <cell r="Y2275">
            <v>1.8076207197736949E-11</v>
          </cell>
          <cell r="Z2275">
            <v>0</v>
          </cell>
          <cell r="AA2275">
            <v>0</v>
          </cell>
          <cell r="AB2275">
            <v>0</v>
          </cell>
          <cell r="AC2275">
            <v>0</v>
          </cell>
          <cell r="AD2275">
            <v>0</v>
          </cell>
          <cell r="AE2275">
            <v>0</v>
          </cell>
          <cell r="AF2275">
            <v>0</v>
          </cell>
          <cell r="AG2275">
            <v>0</v>
          </cell>
          <cell r="AH2275">
            <v>200.00000000000091</v>
          </cell>
          <cell r="AI2275">
            <v>0</v>
          </cell>
          <cell r="AJ2275">
            <v>0</v>
          </cell>
          <cell r="AK2275">
            <v>0</v>
          </cell>
          <cell r="AL2275">
            <v>0</v>
          </cell>
          <cell r="AM2275">
            <v>0</v>
          </cell>
          <cell r="AN2275">
            <v>0</v>
          </cell>
          <cell r="AO2275">
            <v>0</v>
          </cell>
          <cell r="AP2275">
            <v>0</v>
          </cell>
          <cell r="AQ2275">
            <v>0</v>
          </cell>
          <cell r="AR2275">
            <v>0</v>
          </cell>
          <cell r="AS2275">
            <v>0</v>
          </cell>
          <cell r="AT2275">
            <v>0</v>
          </cell>
        </row>
        <row r="2276">
          <cell r="A2276">
            <v>44245</v>
          </cell>
          <cell r="B2276">
            <v>0</v>
          </cell>
          <cell r="C2276">
            <v>0</v>
          </cell>
          <cell r="D2276">
            <v>3765.6999999999853</v>
          </cell>
          <cell r="E2276">
            <v>0</v>
          </cell>
          <cell r="F2276">
            <v>0</v>
          </cell>
          <cell r="G2276">
            <v>0</v>
          </cell>
          <cell r="H2276">
            <v>0</v>
          </cell>
          <cell r="I2276">
            <v>0</v>
          </cell>
          <cell r="J2276">
            <v>0</v>
          </cell>
          <cell r="K2276">
            <v>0</v>
          </cell>
          <cell r="L2276">
            <v>0</v>
          </cell>
          <cell r="M2276">
            <v>9.0949470177292824E-13</v>
          </cell>
          <cell r="N2276">
            <v>0</v>
          </cell>
          <cell r="O2276">
            <v>0</v>
          </cell>
          <cell r="P2276">
            <v>0</v>
          </cell>
          <cell r="Q2276">
            <v>0</v>
          </cell>
          <cell r="R2276">
            <v>0</v>
          </cell>
          <cell r="S2276">
            <v>0</v>
          </cell>
          <cell r="T2276">
            <v>0</v>
          </cell>
          <cell r="U2276">
            <v>0</v>
          </cell>
          <cell r="V2276">
            <v>400</v>
          </cell>
          <cell r="W2276">
            <v>0</v>
          </cell>
          <cell r="X2276">
            <v>0</v>
          </cell>
          <cell r="Y2276">
            <v>1.8076207197736949E-11</v>
          </cell>
          <cell r="Z2276">
            <v>0</v>
          </cell>
          <cell r="AA2276">
            <v>0</v>
          </cell>
          <cell r="AB2276">
            <v>0</v>
          </cell>
          <cell r="AC2276">
            <v>0</v>
          </cell>
          <cell r="AD2276">
            <v>0</v>
          </cell>
          <cell r="AE2276">
            <v>0</v>
          </cell>
          <cell r="AF2276">
            <v>0</v>
          </cell>
          <cell r="AG2276">
            <v>0</v>
          </cell>
          <cell r="AH2276">
            <v>200.00000000000091</v>
          </cell>
          <cell r="AI2276">
            <v>0</v>
          </cell>
          <cell r="AJ2276">
            <v>0</v>
          </cell>
          <cell r="AK2276">
            <v>0</v>
          </cell>
          <cell r="AL2276">
            <v>0</v>
          </cell>
          <cell r="AM2276">
            <v>0</v>
          </cell>
          <cell r="AN2276">
            <v>0</v>
          </cell>
          <cell r="AO2276">
            <v>0</v>
          </cell>
          <cell r="AP2276">
            <v>0</v>
          </cell>
          <cell r="AQ2276">
            <v>0</v>
          </cell>
          <cell r="AR2276">
            <v>0</v>
          </cell>
          <cell r="AS2276">
            <v>0</v>
          </cell>
          <cell r="AT2276">
            <v>0</v>
          </cell>
        </row>
        <row r="2277">
          <cell r="A2277">
            <v>44246</v>
          </cell>
          <cell r="B2277">
            <v>0</v>
          </cell>
          <cell r="C2277">
            <v>0</v>
          </cell>
          <cell r="D2277">
            <v>3765.6999999999853</v>
          </cell>
          <cell r="E2277">
            <v>0</v>
          </cell>
          <cell r="F2277">
            <v>0</v>
          </cell>
          <cell r="G2277">
            <v>0</v>
          </cell>
          <cell r="H2277">
            <v>0</v>
          </cell>
          <cell r="I2277">
            <v>0</v>
          </cell>
          <cell r="J2277">
            <v>0</v>
          </cell>
          <cell r="K2277">
            <v>0</v>
          </cell>
          <cell r="L2277">
            <v>0</v>
          </cell>
          <cell r="M2277">
            <v>9.0949470177292824E-13</v>
          </cell>
          <cell r="N2277">
            <v>0</v>
          </cell>
          <cell r="O2277">
            <v>0</v>
          </cell>
          <cell r="P2277">
            <v>0</v>
          </cell>
          <cell r="Q2277">
            <v>0</v>
          </cell>
          <cell r="R2277">
            <v>0</v>
          </cell>
          <cell r="S2277">
            <v>0</v>
          </cell>
          <cell r="T2277">
            <v>0</v>
          </cell>
          <cell r="U2277">
            <v>0</v>
          </cell>
          <cell r="V2277">
            <v>400</v>
          </cell>
          <cell r="W2277">
            <v>0</v>
          </cell>
          <cell r="X2277">
            <v>0</v>
          </cell>
          <cell r="Y2277">
            <v>1.8076207197736949E-11</v>
          </cell>
          <cell r="Z2277">
            <v>0</v>
          </cell>
          <cell r="AA2277">
            <v>0</v>
          </cell>
          <cell r="AB2277">
            <v>0</v>
          </cell>
          <cell r="AC2277">
            <v>0</v>
          </cell>
          <cell r="AD2277">
            <v>0</v>
          </cell>
          <cell r="AE2277">
            <v>0</v>
          </cell>
          <cell r="AF2277">
            <v>0</v>
          </cell>
          <cell r="AG2277">
            <v>0</v>
          </cell>
          <cell r="AH2277">
            <v>200.00000000000091</v>
          </cell>
          <cell r="AI2277">
            <v>0</v>
          </cell>
          <cell r="AJ2277">
            <v>0</v>
          </cell>
          <cell r="AK2277">
            <v>0</v>
          </cell>
          <cell r="AL2277">
            <v>0</v>
          </cell>
          <cell r="AM2277">
            <v>0</v>
          </cell>
          <cell r="AN2277">
            <v>0</v>
          </cell>
          <cell r="AO2277">
            <v>0</v>
          </cell>
          <cell r="AP2277">
            <v>0</v>
          </cell>
          <cell r="AQ2277">
            <v>0</v>
          </cell>
          <cell r="AR2277">
            <v>0</v>
          </cell>
          <cell r="AS2277">
            <v>0</v>
          </cell>
          <cell r="AT2277">
            <v>0</v>
          </cell>
        </row>
        <row r="2278">
          <cell r="A2278">
            <v>44249</v>
          </cell>
          <cell r="B2278">
            <v>0</v>
          </cell>
          <cell r="C2278">
            <v>0</v>
          </cell>
          <cell r="D2278">
            <v>3765.6999999999853</v>
          </cell>
          <cell r="E2278">
            <v>0</v>
          </cell>
          <cell r="F2278">
            <v>0</v>
          </cell>
          <cell r="G2278">
            <v>0</v>
          </cell>
          <cell r="H2278">
            <v>0</v>
          </cell>
          <cell r="I2278">
            <v>0</v>
          </cell>
          <cell r="J2278">
            <v>0</v>
          </cell>
          <cell r="K2278">
            <v>0</v>
          </cell>
          <cell r="L2278">
            <v>0</v>
          </cell>
          <cell r="M2278">
            <v>9.0949470177292824E-13</v>
          </cell>
          <cell r="N2278">
            <v>0</v>
          </cell>
          <cell r="O2278">
            <v>0</v>
          </cell>
          <cell r="P2278">
            <v>0</v>
          </cell>
          <cell r="Q2278">
            <v>0</v>
          </cell>
          <cell r="R2278">
            <v>0</v>
          </cell>
          <cell r="S2278">
            <v>0</v>
          </cell>
          <cell r="T2278">
            <v>0</v>
          </cell>
          <cell r="U2278">
            <v>0</v>
          </cell>
          <cell r="V2278">
            <v>400</v>
          </cell>
          <cell r="W2278">
            <v>0</v>
          </cell>
          <cell r="X2278">
            <v>0</v>
          </cell>
          <cell r="Y2278">
            <v>1.8076207197736949E-11</v>
          </cell>
          <cell r="Z2278">
            <v>0</v>
          </cell>
          <cell r="AA2278">
            <v>0</v>
          </cell>
          <cell r="AB2278">
            <v>0</v>
          </cell>
          <cell r="AC2278">
            <v>0</v>
          </cell>
          <cell r="AD2278">
            <v>0</v>
          </cell>
          <cell r="AE2278">
            <v>0</v>
          </cell>
          <cell r="AF2278">
            <v>0</v>
          </cell>
          <cell r="AG2278">
            <v>0</v>
          </cell>
          <cell r="AH2278">
            <v>200.00000000000091</v>
          </cell>
          <cell r="AI2278">
            <v>0</v>
          </cell>
          <cell r="AJ2278">
            <v>0</v>
          </cell>
          <cell r="AK2278">
            <v>0</v>
          </cell>
          <cell r="AL2278">
            <v>0</v>
          </cell>
          <cell r="AM2278">
            <v>0</v>
          </cell>
          <cell r="AN2278">
            <v>0</v>
          </cell>
          <cell r="AO2278">
            <v>0</v>
          </cell>
          <cell r="AP2278">
            <v>0</v>
          </cell>
          <cell r="AQ2278">
            <v>0</v>
          </cell>
          <cell r="AR2278">
            <v>0</v>
          </cell>
          <cell r="AS2278">
            <v>0</v>
          </cell>
          <cell r="AT2278">
            <v>0</v>
          </cell>
        </row>
        <row r="2279">
          <cell r="A2279">
            <v>44250</v>
          </cell>
          <cell r="B2279">
            <v>0</v>
          </cell>
          <cell r="C2279">
            <v>0</v>
          </cell>
          <cell r="D2279">
            <v>3765.6999999999853</v>
          </cell>
          <cell r="E2279">
            <v>0</v>
          </cell>
          <cell r="F2279">
            <v>0</v>
          </cell>
          <cell r="G2279">
            <v>0</v>
          </cell>
          <cell r="H2279">
            <v>0</v>
          </cell>
          <cell r="I2279">
            <v>0</v>
          </cell>
          <cell r="J2279">
            <v>0</v>
          </cell>
          <cell r="K2279">
            <v>0</v>
          </cell>
          <cell r="L2279">
            <v>0</v>
          </cell>
          <cell r="M2279">
            <v>9.0949470177292824E-13</v>
          </cell>
          <cell r="N2279">
            <v>0</v>
          </cell>
          <cell r="O2279">
            <v>0</v>
          </cell>
          <cell r="P2279">
            <v>0</v>
          </cell>
          <cell r="Q2279">
            <v>0</v>
          </cell>
          <cell r="R2279">
            <v>0</v>
          </cell>
          <cell r="S2279">
            <v>0</v>
          </cell>
          <cell r="T2279">
            <v>0</v>
          </cell>
          <cell r="U2279">
            <v>0</v>
          </cell>
          <cell r="V2279">
            <v>400</v>
          </cell>
          <cell r="W2279">
            <v>0</v>
          </cell>
          <cell r="X2279">
            <v>0</v>
          </cell>
          <cell r="Y2279">
            <v>1.8076207197736949E-11</v>
          </cell>
          <cell r="Z2279">
            <v>0</v>
          </cell>
          <cell r="AA2279">
            <v>0</v>
          </cell>
          <cell r="AB2279">
            <v>0</v>
          </cell>
          <cell r="AC2279">
            <v>0</v>
          </cell>
          <cell r="AD2279">
            <v>0</v>
          </cell>
          <cell r="AE2279">
            <v>0</v>
          </cell>
          <cell r="AF2279">
            <v>0</v>
          </cell>
          <cell r="AG2279">
            <v>0</v>
          </cell>
          <cell r="AH2279">
            <v>200.00000000000091</v>
          </cell>
          <cell r="AI2279">
            <v>0</v>
          </cell>
          <cell r="AJ2279">
            <v>0</v>
          </cell>
          <cell r="AK2279">
            <v>0</v>
          </cell>
          <cell r="AL2279">
            <v>0</v>
          </cell>
          <cell r="AM2279">
            <v>0</v>
          </cell>
          <cell r="AN2279">
            <v>0</v>
          </cell>
          <cell r="AO2279">
            <v>0</v>
          </cell>
          <cell r="AP2279">
            <v>0</v>
          </cell>
          <cell r="AQ2279">
            <v>0</v>
          </cell>
          <cell r="AR2279">
            <v>0</v>
          </cell>
          <cell r="AS2279">
            <v>0</v>
          </cell>
          <cell r="AT2279">
            <v>0</v>
          </cell>
        </row>
        <row r="2280">
          <cell r="A2280">
            <v>44251</v>
          </cell>
          <cell r="B2280">
            <v>0</v>
          </cell>
          <cell r="C2280">
            <v>0</v>
          </cell>
          <cell r="D2280">
            <v>3765.6999999999853</v>
          </cell>
          <cell r="E2280">
            <v>0</v>
          </cell>
          <cell r="F2280">
            <v>0</v>
          </cell>
          <cell r="G2280">
            <v>0</v>
          </cell>
          <cell r="H2280">
            <v>0</v>
          </cell>
          <cell r="I2280">
            <v>0</v>
          </cell>
          <cell r="J2280">
            <v>0</v>
          </cell>
          <cell r="K2280">
            <v>0</v>
          </cell>
          <cell r="L2280">
            <v>0</v>
          </cell>
          <cell r="M2280">
            <v>9.0949470177292824E-13</v>
          </cell>
          <cell r="N2280">
            <v>0</v>
          </cell>
          <cell r="O2280">
            <v>0</v>
          </cell>
          <cell r="P2280">
            <v>0</v>
          </cell>
          <cell r="Q2280">
            <v>0</v>
          </cell>
          <cell r="R2280">
            <v>0</v>
          </cell>
          <cell r="S2280">
            <v>0</v>
          </cell>
          <cell r="T2280">
            <v>0</v>
          </cell>
          <cell r="U2280">
            <v>0</v>
          </cell>
          <cell r="V2280">
            <v>400</v>
          </cell>
          <cell r="W2280">
            <v>0</v>
          </cell>
          <cell r="X2280">
            <v>0</v>
          </cell>
          <cell r="Y2280">
            <v>1.8076207197736949E-11</v>
          </cell>
          <cell r="Z2280">
            <v>0</v>
          </cell>
          <cell r="AA2280">
            <v>0</v>
          </cell>
          <cell r="AB2280">
            <v>0</v>
          </cell>
          <cell r="AC2280">
            <v>0</v>
          </cell>
          <cell r="AD2280">
            <v>0</v>
          </cell>
          <cell r="AE2280">
            <v>0</v>
          </cell>
          <cell r="AF2280">
            <v>0</v>
          </cell>
          <cell r="AG2280">
            <v>0</v>
          </cell>
          <cell r="AH2280">
            <v>200.00000000000091</v>
          </cell>
          <cell r="AI2280">
            <v>0</v>
          </cell>
          <cell r="AJ2280">
            <v>0</v>
          </cell>
          <cell r="AK2280">
            <v>0</v>
          </cell>
          <cell r="AL2280">
            <v>0</v>
          </cell>
          <cell r="AM2280">
            <v>0</v>
          </cell>
          <cell r="AN2280">
            <v>0</v>
          </cell>
          <cell r="AO2280">
            <v>0</v>
          </cell>
          <cell r="AP2280">
            <v>0</v>
          </cell>
          <cell r="AQ2280">
            <v>0</v>
          </cell>
          <cell r="AR2280">
            <v>0</v>
          </cell>
          <cell r="AS2280">
            <v>0</v>
          </cell>
          <cell r="AT2280">
            <v>0</v>
          </cell>
        </row>
        <row r="2281">
          <cell r="A2281">
            <v>44252</v>
          </cell>
          <cell r="B2281">
            <v>0</v>
          </cell>
          <cell r="C2281">
            <v>0</v>
          </cell>
          <cell r="D2281">
            <v>3765.6999999999853</v>
          </cell>
          <cell r="E2281">
            <v>0</v>
          </cell>
          <cell r="F2281">
            <v>0</v>
          </cell>
          <cell r="G2281">
            <v>0</v>
          </cell>
          <cell r="H2281">
            <v>0</v>
          </cell>
          <cell r="I2281">
            <v>0</v>
          </cell>
          <cell r="J2281">
            <v>0</v>
          </cell>
          <cell r="K2281">
            <v>0</v>
          </cell>
          <cell r="L2281">
            <v>0</v>
          </cell>
          <cell r="M2281">
            <v>9.0949470177292824E-13</v>
          </cell>
          <cell r="N2281">
            <v>0</v>
          </cell>
          <cell r="O2281">
            <v>0</v>
          </cell>
          <cell r="P2281">
            <v>0</v>
          </cell>
          <cell r="Q2281">
            <v>0</v>
          </cell>
          <cell r="R2281">
            <v>0</v>
          </cell>
          <cell r="S2281">
            <v>0</v>
          </cell>
          <cell r="T2281">
            <v>0</v>
          </cell>
          <cell r="U2281">
            <v>0</v>
          </cell>
          <cell r="V2281">
            <v>400</v>
          </cell>
          <cell r="W2281">
            <v>0</v>
          </cell>
          <cell r="X2281">
            <v>0</v>
          </cell>
          <cell r="Y2281">
            <v>1.8076207197736949E-11</v>
          </cell>
          <cell r="Z2281">
            <v>0</v>
          </cell>
          <cell r="AA2281">
            <v>0</v>
          </cell>
          <cell r="AB2281">
            <v>0</v>
          </cell>
          <cell r="AC2281">
            <v>0</v>
          </cell>
          <cell r="AD2281">
            <v>0</v>
          </cell>
          <cell r="AE2281">
            <v>0</v>
          </cell>
          <cell r="AF2281">
            <v>0</v>
          </cell>
          <cell r="AG2281">
            <v>0</v>
          </cell>
          <cell r="AH2281">
            <v>200.00000000000091</v>
          </cell>
          <cell r="AI2281">
            <v>0</v>
          </cell>
          <cell r="AJ2281">
            <v>0</v>
          </cell>
          <cell r="AK2281">
            <v>0</v>
          </cell>
          <cell r="AL2281">
            <v>0</v>
          </cell>
          <cell r="AM2281">
            <v>0</v>
          </cell>
          <cell r="AN2281">
            <v>0</v>
          </cell>
          <cell r="AO2281">
            <v>0</v>
          </cell>
          <cell r="AP2281">
            <v>0</v>
          </cell>
          <cell r="AQ2281">
            <v>0</v>
          </cell>
          <cell r="AR2281">
            <v>0</v>
          </cell>
          <cell r="AS2281">
            <v>0</v>
          </cell>
          <cell r="AT2281">
            <v>0</v>
          </cell>
        </row>
        <row r="2282">
          <cell r="A2282">
            <v>44253</v>
          </cell>
          <cell r="B2282">
            <v>0</v>
          </cell>
          <cell r="C2282">
            <v>0</v>
          </cell>
          <cell r="D2282">
            <v>3765.6999999999853</v>
          </cell>
          <cell r="E2282">
            <v>0</v>
          </cell>
          <cell r="F2282">
            <v>0</v>
          </cell>
          <cell r="G2282">
            <v>0</v>
          </cell>
          <cell r="H2282">
            <v>0</v>
          </cell>
          <cell r="I2282">
            <v>0</v>
          </cell>
          <cell r="J2282">
            <v>0</v>
          </cell>
          <cell r="K2282">
            <v>0</v>
          </cell>
          <cell r="L2282">
            <v>0</v>
          </cell>
          <cell r="M2282">
            <v>9.0949470177292824E-13</v>
          </cell>
          <cell r="N2282">
            <v>0</v>
          </cell>
          <cell r="O2282">
            <v>0</v>
          </cell>
          <cell r="P2282">
            <v>0</v>
          </cell>
          <cell r="Q2282">
            <v>0</v>
          </cell>
          <cell r="R2282">
            <v>0</v>
          </cell>
          <cell r="S2282">
            <v>0</v>
          </cell>
          <cell r="T2282">
            <v>0</v>
          </cell>
          <cell r="U2282">
            <v>0</v>
          </cell>
          <cell r="V2282">
            <v>400</v>
          </cell>
          <cell r="W2282">
            <v>0</v>
          </cell>
          <cell r="X2282">
            <v>0</v>
          </cell>
          <cell r="Y2282">
            <v>1.8076207197736949E-11</v>
          </cell>
          <cell r="Z2282">
            <v>0</v>
          </cell>
          <cell r="AA2282">
            <v>0</v>
          </cell>
          <cell r="AB2282">
            <v>0</v>
          </cell>
          <cell r="AC2282">
            <v>0</v>
          </cell>
          <cell r="AD2282">
            <v>0</v>
          </cell>
          <cell r="AE2282">
            <v>0</v>
          </cell>
          <cell r="AF2282">
            <v>0</v>
          </cell>
          <cell r="AG2282">
            <v>0</v>
          </cell>
          <cell r="AH2282">
            <v>200.00000000000091</v>
          </cell>
          <cell r="AI2282">
            <v>0</v>
          </cell>
          <cell r="AJ2282">
            <v>0</v>
          </cell>
          <cell r="AK2282">
            <v>0</v>
          </cell>
          <cell r="AL2282">
            <v>0</v>
          </cell>
          <cell r="AM2282">
            <v>0</v>
          </cell>
          <cell r="AN2282">
            <v>0</v>
          </cell>
          <cell r="AO2282">
            <v>0</v>
          </cell>
          <cell r="AP2282">
            <v>0</v>
          </cell>
          <cell r="AQ2282">
            <v>0</v>
          </cell>
          <cell r="AR2282">
            <v>0</v>
          </cell>
          <cell r="AS2282">
            <v>0</v>
          </cell>
          <cell r="AT2282">
            <v>0</v>
          </cell>
        </row>
        <row r="2283">
          <cell r="A2283">
            <v>44256</v>
          </cell>
          <cell r="B2283">
            <v>0</v>
          </cell>
          <cell r="C2283">
            <v>0</v>
          </cell>
          <cell r="D2283">
            <v>3765.6999999999853</v>
          </cell>
          <cell r="E2283">
            <v>0</v>
          </cell>
          <cell r="F2283">
            <v>0</v>
          </cell>
          <cell r="G2283">
            <v>0</v>
          </cell>
          <cell r="H2283">
            <v>0</v>
          </cell>
          <cell r="I2283">
            <v>0</v>
          </cell>
          <cell r="J2283">
            <v>0</v>
          </cell>
          <cell r="K2283">
            <v>0</v>
          </cell>
          <cell r="L2283">
            <v>0</v>
          </cell>
          <cell r="M2283">
            <v>9.0949470177292824E-13</v>
          </cell>
          <cell r="N2283">
            <v>0</v>
          </cell>
          <cell r="O2283">
            <v>0</v>
          </cell>
          <cell r="P2283">
            <v>0</v>
          </cell>
          <cell r="Q2283">
            <v>0</v>
          </cell>
          <cell r="R2283">
            <v>0</v>
          </cell>
          <cell r="S2283">
            <v>0</v>
          </cell>
          <cell r="T2283">
            <v>0</v>
          </cell>
          <cell r="U2283">
            <v>0</v>
          </cell>
          <cell r="V2283">
            <v>400</v>
          </cell>
          <cell r="W2283">
            <v>0</v>
          </cell>
          <cell r="X2283">
            <v>0</v>
          </cell>
          <cell r="Y2283">
            <v>1.8076207197736949E-11</v>
          </cell>
          <cell r="Z2283">
            <v>0</v>
          </cell>
          <cell r="AA2283">
            <v>0</v>
          </cell>
          <cell r="AB2283">
            <v>0</v>
          </cell>
          <cell r="AC2283">
            <v>0</v>
          </cell>
          <cell r="AD2283">
            <v>0</v>
          </cell>
          <cell r="AE2283">
            <v>0</v>
          </cell>
          <cell r="AF2283">
            <v>0</v>
          </cell>
          <cell r="AG2283">
            <v>0</v>
          </cell>
          <cell r="AH2283">
            <v>200.00000000000091</v>
          </cell>
          <cell r="AI2283">
            <v>0</v>
          </cell>
          <cell r="AJ2283">
            <v>0</v>
          </cell>
          <cell r="AK2283">
            <v>0</v>
          </cell>
          <cell r="AL2283">
            <v>0</v>
          </cell>
          <cell r="AM2283">
            <v>0</v>
          </cell>
          <cell r="AN2283">
            <v>0</v>
          </cell>
          <cell r="AO2283">
            <v>0</v>
          </cell>
          <cell r="AP2283">
            <v>0</v>
          </cell>
          <cell r="AQ2283">
            <v>0</v>
          </cell>
          <cell r="AR2283">
            <v>0</v>
          </cell>
          <cell r="AS2283">
            <v>0</v>
          </cell>
          <cell r="AT2283">
            <v>0</v>
          </cell>
        </row>
        <row r="2284">
          <cell r="A2284">
            <v>44257</v>
          </cell>
          <cell r="B2284">
            <v>0</v>
          </cell>
          <cell r="C2284">
            <v>483.7</v>
          </cell>
          <cell r="D2284">
            <v>3281.9999999999854</v>
          </cell>
          <cell r="E2284">
            <v>0</v>
          </cell>
          <cell r="F2284">
            <v>0</v>
          </cell>
          <cell r="G2284">
            <v>0</v>
          </cell>
          <cell r="H2284">
            <v>0</v>
          </cell>
          <cell r="I2284">
            <v>0</v>
          </cell>
          <cell r="J2284">
            <v>0</v>
          </cell>
          <cell r="K2284">
            <v>0</v>
          </cell>
          <cell r="L2284">
            <v>0</v>
          </cell>
          <cell r="M2284">
            <v>9.0949470177292824E-13</v>
          </cell>
          <cell r="N2284">
            <v>0</v>
          </cell>
          <cell r="O2284">
            <v>0</v>
          </cell>
          <cell r="P2284">
            <v>0</v>
          </cell>
          <cell r="Q2284">
            <v>0</v>
          </cell>
          <cell r="R2284">
            <v>0</v>
          </cell>
          <cell r="S2284">
            <v>0</v>
          </cell>
          <cell r="T2284">
            <v>0</v>
          </cell>
          <cell r="U2284">
            <v>0</v>
          </cell>
          <cell r="V2284">
            <v>400</v>
          </cell>
          <cell r="W2284">
            <v>0</v>
          </cell>
          <cell r="X2284">
            <v>0</v>
          </cell>
          <cell r="Y2284">
            <v>1.8076207197736949E-11</v>
          </cell>
          <cell r="Z2284">
            <v>0</v>
          </cell>
          <cell r="AA2284">
            <v>0</v>
          </cell>
          <cell r="AB2284">
            <v>0</v>
          </cell>
          <cell r="AC2284">
            <v>0</v>
          </cell>
          <cell r="AD2284">
            <v>0</v>
          </cell>
          <cell r="AE2284">
            <v>0</v>
          </cell>
          <cell r="AF2284">
            <v>0</v>
          </cell>
          <cell r="AG2284">
            <v>200</v>
          </cell>
          <cell r="AH2284">
            <v>9.0949470177292824E-13</v>
          </cell>
          <cell r="AI2284">
            <v>0</v>
          </cell>
          <cell r="AJ2284">
            <v>0</v>
          </cell>
          <cell r="AK2284">
            <v>0</v>
          </cell>
          <cell r="AL2284">
            <v>0</v>
          </cell>
          <cell r="AM2284">
            <v>0</v>
          </cell>
          <cell r="AN2284">
            <v>0</v>
          </cell>
          <cell r="AO2284">
            <v>0</v>
          </cell>
          <cell r="AP2284">
            <v>0</v>
          </cell>
          <cell r="AQ2284">
            <v>0</v>
          </cell>
          <cell r="AR2284">
            <v>0</v>
          </cell>
          <cell r="AS2284">
            <v>0</v>
          </cell>
          <cell r="AT2284">
            <v>0</v>
          </cell>
        </row>
        <row r="2285">
          <cell r="A2285">
            <v>44258</v>
          </cell>
          <cell r="B2285">
            <v>0</v>
          </cell>
          <cell r="C2285">
            <v>0</v>
          </cell>
          <cell r="D2285">
            <v>3281.9999999999854</v>
          </cell>
          <cell r="E2285">
            <v>0</v>
          </cell>
          <cell r="F2285">
            <v>0</v>
          </cell>
          <cell r="G2285">
            <v>0</v>
          </cell>
          <cell r="H2285">
            <v>0</v>
          </cell>
          <cell r="I2285">
            <v>0</v>
          </cell>
          <cell r="J2285">
            <v>0</v>
          </cell>
          <cell r="K2285">
            <v>0</v>
          </cell>
          <cell r="L2285">
            <v>0</v>
          </cell>
          <cell r="M2285">
            <v>9.0949470177292824E-13</v>
          </cell>
          <cell r="N2285">
            <v>0</v>
          </cell>
          <cell r="O2285">
            <v>0</v>
          </cell>
          <cell r="P2285">
            <v>0</v>
          </cell>
          <cell r="Q2285">
            <v>0</v>
          </cell>
          <cell r="R2285">
            <v>0</v>
          </cell>
          <cell r="S2285">
            <v>0</v>
          </cell>
          <cell r="T2285">
            <v>0</v>
          </cell>
          <cell r="U2285">
            <v>200</v>
          </cell>
          <cell r="V2285">
            <v>200</v>
          </cell>
          <cell r="W2285">
            <v>0</v>
          </cell>
          <cell r="X2285">
            <v>0</v>
          </cell>
          <cell r="Y2285">
            <v>1.8076207197736949E-11</v>
          </cell>
          <cell r="Z2285">
            <v>0</v>
          </cell>
          <cell r="AA2285">
            <v>0</v>
          </cell>
          <cell r="AB2285">
            <v>0</v>
          </cell>
          <cell r="AC2285">
            <v>0</v>
          </cell>
          <cell r="AD2285">
            <v>0</v>
          </cell>
          <cell r="AE2285">
            <v>0</v>
          </cell>
          <cell r="AF2285">
            <v>0</v>
          </cell>
          <cell r="AG2285">
            <v>0</v>
          </cell>
          <cell r="AH2285">
            <v>9.0949470177292824E-13</v>
          </cell>
          <cell r="AI2285">
            <v>0</v>
          </cell>
          <cell r="AJ2285">
            <v>0</v>
          </cell>
          <cell r="AK2285">
            <v>0</v>
          </cell>
          <cell r="AL2285">
            <v>0</v>
          </cell>
          <cell r="AM2285">
            <v>0</v>
          </cell>
          <cell r="AN2285">
            <v>0</v>
          </cell>
          <cell r="AO2285">
            <v>0</v>
          </cell>
          <cell r="AP2285">
            <v>0</v>
          </cell>
          <cell r="AQ2285">
            <v>0</v>
          </cell>
          <cell r="AR2285">
            <v>0</v>
          </cell>
          <cell r="AS2285">
            <v>0</v>
          </cell>
          <cell r="AT2285">
            <v>0</v>
          </cell>
        </row>
        <row r="2286">
          <cell r="A2286">
            <v>44259</v>
          </cell>
          <cell r="B2286">
            <v>0</v>
          </cell>
          <cell r="C2286">
            <v>0</v>
          </cell>
          <cell r="D2286">
            <v>3281.9999999999854</v>
          </cell>
          <cell r="E2286">
            <v>0</v>
          </cell>
          <cell r="F2286">
            <v>0</v>
          </cell>
          <cell r="G2286">
            <v>0</v>
          </cell>
          <cell r="H2286">
            <v>0</v>
          </cell>
          <cell r="I2286">
            <v>0</v>
          </cell>
          <cell r="J2286">
            <v>0</v>
          </cell>
          <cell r="K2286">
            <v>0</v>
          </cell>
          <cell r="L2286">
            <v>0</v>
          </cell>
          <cell r="M2286">
            <v>9.0949470177292824E-13</v>
          </cell>
          <cell r="N2286">
            <v>0</v>
          </cell>
          <cell r="O2286">
            <v>0</v>
          </cell>
          <cell r="P2286">
            <v>0</v>
          </cell>
          <cell r="Q2286">
            <v>0</v>
          </cell>
          <cell r="R2286">
            <v>0</v>
          </cell>
          <cell r="S2286">
            <v>0</v>
          </cell>
          <cell r="T2286">
            <v>0</v>
          </cell>
          <cell r="U2286">
            <v>200</v>
          </cell>
          <cell r="V2286">
            <v>0</v>
          </cell>
          <cell r="W2286">
            <v>0</v>
          </cell>
          <cell r="X2286">
            <v>0</v>
          </cell>
          <cell r="Y2286">
            <v>1.8076207197736949E-11</v>
          </cell>
          <cell r="Z2286">
            <v>0</v>
          </cell>
          <cell r="AA2286">
            <v>0</v>
          </cell>
          <cell r="AB2286">
            <v>0</v>
          </cell>
          <cell r="AC2286">
            <v>0</v>
          </cell>
          <cell r="AD2286">
            <v>0</v>
          </cell>
          <cell r="AE2286">
            <v>0</v>
          </cell>
          <cell r="AF2286">
            <v>0</v>
          </cell>
          <cell r="AG2286">
            <v>0</v>
          </cell>
          <cell r="AH2286">
            <v>9.0949470177292824E-13</v>
          </cell>
          <cell r="AI2286">
            <v>0</v>
          </cell>
          <cell r="AJ2286">
            <v>0</v>
          </cell>
          <cell r="AK2286">
            <v>0</v>
          </cell>
          <cell r="AL2286">
            <v>0</v>
          </cell>
          <cell r="AM2286">
            <v>0</v>
          </cell>
          <cell r="AN2286">
            <v>0</v>
          </cell>
          <cell r="AO2286">
            <v>0</v>
          </cell>
          <cell r="AP2286">
            <v>0</v>
          </cell>
          <cell r="AQ2286">
            <v>0</v>
          </cell>
          <cell r="AR2286">
            <v>0</v>
          </cell>
          <cell r="AS2286">
            <v>0</v>
          </cell>
          <cell r="AT2286">
            <v>0</v>
          </cell>
        </row>
        <row r="2287">
          <cell r="A2287">
            <v>44260</v>
          </cell>
          <cell r="B2287">
            <v>0</v>
          </cell>
          <cell r="C2287">
            <v>0</v>
          </cell>
          <cell r="D2287">
            <v>3281.9999999999854</v>
          </cell>
          <cell r="E2287">
            <v>0</v>
          </cell>
          <cell r="F2287">
            <v>0</v>
          </cell>
          <cell r="G2287">
            <v>0</v>
          </cell>
          <cell r="H2287">
            <v>0</v>
          </cell>
          <cell r="I2287">
            <v>0</v>
          </cell>
          <cell r="J2287">
            <v>0</v>
          </cell>
          <cell r="K2287">
            <v>0</v>
          </cell>
          <cell r="L2287">
            <v>0</v>
          </cell>
          <cell r="M2287">
            <v>9.0949470177292824E-13</v>
          </cell>
          <cell r="N2287">
            <v>0</v>
          </cell>
          <cell r="O2287">
            <v>0</v>
          </cell>
          <cell r="P2287">
            <v>0</v>
          </cell>
          <cell r="Q2287">
            <v>0</v>
          </cell>
          <cell r="R2287">
            <v>0</v>
          </cell>
          <cell r="S2287">
            <v>0</v>
          </cell>
          <cell r="T2287">
            <v>0</v>
          </cell>
          <cell r="U2287">
            <v>0</v>
          </cell>
          <cell r="V2287">
            <v>0</v>
          </cell>
          <cell r="W2287">
            <v>0</v>
          </cell>
          <cell r="X2287">
            <v>0</v>
          </cell>
          <cell r="Y2287">
            <v>1.8076207197736949E-11</v>
          </cell>
          <cell r="Z2287">
            <v>0</v>
          </cell>
          <cell r="AA2287">
            <v>0</v>
          </cell>
          <cell r="AB2287">
            <v>0</v>
          </cell>
          <cell r="AC2287">
            <v>0</v>
          </cell>
          <cell r="AD2287">
            <v>0</v>
          </cell>
          <cell r="AE2287">
            <v>0</v>
          </cell>
          <cell r="AF2287">
            <v>0</v>
          </cell>
          <cell r="AG2287">
            <v>0</v>
          </cell>
          <cell r="AH2287">
            <v>9.0949470177292824E-13</v>
          </cell>
          <cell r="AI2287">
            <v>0</v>
          </cell>
          <cell r="AJ2287">
            <v>0</v>
          </cell>
          <cell r="AK2287">
            <v>0</v>
          </cell>
          <cell r="AL2287">
            <v>0</v>
          </cell>
          <cell r="AM2287">
            <v>0</v>
          </cell>
          <cell r="AN2287">
            <v>0</v>
          </cell>
          <cell r="AO2287">
            <v>0</v>
          </cell>
          <cell r="AP2287">
            <v>0</v>
          </cell>
          <cell r="AQ2287">
            <v>0</v>
          </cell>
          <cell r="AR2287">
            <v>0</v>
          </cell>
          <cell r="AS2287">
            <v>0</v>
          </cell>
          <cell r="AT2287">
            <v>0</v>
          </cell>
        </row>
        <row r="2288">
          <cell r="A2288">
            <v>44263</v>
          </cell>
          <cell r="B2288">
            <v>0</v>
          </cell>
          <cell r="C2288">
            <v>0</v>
          </cell>
          <cell r="D2288">
            <v>3281.9999999999854</v>
          </cell>
          <cell r="E2288">
            <v>0</v>
          </cell>
          <cell r="F2288">
            <v>0</v>
          </cell>
          <cell r="G2288">
            <v>0</v>
          </cell>
          <cell r="H2288">
            <v>0</v>
          </cell>
          <cell r="I2288">
            <v>0</v>
          </cell>
          <cell r="J2288">
            <v>0</v>
          </cell>
          <cell r="K2288">
            <v>0</v>
          </cell>
          <cell r="L2288">
            <v>0</v>
          </cell>
          <cell r="M2288">
            <v>9.0949470177292824E-13</v>
          </cell>
          <cell r="N2288">
            <v>0</v>
          </cell>
          <cell r="O2288">
            <v>0</v>
          </cell>
          <cell r="P2288">
            <v>0</v>
          </cell>
          <cell r="Q2288">
            <v>0</v>
          </cell>
          <cell r="R2288">
            <v>0</v>
          </cell>
          <cell r="S2288">
            <v>0</v>
          </cell>
          <cell r="T2288">
            <v>0</v>
          </cell>
          <cell r="U2288">
            <v>0</v>
          </cell>
          <cell r="V2288">
            <v>0</v>
          </cell>
          <cell r="W2288">
            <v>0</v>
          </cell>
          <cell r="X2288">
            <v>0</v>
          </cell>
          <cell r="Y2288">
            <v>1.8076207197736949E-11</v>
          </cell>
          <cell r="Z2288">
            <v>0</v>
          </cell>
          <cell r="AA2288">
            <v>0</v>
          </cell>
          <cell r="AB2288">
            <v>0</v>
          </cell>
          <cell r="AC2288">
            <v>0</v>
          </cell>
          <cell r="AD2288">
            <v>0</v>
          </cell>
          <cell r="AE2288">
            <v>0</v>
          </cell>
          <cell r="AF2288">
            <v>0</v>
          </cell>
          <cell r="AG2288">
            <v>0</v>
          </cell>
          <cell r="AH2288">
            <v>9.0949470177292824E-13</v>
          </cell>
          <cell r="AI2288">
            <v>0</v>
          </cell>
          <cell r="AJ2288">
            <v>0</v>
          </cell>
          <cell r="AK2288">
            <v>0</v>
          </cell>
          <cell r="AL2288">
            <v>0</v>
          </cell>
          <cell r="AM2288">
            <v>0</v>
          </cell>
          <cell r="AN2288">
            <v>0</v>
          </cell>
          <cell r="AO2288">
            <v>0</v>
          </cell>
          <cell r="AP2288">
            <v>0</v>
          </cell>
          <cell r="AQ2288">
            <v>0</v>
          </cell>
          <cell r="AR2288">
            <v>0</v>
          </cell>
          <cell r="AS2288">
            <v>0</v>
          </cell>
          <cell r="AT2288">
            <v>0</v>
          </cell>
        </row>
        <row r="2289">
          <cell r="A2289">
            <v>44264</v>
          </cell>
          <cell r="B2289">
            <v>0</v>
          </cell>
          <cell r="C2289">
            <v>0</v>
          </cell>
          <cell r="D2289">
            <v>3281.9999999999854</v>
          </cell>
          <cell r="E2289">
            <v>0</v>
          </cell>
          <cell r="F2289">
            <v>0</v>
          </cell>
          <cell r="G2289">
            <v>0</v>
          </cell>
          <cell r="H2289">
            <v>0</v>
          </cell>
          <cell r="I2289">
            <v>0</v>
          </cell>
          <cell r="J2289">
            <v>0</v>
          </cell>
          <cell r="K2289">
            <v>0</v>
          </cell>
          <cell r="L2289">
            <v>0</v>
          </cell>
          <cell r="M2289">
            <v>9.0949470177292824E-13</v>
          </cell>
          <cell r="N2289">
            <v>0</v>
          </cell>
          <cell r="O2289">
            <v>0</v>
          </cell>
          <cell r="P2289">
            <v>0</v>
          </cell>
          <cell r="Q2289">
            <v>0</v>
          </cell>
          <cell r="R2289">
            <v>0</v>
          </cell>
          <cell r="S2289">
            <v>0</v>
          </cell>
          <cell r="T2289">
            <v>0</v>
          </cell>
          <cell r="U2289">
            <v>0</v>
          </cell>
          <cell r="V2289">
            <v>0</v>
          </cell>
          <cell r="W2289">
            <v>0</v>
          </cell>
          <cell r="X2289">
            <v>0</v>
          </cell>
          <cell r="Y2289">
            <v>1.8076207197736949E-11</v>
          </cell>
          <cell r="Z2289">
            <v>0</v>
          </cell>
          <cell r="AA2289">
            <v>0</v>
          </cell>
          <cell r="AB2289">
            <v>0</v>
          </cell>
          <cell r="AC2289">
            <v>0</v>
          </cell>
          <cell r="AD2289">
            <v>0</v>
          </cell>
          <cell r="AE2289">
            <v>0</v>
          </cell>
          <cell r="AF2289">
            <v>0</v>
          </cell>
          <cell r="AG2289">
            <v>0</v>
          </cell>
          <cell r="AH2289">
            <v>9.0949470177292824E-13</v>
          </cell>
          <cell r="AI2289">
            <v>0</v>
          </cell>
          <cell r="AJ2289">
            <v>0</v>
          </cell>
          <cell r="AK2289">
            <v>0</v>
          </cell>
          <cell r="AL2289">
            <v>0</v>
          </cell>
          <cell r="AM2289">
            <v>0</v>
          </cell>
          <cell r="AN2289">
            <v>0</v>
          </cell>
          <cell r="AO2289">
            <v>0</v>
          </cell>
          <cell r="AP2289">
            <v>0</v>
          </cell>
          <cell r="AQ2289">
            <v>0</v>
          </cell>
          <cell r="AR2289">
            <v>0</v>
          </cell>
          <cell r="AS2289">
            <v>0</v>
          </cell>
          <cell r="AT2289">
            <v>0</v>
          </cell>
        </row>
        <row r="2290">
          <cell r="A2290">
            <v>44265</v>
          </cell>
          <cell r="B2290">
            <v>0</v>
          </cell>
          <cell r="C2290">
            <v>0</v>
          </cell>
          <cell r="D2290">
            <v>3281.9999999999854</v>
          </cell>
          <cell r="E2290">
            <v>0</v>
          </cell>
          <cell r="F2290">
            <v>0</v>
          </cell>
          <cell r="G2290">
            <v>0</v>
          </cell>
          <cell r="H2290">
            <v>0</v>
          </cell>
          <cell r="I2290">
            <v>0</v>
          </cell>
          <cell r="J2290">
            <v>0</v>
          </cell>
          <cell r="K2290">
            <v>0</v>
          </cell>
          <cell r="L2290">
            <v>0</v>
          </cell>
          <cell r="M2290">
            <v>9.0949470177292824E-13</v>
          </cell>
          <cell r="N2290">
            <v>0</v>
          </cell>
          <cell r="O2290">
            <v>0</v>
          </cell>
          <cell r="P2290">
            <v>0</v>
          </cell>
          <cell r="Q2290">
            <v>0</v>
          </cell>
          <cell r="R2290">
            <v>0</v>
          </cell>
          <cell r="S2290">
            <v>0</v>
          </cell>
          <cell r="T2290">
            <v>0</v>
          </cell>
          <cell r="U2290">
            <v>0</v>
          </cell>
          <cell r="V2290">
            <v>0</v>
          </cell>
          <cell r="W2290">
            <v>0</v>
          </cell>
          <cell r="X2290">
            <v>0</v>
          </cell>
          <cell r="Y2290">
            <v>1.8076207197736949E-11</v>
          </cell>
          <cell r="Z2290">
            <v>0</v>
          </cell>
          <cell r="AA2290">
            <v>0</v>
          </cell>
          <cell r="AB2290">
            <v>0</v>
          </cell>
          <cell r="AC2290">
            <v>0</v>
          </cell>
          <cell r="AD2290">
            <v>0</v>
          </cell>
          <cell r="AE2290">
            <v>0</v>
          </cell>
          <cell r="AF2290">
            <v>0</v>
          </cell>
          <cell r="AG2290">
            <v>0</v>
          </cell>
          <cell r="AH2290">
            <v>9.0949470177292824E-13</v>
          </cell>
          <cell r="AI2290">
            <v>0</v>
          </cell>
          <cell r="AJ2290">
            <v>0</v>
          </cell>
          <cell r="AK2290">
            <v>0</v>
          </cell>
          <cell r="AL2290">
            <v>0</v>
          </cell>
          <cell r="AM2290">
            <v>0</v>
          </cell>
          <cell r="AN2290">
            <v>0</v>
          </cell>
          <cell r="AO2290">
            <v>0</v>
          </cell>
          <cell r="AP2290">
            <v>0</v>
          </cell>
          <cell r="AQ2290">
            <v>0</v>
          </cell>
          <cell r="AR2290">
            <v>0</v>
          </cell>
          <cell r="AS2290">
            <v>0</v>
          </cell>
          <cell r="AT2290">
            <v>0</v>
          </cell>
        </row>
        <row r="2291">
          <cell r="A2291">
            <v>44266</v>
          </cell>
          <cell r="B2291">
            <v>0</v>
          </cell>
          <cell r="C2291">
            <v>0</v>
          </cell>
          <cell r="D2291">
            <v>3281.9999999999854</v>
          </cell>
          <cell r="E2291">
            <v>0</v>
          </cell>
          <cell r="F2291">
            <v>0</v>
          </cell>
          <cell r="G2291">
            <v>0</v>
          </cell>
          <cell r="H2291">
            <v>0</v>
          </cell>
          <cell r="I2291">
            <v>0</v>
          </cell>
          <cell r="J2291">
            <v>0</v>
          </cell>
          <cell r="K2291">
            <v>0</v>
          </cell>
          <cell r="L2291">
            <v>0</v>
          </cell>
          <cell r="M2291">
            <v>9.0949470177292824E-13</v>
          </cell>
          <cell r="N2291">
            <v>0</v>
          </cell>
          <cell r="O2291">
            <v>0</v>
          </cell>
          <cell r="P2291">
            <v>0</v>
          </cell>
          <cell r="Q2291">
            <v>0</v>
          </cell>
          <cell r="R2291">
            <v>0</v>
          </cell>
          <cell r="S2291">
            <v>0</v>
          </cell>
          <cell r="T2291">
            <v>0</v>
          </cell>
          <cell r="U2291">
            <v>0</v>
          </cell>
          <cell r="V2291">
            <v>0</v>
          </cell>
          <cell r="W2291">
            <v>0</v>
          </cell>
          <cell r="X2291">
            <v>0</v>
          </cell>
          <cell r="Y2291">
            <v>1.8076207197736949E-11</v>
          </cell>
          <cell r="Z2291">
            <v>0</v>
          </cell>
          <cell r="AA2291">
            <v>0</v>
          </cell>
          <cell r="AB2291">
            <v>0</v>
          </cell>
          <cell r="AC2291">
            <v>0</v>
          </cell>
          <cell r="AD2291">
            <v>0</v>
          </cell>
          <cell r="AE2291">
            <v>0</v>
          </cell>
          <cell r="AF2291">
            <v>0</v>
          </cell>
          <cell r="AG2291">
            <v>0</v>
          </cell>
          <cell r="AH2291">
            <v>9.0949470177292824E-13</v>
          </cell>
          <cell r="AI2291">
            <v>0</v>
          </cell>
          <cell r="AJ2291">
            <v>0</v>
          </cell>
          <cell r="AK2291">
            <v>0</v>
          </cell>
          <cell r="AL2291">
            <v>0</v>
          </cell>
          <cell r="AM2291">
            <v>0</v>
          </cell>
          <cell r="AN2291">
            <v>0</v>
          </cell>
          <cell r="AO2291">
            <v>0</v>
          </cell>
          <cell r="AP2291">
            <v>0</v>
          </cell>
          <cell r="AQ2291">
            <v>0</v>
          </cell>
          <cell r="AR2291">
            <v>0</v>
          </cell>
          <cell r="AS2291">
            <v>0</v>
          </cell>
          <cell r="AT2291">
            <v>0</v>
          </cell>
        </row>
        <row r="2292">
          <cell r="A2292">
            <v>44267</v>
          </cell>
          <cell r="B2292">
            <v>0</v>
          </cell>
          <cell r="C2292">
            <v>0</v>
          </cell>
          <cell r="D2292">
            <v>3281.9999999999854</v>
          </cell>
          <cell r="E2292">
            <v>0</v>
          </cell>
          <cell r="F2292">
            <v>0</v>
          </cell>
          <cell r="G2292">
            <v>0</v>
          </cell>
          <cell r="H2292">
            <v>0</v>
          </cell>
          <cell r="I2292">
            <v>0</v>
          </cell>
          <cell r="J2292">
            <v>0</v>
          </cell>
          <cell r="K2292">
            <v>0</v>
          </cell>
          <cell r="L2292">
            <v>0</v>
          </cell>
          <cell r="M2292">
            <v>9.0949470177292824E-13</v>
          </cell>
          <cell r="N2292">
            <v>0</v>
          </cell>
          <cell r="O2292">
            <v>0</v>
          </cell>
          <cell r="P2292">
            <v>0</v>
          </cell>
          <cell r="Q2292">
            <v>0</v>
          </cell>
          <cell r="R2292">
            <v>0</v>
          </cell>
          <cell r="S2292">
            <v>0</v>
          </cell>
          <cell r="T2292">
            <v>0</v>
          </cell>
          <cell r="U2292">
            <v>0</v>
          </cell>
          <cell r="V2292">
            <v>0</v>
          </cell>
          <cell r="W2292">
            <v>0</v>
          </cell>
          <cell r="X2292">
            <v>0</v>
          </cell>
          <cell r="Y2292">
            <v>1.8076207197736949E-11</v>
          </cell>
          <cell r="Z2292">
            <v>0</v>
          </cell>
          <cell r="AA2292">
            <v>0</v>
          </cell>
          <cell r="AB2292">
            <v>0</v>
          </cell>
          <cell r="AC2292">
            <v>0</v>
          </cell>
          <cell r="AD2292">
            <v>0</v>
          </cell>
          <cell r="AE2292">
            <v>0</v>
          </cell>
          <cell r="AF2292">
            <v>0</v>
          </cell>
          <cell r="AG2292">
            <v>0</v>
          </cell>
          <cell r="AH2292">
            <v>9.0949470177292824E-13</v>
          </cell>
          <cell r="AI2292">
            <v>0</v>
          </cell>
          <cell r="AJ2292">
            <v>0</v>
          </cell>
          <cell r="AK2292">
            <v>0</v>
          </cell>
          <cell r="AL2292">
            <v>0</v>
          </cell>
          <cell r="AM2292">
            <v>0</v>
          </cell>
          <cell r="AN2292">
            <v>0</v>
          </cell>
          <cell r="AO2292">
            <v>0</v>
          </cell>
          <cell r="AP2292">
            <v>0</v>
          </cell>
          <cell r="AQ2292">
            <v>0</v>
          </cell>
          <cell r="AR2292">
            <v>0</v>
          </cell>
          <cell r="AS2292">
            <v>0</v>
          </cell>
          <cell r="AT2292">
            <v>0</v>
          </cell>
        </row>
        <row r="2293">
          <cell r="A2293">
            <v>44270</v>
          </cell>
          <cell r="B2293">
            <v>0</v>
          </cell>
          <cell r="C2293">
            <v>0</v>
          </cell>
          <cell r="D2293">
            <v>3281.9999999999854</v>
          </cell>
          <cell r="E2293">
            <v>0</v>
          </cell>
          <cell r="F2293">
            <v>0</v>
          </cell>
          <cell r="G2293">
            <v>0</v>
          </cell>
          <cell r="H2293">
            <v>0</v>
          </cell>
          <cell r="I2293">
            <v>0</v>
          </cell>
          <cell r="J2293">
            <v>0</v>
          </cell>
          <cell r="K2293">
            <v>0</v>
          </cell>
          <cell r="L2293">
            <v>0</v>
          </cell>
          <cell r="M2293">
            <v>9.0949470177292824E-13</v>
          </cell>
          <cell r="N2293">
            <v>0</v>
          </cell>
          <cell r="O2293">
            <v>0</v>
          </cell>
          <cell r="P2293">
            <v>0</v>
          </cell>
          <cell r="Q2293">
            <v>0</v>
          </cell>
          <cell r="R2293">
            <v>0</v>
          </cell>
          <cell r="S2293">
            <v>0</v>
          </cell>
          <cell r="T2293">
            <v>0</v>
          </cell>
          <cell r="U2293">
            <v>0</v>
          </cell>
          <cell r="V2293">
            <v>0</v>
          </cell>
          <cell r="W2293">
            <v>0</v>
          </cell>
          <cell r="X2293">
            <v>0</v>
          </cell>
          <cell r="Y2293">
            <v>1.8076207197736949E-11</v>
          </cell>
          <cell r="Z2293">
            <v>0</v>
          </cell>
          <cell r="AA2293">
            <v>0</v>
          </cell>
          <cell r="AB2293">
            <v>0</v>
          </cell>
          <cell r="AC2293">
            <v>0</v>
          </cell>
          <cell r="AD2293">
            <v>0</v>
          </cell>
          <cell r="AE2293">
            <v>0</v>
          </cell>
          <cell r="AF2293">
            <v>0</v>
          </cell>
          <cell r="AG2293">
            <v>0</v>
          </cell>
          <cell r="AH2293">
            <v>9.0949470177292824E-13</v>
          </cell>
          <cell r="AI2293">
            <v>0</v>
          </cell>
          <cell r="AJ2293">
            <v>0</v>
          </cell>
          <cell r="AK2293">
            <v>0</v>
          </cell>
          <cell r="AL2293">
            <v>0</v>
          </cell>
          <cell r="AM2293">
            <v>0</v>
          </cell>
          <cell r="AN2293">
            <v>0</v>
          </cell>
          <cell r="AO2293">
            <v>0</v>
          </cell>
          <cell r="AP2293">
            <v>0</v>
          </cell>
          <cell r="AQ2293">
            <v>0</v>
          </cell>
          <cell r="AR2293">
            <v>0</v>
          </cell>
          <cell r="AS2293">
            <v>0</v>
          </cell>
          <cell r="AT2293">
            <v>0</v>
          </cell>
        </row>
        <row r="2294">
          <cell r="A2294">
            <v>44271</v>
          </cell>
          <cell r="B2294">
            <v>0</v>
          </cell>
          <cell r="C2294">
            <v>0</v>
          </cell>
          <cell r="D2294">
            <v>3281.9999999999854</v>
          </cell>
          <cell r="E2294">
            <v>0</v>
          </cell>
          <cell r="F2294">
            <v>0</v>
          </cell>
          <cell r="G2294">
            <v>0</v>
          </cell>
          <cell r="H2294">
            <v>0</v>
          </cell>
          <cell r="I2294">
            <v>0</v>
          </cell>
          <cell r="J2294">
            <v>0</v>
          </cell>
          <cell r="K2294">
            <v>0</v>
          </cell>
          <cell r="L2294">
            <v>0</v>
          </cell>
          <cell r="M2294">
            <v>9.0949470177292824E-13</v>
          </cell>
          <cell r="N2294">
            <v>0</v>
          </cell>
          <cell r="O2294">
            <v>0</v>
          </cell>
          <cell r="P2294">
            <v>0</v>
          </cell>
          <cell r="Q2294">
            <v>0</v>
          </cell>
          <cell r="R2294">
            <v>0</v>
          </cell>
          <cell r="S2294">
            <v>0</v>
          </cell>
          <cell r="T2294">
            <v>0</v>
          </cell>
          <cell r="U2294">
            <v>0</v>
          </cell>
          <cell r="V2294">
            <v>0</v>
          </cell>
          <cell r="W2294">
            <v>0</v>
          </cell>
          <cell r="X2294">
            <v>0</v>
          </cell>
          <cell r="Y2294">
            <v>1.8076207197736949E-11</v>
          </cell>
          <cell r="Z2294">
            <v>0</v>
          </cell>
          <cell r="AA2294">
            <v>0</v>
          </cell>
          <cell r="AB2294">
            <v>0</v>
          </cell>
          <cell r="AC2294">
            <v>0</v>
          </cell>
          <cell r="AD2294">
            <v>0</v>
          </cell>
          <cell r="AE2294">
            <v>0</v>
          </cell>
          <cell r="AF2294">
            <v>0</v>
          </cell>
          <cell r="AG2294">
            <v>0</v>
          </cell>
          <cell r="AH2294">
            <v>9.0949470177292824E-13</v>
          </cell>
          <cell r="AI2294">
            <v>0</v>
          </cell>
          <cell r="AJ2294">
            <v>0</v>
          </cell>
          <cell r="AK2294">
            <v>0</v>
          </cell>
          <cell r="AL2294">
            <v>0</v>
          </cell>
          <cell r="AM2294">
            <v>0</v>
          </cell>
          <cell r="AN2294">
            <v>0</v>
          </cell>
          <cell r="AO2294">
            <v>0</v>
          </cell>
          <cell r="AP2294">
            <v>0</v>
          </cell>
          <cell r="AQ2294">
            <v>0</v>
          </cell>
          <cell r="AR2294">
            <v>0</v>
          </cell>
          <cell r="AS2294">
            <v>0</v>
          </cell>
          <cell r="AT2294">
            <v>0</v>
          </cell>
        </row>
        <row r="2295">
          <cell r="A2295">
            <v>44272</v>
          </cell>
          <cell r="B2295">
            <v>0</v>
          </cell>
          <cell r="C2295">
            <v>0</v>
          </cell>
          <cell r="D2295">
            <v>3281.9999999999854</v>
          </cell>
          <cell r="E2295">
            <v>0</v>
          </cell>
          <cell r="F2295">
            <v>0</v>
          </cell>
          <cell r="G2295">
            <v>0</v>
          </cell>
          <cell r="H2295">
            <v>0</v>
          </cell>
          <cell r="I2295">
            <v>0</v>
          </cell>
          <cell r="J2295">
            <v>0</v>
          </cell>
          <cell r="K2295">
            <v>0</v>
          </cell>
          <cell r="L2295">
            <v>0</v>
          </cell>
          <cell r="M2295">
            <v>9.0949470177292824E-13</v>
          </cell>
          <cell r="N2295">
            <v>0</v>
          </cell>
          <cell r="O2295">
            <v>0</v>
          </cell>
          <cell r="P2295">
            <v>0</v>
          </cell>
          <cell r="Q2295">
            <v>0</v>
          </cell>
          <cell r="R2295">
            <v>0</v>
          </cell>
          <cell r="S2295">
            <v>0</v>
          </cell>
          <cell r="T2295">
            <v>0</v>
          </cell>
          <cell r="U2295">
            <v>0</v>
          </cell>
          <cell r="V2295">
            <v>0</v>
          </cell>
          <cell r="W2295">
            <v>0</v>
          </cell>
          <cell r="X2295">
            <v>0</v>
          </cell>
          <cell r="Y2295">
            <v>1.8076207197736949E-11</v>
          </cell>
          <cell r="Z2295">
            <v>0</v>
          </cell>
          <cell r="AA2295">
            <v>0</v>
          </cell>
          <cell r="AB2295">
            <v>0</v>
          </cell>
          <cell r="AC2295">
            <v>0</v>
          </cell>
          <cell r="AD2295">
            <v>0</v>
          </cell>
          <cell r="AE2295">
            <v>0</v>
          </cell>
          <cell r="AF2295">
            <v>0</v>
          </cell>
          <cell r="AG2295">
            <v>0</v>
          </cell>
          <cell r="AH2295">
            <v>9.0949470177292824E-13</v>
          </cell>
          <cell r="AI2295">
            <v>0</v>
          </cell>
          <cell r="AJ2295">
            <v>0</v>
          </cell>
          <cell r="AK2295">
            <v>0</v>
          </cell>
          <cell r="AL2295">
            <v>0</v>
          </cell>
          <cell r="AM2295">
            <v>0</v>
          </cell>
          <cell r="AN2295">
            <v>0</v>
          </cell>
          <cell r="AO2295">
            <v>0</v>
          </cell>
          <cell r="AP2295">
            <v>0</v>
          </cell>
          <cell r="AQ2295">
            <v>0</v>
          </cell>
          <cell r="AR2295">
            <v>0</v>
          </cell>
          <cell r="AS2295">
            <v>0</v>
          </cell>
          <cell r="AT2295">
            <v>0</v>
          </cell>
        </row>
        <row r="2296">
          <cell r="A2296">
            <v>44273</v>
          </cell>
          <cell r="B2296">
            <v>0</v>
          </cell>
          <cell r="C2296">
            <v>0</v>
          </cell>
          <cell r="D2296">
            <v>3281.9999999999854</v>
          </cell>
          <cell r="E2296">
            <v>0</v>
          </cell>
          <cell r="F2296">
            <v>0</v>
          </cell>
          <cell r="G2296">
            <v>0</v>
          </cell>
          <cell r="H2296">
            <v>0</v>
          </cell>
          <cell r="I2296">
            <v>0</v>
          </cell>
          <cell r="J2296">
            <v>0</v>
          </cell>
          <cell r="K2296">
            <v>0</v>
          </cell>
          <cell r="L2296">
            <v>0</v>
          </cell>
          <cell r="M2296">
            <v>9.0949470177292824E-13</v>
          </cell>
          <cell r="N2296">
            <v>0</v>
          </cell>
          <cell r="O2296">
            <v>0</v>
          </cell>
          <cell r="P2296">
            <v>0</v>
          </cell>
          <cell r="Q2296">
            <v>0</v>
          </cell>
          <cell r="R2296">
            <v>0</v>
          </cell>
          <cell r="S2296">
            <v>0</v>
          </cell>
          <cell r="T2296">
            <v>0</v>
          </cell>
          <cell r="U2296">
            <v>0</v>
          </cell>
          <cell r="V2296">
            <v>0</v>
          </cell>
          <cell r="W2296">
            <v>0</v>
          </cell>
          <cell r="X2296">
            <v>0</v>
          </cell>
          <cell r="Y2296">
            <v>1.8076207197736949E-11</v>
          </cell>
          <cell r="Z2296">
            <v>0</v>
          </cell>
          <cell r="AA2296">
            <v>0</v>
          </cell>
          <cell r="AB2296">
            <v>0</v>
          </cell>
          <cell r="AC2296">
            <v>0</v>
          </cell>
          <cell r="AD2296">
            <v>0</v>
          </cell>
          <cell r="AE2296">
            <v>0</v>
          </cell>
          <cell r="AF2296">
            <v>0</v>
          </cell>
          <cell r="AG2296">
            <v>0</v>
          </cell>
          <cell r="AH2296">
            <v>9.0949470177292824E-13</v>
          </cell>
          <cell r="AI2296">
            <v>0</v>
          </cell>
          <cell r="AJ2296">
            <v>0</v>
          </cell>
          <cell r="AK2296">
            <v>0</v>
          </cell>
          <cell r="AL2296">
            <v>0</v>
          </cell>
          <cell r="AM2296">
            <v>0</v>
          </cell>
          <cell r="AN2296">
            <v>0</v>
          </cell>
          <cell r="AO2296">
            <v>0</v>
          </cell>
          <cell r="AP2296">
            <v>0</v>
          </cell>
          <cell r="AQ2296">
            <v>0</v>
          </cell>
          <cell r="AR2296">
            <v>0</v>
          </cell>
          <cell r="AS2296">
            <v>0</v>
          </cell>
          <cell r="AT2296">
            <v>0</v>
          </cell>
        </row>
        <row r="2297">
          <cell r="A2297">
            <v>44274</v>
          </cell>
          <cell r="B2297">
            <v>0</v>
          </cell>
          <cell r="C2297">
            <v>0</v>
          </cell>
          <cell r="D2297">
            <v>3281.9999999999854</v>
          </cell>
          <cell r="E2297">
            <v>0</v>
          </cell>
          <cell r="F2297">
            <v>0</v>
          </cell>
          <cell r="G2297">
            <v>0</v>
          </cell>
          <cell r="H2297">
            <v>0</v>
          </cell>
          <cell r="I2297">
            <v>0</v>
          </cell>
          <cell r="J2297">
            <v>0</v>
          </cell>
          <cell r="K2297">
            <v>0</v>
          </cell>
          <cell r="L2297">
            <v>0</v>
          </cell>
          <cell r="M2297">
            <v>9.0949470177292824E-13</v>
          </cell>
          <cell r="N2297">
            <v>0</v>
          </cell>
          <cell r="O2297">
            <v>0</v>
          </cell>
          <cell r="P2297">
            <v>0</v>
          </cell>
          <cell r="Q2297">
            <v>0</v>
          </cell>
          <cell r="R2297">
            <v>0</v>
          </cell>
          <cell r="S2297">
            <v>0</v>
          </cell>
          <cell r="T2297">
            <v>0</v>
          </cell>
          <cell r="U2297">
            <v>0</v>
          </cell>
          <cell r="V2297">
            <v>0</v>
          </cell>
          <cell r="W2297">
            <v>0</v>
          </cell>
          <cell r="X2297">
            <v>0</v>
          </cell>
          <cell r="Y2297">
            <v>1.8076207197736949E-11</v>
          </cell>
          <cell r="Z2297">
            <v>0</v>
          </cell>
          <cell r="AA2297">
            <v>0</v>
          </cell>
          <cell r="AB2297">
            <v>0</v>
          </cell>
          <cell r="AC2297">
            <v>0</v>
          </cell>
          <cell r="AD2297">
            <v>0</v>
          </cell>
          <cell r="AE2297">
            <v>0</v>
          </cell>
          <cell r="AF2297">
            <v>0</v>
          </cell>
          <cell r="AG2297">
            <v>0</v>
          </cell>
          <cell r="AH2297">
            <v>9.0949470177292824E-13</v>
          </cell>
          <cell r="AI2297">
            <v>0</v>
          </cell>
          <cell r="AJ2297">
            <v>0</v>
          </cell>
          <cell r="AK2297">
            <v>0</v>
          </cell>
          <cell r="AL2297">
            <v>0</v>
          </cell>
          <cell r="AM2297">
            <v>0</v>
          </cell>
          <cell r="AN2297">
            <v>0</v>
          </cell>
          <cell r="AO2297">
            <v>0</v>
          </cell>
          <cell r="AP2297">
            <v>0</v>
          </cell>
          <cell r="AQ2297">
            <v>0</v>
          </cell>
          <cell r="AR2297">
            <v>0</v>
          </cell>
          <cell r="AS2297">
            <v>0</v>
          </cell>
          <cell r="AT2297">
            <v>0</v>
          </cell>
        </row>
        <row r="2298">
          <cell r="A2298">
            <v>44277</v>
          </cell>
          <cell r="B2298">
            <v>0</v>
          </cell>
          <cell r="C2298">
            <v>0</v>
          </cell>
          <cell r="D2298">
            <v>3281.9999999999854</v>
          </cell>
          <cell r="E2298">
            <v>0</v>
          </cell>
          <cell r="F2298">
            <v>0</v>
          </cell>
          <cell r="G2298">
            <v>0</v>
          </cell>
          <cell r="H2298">
            <v>0</v>
          </cell>
          <cell r="I2298">
            <v>0</v>
          </cell>
          <cell r="J2298">
            <v>0</v>
          </cell>
          <cell r="K2298">
            <v>0</v>
          </cell>
          <cell r="L2298">
            <v>0</v>
          </cell>
          <cell r="M2298">
            <v>9.0949470177292824E-13</v>
          </cell>
          <cell r="N2298">
            <v>0</v>
          </cell>
          <cell r="O2298">
            <v>0</v>
          </cell>
          <cell r="P2298">
            <v>0</v>
          </cell>
          <cell r="Q2298">
            <v>0</v>
          </cell>
          <cell r="R2298">
            <v>0</v>
          </cell>
          <cell r="S2298">
            <v>0</v>
          </cell>
          <cell r="T2298">
            <v>0</v>
          </cell>
          <cell r="U2298">
            <v>0</v>
          </cell>
          <cell r="V2298">
            <v>0</v>
          </cell>
          <cell r="W2298">
            <v>0</v>
          </cell>
          <cell r="X2298">
            <v>0</v>
          </cell>
          <cell r="Y2298">
            <v>1.8076207197736949E-11</v>
          </cell>
          <cell r="Z2298">
            <v>0</v>
          </cell>
          <cell r="AA2298">
            <v>0</v>
          </cell>
          <cell r="AB2298">
            <v>0</v>
          </cell>
          <cell r="AC2298">
            <v>0</v>
          </cell>
          <cell r="AD2298">
            <v>0</v>
          </cell>
          <cell r="AE2298">
            <v>0</v>
          </cell>
          <cell r="AF2298">
            <v>0</v>
          </cell>
          <cell r="AG2298">
            <v>0</v>
          </cell>
          <cell r="AH2298">
            <v>9.0949470177292824E-13</v>
          </cell>
          <cell r="AI2298">
            <v>0</v>
          </cell>
          <cell r="AJ2298">
            <v>0</v>
          </cell>
          <cell r="AK2298">
            <v>0</v>
          </cell>
          <cell r="AL2298">
            <v>0</v>
          </cell>
          <cell r="AM2298">
            <v>0</v>
          </cell>
          <cell r="AN2298">
            <v>0</v>
          </cell>
          <cell r="AO2298">
            <v>0</v>
          </cell>
          <cell r="AP2298">
            <v>0</v>
          </cell>
          <cell r="AQ2298">
            <v>0</v>
          </cell>
          <cell r="AR2298">
            <v>0</v>
          </cell>
          <cell r="AS2298">
            <v>0</v>
          </cell>
          <cell r="AT2298">
            <v>0</v>
          </cell>
        </row>
        <row r="2299">
          <cell r="A2299">
            <v>44278</v>
          </cell>
          <cell r="B2299">
            <v>0</v>
          </cell>
          <cell r="C2299">
            <v>0</v>
          </cell>
          <cell r="D2299">
            <v>3281.9999999999854</v>
          </cell>
          <cell r="E2299">
            <v>0</v>
          </cell>
          <cell r="F2299">
            <v>0</v>
          </cell>
          <cell r="G2299">
            <v>0</v>
          </cell>
          <cell r="H2299">
            <v>0</v>
          </cell>
          <cell r="I2299">
            <v>0</v>
          </cell>
          <cell r="J2299">
            <v>0</v>
          </cell>
          <cell r="K2299">
            <v>0</v>
          </cell>
          <cell r="L2299">
            <v>0</v>
          </cell>
          <cell r="M2299">
            <v>9.0949470177292824E-13</v>
          </cell>
          <cell r="N2299">
            <v>0</v>
          </cell>
          <cell r="O2299">
            <v>0</v>
          </cell>
          <cell r="P2299">
            <v>0</v>
          </cell>
          <cell r="Q2299">
            <v>0</v>
          </cell>
          <cell r="R2299">
            <v>0</v>
          </cell>
          <cell r="S2299">
            <v>0</v>
          </cell>
          <cell r="T2299">
            <v>0</v>
          </cell>
          <cell r="U2299">
            <v>0</v>
          </cell>
          <cell r="V2299">
            <v>0</v>
          </cell>
          <cell r="W2299">
            <v>0</v>
          </cell>
          <cell r="X2299">
            <v>0</v>
          </cell>
          <cell r="Y2299">
            <v>1.8076207197736949E-11</v>
          </cell>
          <cell r="Z2299">
            <v>0</v>
          </cell>
          <cell r="AA2299">
            <v>0</v>
          </cell>
          <cell r="AB2299">
            <v>0</v>
          </cell>
          <cell r="AC2299">
            <v>0</v>
          </cell>
          <cell r="AD2299">
            <v>0</v>
          </cell>
          <cell r="AE2299">
            <v>0</v>
          </cell>
          <cell r="AF2299">
            <v>0</v>
          </cell>
          <cell r="AG2299">
            <v>0</v>
          </cell>
          <cell r="AH2299">
            <v>9.0949470177292824E-13</v>
          </cell>
          <cell r="AI2299">
            <v>0</v>
          </cell>
          <cell r="AJ2299">
            <v>0</v>
          </cell>
          <cell r="AK2299">
            <v>0</v>
          </cell>
          <cell r="AL2299">
            <v>0</v>
          </cell>
          <cell r="AM2299">
            <v>0</v>
          </cell>
          <cell r="AN2299">
            <v>0</v>
          </cell>
          <cell r="AO2299">
            <v>0</v>
          </cell>
          <cell r="AP2299">
            <v>0</v>
          </cell>
          <cell r="AQ2299">
            <v>0</v>
          </cell>
          <cell r="AR2299">
            <v>0</v>
          </cell>
          <cell r="AS2299">
            <v>0</v>
          </cell>
          <cell r="AT2299">
            <v>0</v>
          </cell>
        </row>
        <row r="2300">
          <cell r="A2300">
            <v>44279</v>
          </cell>
          <cell r="B2300">
            <v>0</v>
          </cell>
          <cell r="C2300">
            <v>0</v>
          </cell>
          <cell r="D2300">
            <v>3281.9999999999854</v>
          </cell>
          <cell r="E2300">
            <v>0</v>
          </cell>
          <cell r="F2300">
            <v>0</v>
          </cell>
          <cell r="G2300">
            <v>0</v>
          </cell>
          <cell r="H2300">
            <v>0</v>
          </cell>
          <cell r="I2300">
            <v>0</v>
          </cell>
          <cell r="J2300">
            <v>0</v>
          </cell>
          <cell r="K2300">
            <v>0</v>
          </cell>
          <cell r="L2300">
            <v>0</v>
          </cell>
          <cell r="M2300">
            <v>9.0949470177292824E-13</v>
          </cell>
          <cell r="N2300">
            <v>0</v>
          </cell>
          <cell r="O2300">
            <v>0</v>
          </cell>
          <cell r="P2300">
            <v>0</v>
          </cell>
          <cell r="Q2300">
            <v>0</v>
          </cell>
          <cell r="R2300">
            <v>0</v>
          </cell>
          <cell r="S2300">
            <v>0</v>
          </cell>
          <cell r="T2300">
            <v>0</v>
          </cell>
          <cell r="U2300">
            <v>0</v>
          </cell>
          <cell r="V2300">
            <v>0</v>
          </cell>
          <cell r="W2300">
            <v>0</v>
          </cell>
          <cell r="X2300">
            <v>0</v>
          </cell>
          <cell r="Y2300">
            <v>1.8076207197736949E-11</v>
          </cell>
          <cell r="Z2300">
            <v>0</v>
          </cell>
          <cell r="AA2300">
            <v>0</v>
          </cell>
          <cell r="AB2300">
            <v>0</v>
          </cell>
          <cell r="AC2300">
            <v>0</v>
          </cell>
          <cell r="AD2300">
            <v>0</v>
          </cell>
          <cell r="AE2300">
            <v>0</v>
          </cell>
          <cell r="AF2300">
            <v>0</v>
          </cell>
          <cell r="AG2300">
            <v>0</v>
          </cell>
          <cell r="AH2300">
            <v>9.0949470177292824E-13</v>
          </cell>
          <cell r="AI2300">
            <v>0</v>
          </cell>
          <cell r="AJ2300">
            <v>0</v>
          </cell>
          <cell r="AK2300">
            <v>0</v>
          </cell>
          <cell r="AL2300">
            <v>0</v>
          </cell>
          <cell r="AM2300">
            <v>0</v>
          </cell>
          <cell r="AN2300">
            <v>0</v>
          </cell>
          <cell r="AO2300">
            <v>0</v>
          </cell>
          <cell r="AP2300">
            <v>0</v>
          </cell>
          <cell r="AQ2300">
            <v>0</v>
          </cell>
          <cell r="AR2300">
            <v>0</v>
          </cell>
          <cell r="AS2300">
            <v>0</v>
          </cell>
          <cell r="AT2300">
            <v>0</v>
          </cell>
        </row>
        <row r="2301">
          <cell r="A2301">
            <v>44280</v>
          </cell>
          <cell r="B2301">
            <v>0</v>
          </cell>
          <cell r="C2301">
            <v>0</v>
          </cell>
          <cell r="D2301">
            <v>3281.9999999999854</v>
          </cell>
          <cell r="E2301">
            <v>0</v>
          </cell>
          <cell r="F2301">
            <v>0</v>
          </cell>
          <cell r="G2301">
            <v>0</v>
          </cell>
          <cell r="H2301">
            <v>0</v>
          </cell>
          <cell r="I2301">
            <v>0</v>
          </cell>
          <cell r="J2301">
            <v>0</v>
          </cell>
          <cell r="K2301">
            <v>0</v>
          </cell>
          <cell r="L2301">
            <v>0</v>
          </cell>
          <cell r="M2301">
            <v>9.0949470177292824E-13</v>
          </cell>
          <cell r="N2301">
            <v>0</v>
          </cell>
          <cell r="O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  <cell r="T2301">
            <v>0</v>
          </cell>
          <cell r="U2301">
            <v>0</v>
          </cell>
          <cell r="V2301">
            <v>0</v>
          </cell>
          <cell r="W2301">
            <v>0</v>
          </cell>
          <cell r="X2301">
            <v>0</v>
          </cell>
          <cell r="Y2301">
            <v>1.8076207197736949E-11</v>
          </cell>
          <cell r="Z2301">
            <v>0</v>
          </cell>
          <cell r="AA2301">
            <v>0</v>
          </cell>
          <cell r="AB2301">
            <v>0</v>
          </cell>
          <cell r="AC2301">
            <v>0</v>
          </cell>
          <cell r="AD2301">
            <v>0</v>
          </cell>
          <cell r="AE2301">
            <v>0</v>
          </cell>
          <cell r="AF2301">
            <v>0</v>
          </cell>
          <cell r="AG2301">
            <v>0</v>
          </cell>
          <cell r="AH2301">
            <v>9.0949470177292824E-13</v>
          </cell>
          <cell r="AI2301">
            <v>0</v>
          </cell>
          <cell r="AJ2301">
            <v>0</v>
          </cell>
          <cell r="AK2301">
            <v>0</v>
          </cell>
          <cell r="AL2301">
            <v>0</v>
          </cell>
          <cell r="AM2301">
            <v>0</v>
          </cell>
          <cell r="AN2301">
            <v>0</v>
          </cell>
          <cell r="AO2301">
            <v>0</v>
          </cell>
          <cell r="AP2301">
            <v>0</v>
          </cell>
          <cell r="AQ2301">
            <v>0</v>
          </cell>
          <cell r="AR2301">
            <v>0</v>
          </cell>
          <cell r="AS2301">
            <v>0</v>
          </cell>
          <cell r="AT2301">
            <v>0</v>
          </cell>
        </row>
        <row r="2302">
          <cell r="A2302">
            <v>44281</v>
          </cell>
          <cell r="B2302">
            <v>0</v>
          </cell>
          <cell r="C2302">
            <v>0</v>
          </cell>
          <cell r="D2302">
            <v>3281.9999999999854</v>
          </cell>
          <cell r="E2302">
            <v>0</v>
          </cell>
          <cell r="F2302">
            <v>0</v>
          </cell>
          <cell r="G2302">
            <v>0</v>
          </cell>
          <cell r="H2302">
            <v>0</v>
          </cell>
          <cell r="I2302">
            <v>0</v>
          </cell>
          <cell r="J2302">
            <v>0</v>
          </cell>
          <cell r="K2302">
            <v>0</v>
          </cell>
          <cell r="L2302">
            <v>0</v>
          </cell>
          <cell r="M2302">
            <v>9.0949470177292824E-13</v>
          </cell>
          <cell r="N2302">
            <v>0</v>
          </cell>
          <cell r="O2302">
            <v>0</v>
          </cell>
          <cell r="P2302">
            <v>0</v>
          </cell>
          <cell r="Q2302">
            <v>0</v>
          </cell>
          <cell r="R2302">
            <v>0</v>
          </cell>
          <cell r="S2302">
            <v>0</v>
          </cell>
          <cell r="T2302">
            <v>0</v>
          </cell>
          <cell r="U2302">
            <v>0</v>
          </cell>
          <cell r="V2302">
            <v>0</v>
          </cell>
          <cell r="W2302">
            <v>0</v>
          </cell>
          <cell r="X2302">
            <v>0</v>
          </cell>
          <cell r="Y2302">
            <v>1.8076207197736949E-11</v>
          </cell>
          <cell r="Z2302">
            <v>0</v>
          </cell>
          <cell r="AA2302">
            <v>0</v>
          </cell>
          <cell r="AB2302">
            <v>0</v>
          </cell>
          <cell r="AC2302">
            <v>0</v>
          </cell>
          <cell r="AD2302">
            <v>0</v>
          </cell>
          <cell r="AE2302">
            <v>0</v>
          </cell>
          <cell r="AF2302">
            <v>0</v>
          </cell>
          <cell r="AG2302">
            <v>0</v>
          </cell>
          <cell r="AH2302">
            <v>9.0949470177292824E-13</v>
          </cell>
          <cell r="AI2302">
            <v>0</v>
          </cell>
          <cell r="AJ2302">
            <v>0</v>
          </cell>
          <cell r="AK2302">
            <v>0</v>
          </cell>
          <cell r="AL2302">
            <v>0</v>
          </cell>
          <cell r="AM2302">
            <v>0</v>
          </cell>
          <cell r="AN2302">
            <v>0</v>
          </cell>
          <cell r="AO2302">
            <v>0</v>
          </cell>
          <cell r="AP2302">
            <v>0</v>
          </cell>
          <cell r="AQ2302">
            <v>0</v>
          </cell>
          <cell r="AR2302">
            <v>0</v>
          </cell>
          <cell r="AS2302">
            <v>0</v>
          </cell>
          <cell r="AT2302">
            <v>0</v>
          </cell>
        </row>
        <row r="2303">
          <cell r="A2303">
            <v>44284</v>
          </cell>
          <cell r="B2303">
            <v>0</v>
          </cell>
          <cell r="C2303">
            <v>0</v>
          </cell>
          <cell r="D2303">
            <v>3281.9999999999854</v>
          </cell>
          <cell r="E2303">
            <v>0</v>
          </cell>
          <cell r="F2303">
            <v>0</v>
          </cell>
          <cell r="G2303">
            <v>0</v>
          </cell>
          <cell r="H2303">
            <v>0</v>
          </cell>
          <cell r="I2303">
            <v>0</v>
          </cell>
          <cell r="J2303">
            <v>0</v>
          </cell>
          <cell r="K2303">
            <v>0</v>
          </cell>
          <cell r="L2303">
            <v>0</v>
          </cell>
          <cell r="M2303">
            <v>9.0949470177292824E-13</v>
          </cell>
          <cell r="N2303">
            <v>0</v>
          </cell>
          <cell r="O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  <cell r="T2303">
            <v>0</v>
          </cell>
          <cell r="U2303">
            <v>0</v>
          </cell>
          <cell r="V2303">
            <v>0</v>
          </cell>
          <cell r="W2303">
            <v>0</v>
          </cell>
          <cell r="X2303">
            <v>0</v>
          </cell>
          <cell r="Y2303">
            <v>1.8076207197736949E-11</v>
          </cell>
          <cell r="Z2303">
            <v>0</v>
          </cell>
          <cell r="AA2303">
            <v>0</v>
          </cell>
          <cell r="AB2303">
            <v>0</v>
          </cell>
          <cell r="AC2303">
            <v>0</v>
          </cell>
          <cell r="AD2303">
            <v>0</v>
          </cell>
          <cell r="AE2303">
            <v>0</v>
          </cell>
          <cell r="AF2303">
            <v>0</v>
          </cell>
          <cell r="AG2303">
            <v>0</v>
          </cell>
          <cell r="AH2303">
            <v>9.0949470177292824E-13</v>
          </cell>
          <cell r="AI2303">
            <v>0</v>
          </cell>
          <cell r="AJ2303">
            <v>0</v>
          </cell>
          <cell r="AK2303">
            <v>0</v>
          </cell>
          <cell r="AL2303">
            <v>0</v>
          </cell>
          <cell r="AM2303">
            <v>0</v>
          </cell>
          <cell r="AN2303">
            <v>0</v>
          </cell>
          <cell r="AO2303">
            <v>0</v>
          </cell>
          <cell r="AP2303">
            <v>0</v>
          </cell>
          <cell r="AQ2303">
            <v>0</v>
          </cell>
          <cell r="AR2303">
            <v>0</v>
          </cell>
          <cell r="AS2303">
            <v>0</v>
          </cell>
          <cell r="AT2303">
            <v>0</v>
          </cell>
        </row>
        <row r="2304">
          <cell r="A2304">
            <v>44285</v>
          </cell>
          <cell r="B2304">
            <v>0</v>
          </cell>
          <cell r="C2304">
            <v>0</v>
          </cell>
          <cell r="D2304">
            <v>3281.9999999999854</v>
          </cell>
          <cell r="E2304">
            <v>0</v>
          </cell>
          <cell r="F2304">
            <v>0</v>
          </cell>
          <cell r="G2304">
            <v>0</v>
          </cell>
          <cell r="H2304">
            <v>0</v>
          </cell>
          <cell r="I2304">
            <v>0</v>
          </cell>
          <cell r="J2304">
            <v>0</v>
          </cell>
          <cell r="K2304">
            <v>0</v>
          </cell>
          <cell r="L2304">
            <v>0</v>
          </cell>
          <cell r="M2304">
            <v>9.0949470177292824E-13</v>
          </cell>
          <cell r="N2304">
            <v>0</v>
          </cell>
          <cell r="O2304">
            <v>0</v>
          </cell>
          <cell r="P2304">
            <v>0</v>
          </cell>
          <cell r="Q2304">
            <v>0</v>
          </cell>
          <cell r="R2304">
            <v>0</v>
          </cell>
          <cell r="S2304">
            <v>0</v>
          </cell>
          <cell r="T2304">
            <v>0</v>
          </cell>
          <cell r="U2304">
            <v>0</v>
          </cell>
          <cell r="V2304">
            <v>0</v>
          </cell>
          <cell r="W2304">
            <v>0</v>
          </cell>
          <cell r="X2304">
            <v>0</v>
          </cell>
          <cell r="Y2304">
            <v>1.8076207197736949E-11</v>
          </cell>
          <cell r="Z2304">
            <v>0</v>
          </cell>
          <cell r="AA2304">
            <v>0</v>
          </cell>
          <cell r="AB2304">
            <v>0</v>
          </cell>
          <cell r="AC2304">
            <v>0</v>
          </cell>
          <cell r="AD2304">
            <v>0</v>
          </cell>
          <cell r="AE2304">
            <v>0</v>
          </cell>
          <cell r="AF2304">
            <v>0</v>
          </cell>
          <cell r="AG2304">
            <v>0</v>
          </cell>
          <cell r="AH2304">
            <v>9.0949470177292824E-13</v>
          </cell>
          <cell r="AI2304">
            <v>0</v>
          </cell>
          <cell r="AJ2304">
            <v>0</v>
          </cell>
          <cell r="AK2304">
            <v>0</v>
          </cell>
          <cell r="AL2304">
            <v>0</v>
          </cell>
          <cell r="AM2304">
            <v>0</v>
          </cell>
          <cell r="AN2304">
            <v>0</v>
          </cell>
          <cell r="AO2304">
            <v>0</v>
          </cell>
          <cell r="AP2304">
            <v>0</v>
          </cell>
          <cell r="AQ2304">
            <v>0</v>
          </cell>
          <cell r="AR2304">
            <v>0</v>
          </cell>
          <cell r="AS2304">
            <v>0</v>
          </cell>
          <cell r="AT2304">
            <v>0</v>
          </cell>
        </row>
        <row r="2305">
          <cell r="A2305">
            <v>44286</v>
          </cell>
          <cell r="B2305">
            <v>0</v>
          </cell>
          <cell r="C2305">
            <v>0</v>
          </cell>
          <cell r="D2305">
            <v>3281.9999999999854</v>
          </cell>
          <cell r="E2305">
            <v>0</v>
          </cell>
          <cell r="F2305">
            <v>0</v>
          </cell>
          <cell r="G2305">
            <v>0</v>
          </cell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0</v>
          </cell>
          <cell r="M2305">
            <v>9.0949470177292824E-13</v>
          </cell>
          <cell r="N2305">
            <v>0</v>
          </cell>
          <cell r="O2305">
            <v>0</v>
          </cell>
          <cell r="P2305">
            <v>0</v>
          </cell>
          <cell r="Q2305">
            <v>0</v>
          </cell>
          <cell r="R2305">
            <v>0</v>
          </cell>
          <cell r="S2305">
            <v>0</v>
          </cell>
          <cell r="T2305">
            <v>0</v>
          </cell>
          <cell r="U2305">
            <v>0</v>
          </cell>
          <cell r="V2305">
            <v>0</v>
          </cell>
          <cell r="W2305">
            <v>0</v>
          </cell>
          <cell r="X2305">
            <v>0</v>
          </cell>
          <cell r="Y2305">
            <v>1.8076207197736949E-11</v>
          </cell>
          <cell r="Z2305">
            <v>0</v>
          </cell>
          <cell r="AA2305">
            <v>0</v>
          </cell>
          <cell r="AB2305">
            <v>0</v>
          </cell>
          <cell r="AC2305">
            <v>0</v>
          </cell>
          <cell r="AD2305">
            <v>0</v>
          </cell>
          <cell r="AE2305">
            <v>0</v>
          </cell>
          <cell r="AF2305">
            <v>0</v>
          </cell>
          <cell r="AG2305">
            <v>0</v>
          </cell>
          <cell r="AH2305">
            <v>9.0949470177292824E-13</v>
          </cell>
          <cell r="AI2305">
            <v>0</v>
          </cell>
          <cell r="AJ2305">
            <v>0</v>
          </cell>
          <cell r="AK2305">
            <v>0</v>
          </cell>
          <cell r="AL2305">
            <v>0</v>
          </cell>
          <cell r="AM2305">
            <v>0</v>
          </cell>
          <cell r="AN2305">
            <v>0</v>
          </cell>
          <cell r="AO2305">
            <v>0</v>
          </cell>
          <cell r="AP2305">
            <v>0</v>
          </cell>
          <cell r="AQ2305">
            <v>0</v>
          </cell>
          <cell r="AR2305">
            <v>0</v>
          </cell>
          <cell r="AS2305">
            <v>0</v>
          </cell>
          <cell r="AT2305">
            <v>0</v>
          </cell>
        </row>
        <row r="2306">
          <cell r="A2306">
            <v>44287</v>
          </cell>
          <cell r="B2306">
            <v>0</v>
          </cell>
          <cell r="C2306">
            <v>0</v>
          </cell>
          <cell r="D2306">
            <v>3281.9999999999854</v>
          </cell>
          <cell r="E2306">
            <v>0</v>
          </cell>
          <cell r="F2306">
            <v>0</v>
          </cell>
          <cell r="G2306">
            <v>0</v>
          </cell>
          <cell r="H2306">
            <v>0</v>
          </cell>
          <cell r="I2306">
            <v>0</v>
          </cell>
          <cell r="J2306">
            <v>0</v>
          </cell>
          <cell r="K2306">
            <v>0</v>
          </cell>
          <cell r="L2306">
            <v>0</v>
          </cell>
          <cell r="M2306">
            <v>9.0949470177292824E-13</v>
          </cell>
          <cell r="N2306">
            <v>0</v>
          </cell>
          <cell r="O2306">
            <v>0</v>
          </cell>
          <cell r="P2306">
            <v>0</v>
          </cell>
          <cell r="Q2306">
            <v>0</v>
          </cell>
          <cell r="R2306">
            <v>0</v>
          </cell>
          <cell r="S2306">
            <v>0</v>
          </cell>
          <cell r="T2306">
            <v>0</v>
          </cell>
          <cell r="U2306">
            <v>0</v>
          </cell>
          <cell r="V2306">
            <v>0</v>
          </cell>
          <cell r="W2306">
            <v>0</v>
          </cell>
          <cell r="X2306">
            <v>0</v>
          </cell>
          <cell r="Y2306">
            <v>1.8076207197736949E-11</v>
          </cell>
          <cell r="Z2306">
            <v>0</v>
          </cell>
          <cell r="AA2306">
            <v>0</v>
          </cell>
          <cell r="AB2306">
            <v>0</v>
          </cell>
          <cell r="AC2306">
            <v>0</v>
          </cell>
          <cell r="AD2306">
            <v>0</v>
          </cell>
          <cell r="AE2306">
            <v>0</v>
          </cell>
          <cell r="AF2306">
            <v>0</v>
          </cell>
          <cell r="AG2306">
            <v>0</v>
          </cell>
          <cell r="AH2306">
            <v>9.0949470177292824E-13</v>
          </cell>
          <cell r="AI2306">
            <v>0</v>
          </cell>
          <cell r="AJ2306">
            <v>0</v>
          </cell>
          <cell r="AK2306">
            <v>0</v>
          </cell>
          <cell r="AL2306">
            <v>0</v>
          </cell>
          <cell r="AM2306">
            <v>0</v>
          </cell>
          <cell r="AN2306">
            <v>0</v>
          </cell>
          <cell r="AO2306">
            <v>0</v>
          </cell>
          <cell r="AP2306">
            <v>0</v>
          </cell>
          <cell r="AQ2306">
            <v>0</v>
          </cell>
          <cell r="AR2306">
            <v>0</v>
          </cell>
          <cell r="AS2306">
            <v>0</v>
          </cell>
          <cell r="AT2306">
            <v>0</v>
          </cell>
        </row>
        <row r="2307">
          <cell r="A2307">
            <v>44288</v>
          </cell>
          <cell r="B2307">
            <v>0</v>
          </cell>
          <cell r="C2307">
            <v>0</v>
          </cell>
          <cell r="D2307">
            <v>3281.9999999999854</v>
          </cell>
          <cell r="E2307">
            <v>0</v>
          </cell>
          <cell r="F2307">
            <v>0</v>
          </cell>
          <cell r="G2307">
            <v>0</v>
          </cell>
          <cell r="H2307">
            <v>0</v>
          </cell>
          <cell r="I2307">
            <v>0</v>
          </cell>
          <cell r="J2307">
            <v>0</v>
          </cell>
          <cell r="K2307">
            <v>0</v>
          </cell>
          <cell r="L2307">
            <v>0</v>
          </cell>
          <cell r="M2307">
            <v>9.0949470177292824E-13</v>
          </cell>
          <cell r="N2307">
            <v>0</v>
          </cell>
          <cell r="O2307">
            <v>0</v>
          </cell>
          <cell r="P2307">
            <v>0</v>
          </cell>
          <cell r="Q2307">
            <v>0</v>
          </cell>
          <cell r="R2307">
            <v>0</v>
          </cell>
          <cell r="S2307">
            <v>0</v>
          </cell>
          <cell r="T2307">
            <v>0</v>
          </cell>
          <cell r="U2307">
            <v>0</v>
          </cell>
          <cell r="V2307">
            <v>0</v>
          </cell>
          <cell r="W2307">
            <v>0</v>
          </cell>
          <cell r="X2307">
            <v>0</v>
          </cell>
          <cell r="Y2307">
            <v>1.8076207197736949E-11</v>
          </cell>
          <cell r="Z2307">
            <v>0</v>
          </cell>
          <cell r="AA2307">
            <v>0</v>
          </cell>
          <cell r="AB2307">
            <v>0</v>
          </cell>
          <cell r="AC2307">
            <v>0</v>
          </cell>
          <cell r="AD2307">
            <v>0</v>
          </cell>
          <cell r="AE2307">
            <v>0</v>
          </cell>
          <cell r="AF2307">
            <v>0</v>
          </cell>
          <cell r="AG2307">
            <v>0</v>
          </cell>
          <cell r="AH2307">
            <v>9.0949470177292824E-13</v>
          </cell>
          <cell r="AI2307">
            <v>0</v>
          </cell>
          <cell r="AJ2307">
            <v>0</v>
          </cell>
          <cell r="AK2307">
            <v>0</v>
          </cell>
          <cell r="AL2307">
            <v>0</v>
          </cell>
          <cell r="AM2307">
            <v>0</v>
          </cell>
          <cell r="AN2307">
            <v>0</v>
          </cell>
          <cell r="AO2307">
            <v>0</v>
          </cell>
          <cell r="AP2307">
            <v>0</v>
          </cell>
          <cell r="AQ2307">
            <v>0</v>
          </cell>
          <cell r="AR2307">
            <v>0</v>
          </cell>
          <cell r="AS2307">
            <v>0</v>
          </cell>
          <cell r="AT2307">
            <v>0</v>
          </cell>
        </row>
        <row r="2308">
          <cell r="A2308">
            <v>44291</v>
          </cell>
          <cell r="B2308">
            <v>0</v>
          </cell>
          <cell r="C2308">
            <v>0</v>
          </cell>
          <cell r="D2308">
            <v>3281.9999999999854</v>
          </cell>
          <cell r="E2308">
            <v>0</v>
          </cell>
          <cell r="F2308">
            <v>0</v>
          </cell>
          <cell r="G2308">
            <v>0</v>
          </cell>
          <cell r="H2308">
            <v>0</v>
          </cell>
          <cell r="I2308">
            <v>0</v>
          </cell>
          <cell r="J2308">
            <v>0</v>
          </cell>
          <cell r="K2308">
            <v>0</v>
          </cell>
          <cell r="L2308">
            <v>0</v>
          </cell>
          <cell r="M2308">
            <v>9.0949470177292824E-13</v>
          </cell>
          <cell r="N2308">
            <v>0</v>
          </cell>
          <cell r="O2308">
            <v>0</v>
          </cell>
          <cell r="P2308">
            <v>0</v>
          </cell>
          <cell r="Q2308">
            <v>0</v>
          </cell>
          <cell r="R2308">
            <v>0</v>
          </cell>
          <cell r="S2308">
            <v>0</v>
          </cell>
          <cell r="T2308">
            <v>0</v>
          </cell>
          <cell r="U2308">
            <v>0</v>
          </cell>
          <cell r="V2308">
            <v>0</v>
          </cell>
          <cell r="W2308">
            <v>0</v>
          </cell>
          <cell r="X2308">
            <v>0</v>
          </cell>
          <cell r="Y2308">
            <v>1.8076207197736949E-11</v>
          </cell>
          <cell r="Z2308">
            <v>0</v>
          </cell>
          <cell r="AA2308">
            <v>0</v>
          </cell>
          <cell r="AB2308">
            <v>0</v>
          </cell>
          <cell r="AC2308">
            <v>0</v>
          </cell>
          <cell r="AD2308">
            <v>0</v>
          </cell>
          <cell r="AE2308">
            <v>0</v>
          </cell>
          <cell r="AF2308">
            <v>0</v>
          </cell>
          <cell r="AG2308">
            <v>0</v>
          </cell>
          <cell r="AH2308">
            <v>9.0949470177292824E-13</v>
          </cell>
          <cell r="AI2308">
            <v>0</v>
          </cell>
          <cell r="AJ2308">
            <v>0</v>
          </cell>
          <cell r="AK2308">
            <v>0</v>
          </cell>
          <cell r="AL2308">
            <v>0</v>
          </cell>
          <cell r="AM2308">
            <v>0</v>
          </cell>
          <cell r="AN2308">
            <v>0</v>
          </cell>
          <cell r="AO2308">
            <v>0</v>
          </cell>
          <cell r="AP2308">
            <v>0</v>
          </cell>
          <cell r="AQ2308">
            <v>0</v>
          </cell>
          <cell r="AR2308">
            <v>0</v>
          </cell>
          <cell r="AS2308">
            <v>0</v>
          </cell>
          <cell r="AT2308">
            <v>0</v>
          </cell>
        </row>
        <row r="2309">
          <cell r="A2309">
            <v>44292</v>
          </cell>
          <cell r="B2309">
            <v>0</v>
          </cell>
          <cell r="C2309">
            <v>150</v>
          </cell>
          <cell r="D2309">
            <v>3131.9999999999854</v>
          </cell>
          <cell r="E2309">
            <v>0</v>
          </cell>
          <cell r="F2309">
            <v>0</v>
          </cell>
          <cell r="G2309">
            <v>0</v>
          </cell>
          <cell r="H2309">
            <v>0</v>
          </cell>
          <cell r="I2309">
            <v>0</v>
          </cell>
          <cell r="J2309">
            <v>0</v>
          </cell>
          <cell r="K2309">
            <v>0</v>
          </cell>
          <cell r="L2309">
            <v>0</v>
          </cell>
          <cell r="M2309">
            <v>9.0949470177292824E-13</v>
          </cell>
          <cell r="N2309">
            <v>0</v>
          </cell>
          <cell r="O2309">
            <v>0</v>
          </cell>
          <cell r="P2309">
            <v>0</v>
          </cell>
          <cell r="Q2309">
            <v>0</v>
          </cell>
          <cell r="R2309">
            <v>0</v>
          </cell>
          <cell r="S2309">
            <v>0</v>
          </cell>
          <cell r="T2309">
            <v>0</v>
          </cell>
          <cell r="U2309">
            <v>0</v>
          </cell>
          <cell r="V2309">
            <v>0</v>
          </cell>
          <cell r="W2309">
            <v>0</v>
          </cell>
          <cell r="X2309">
            <v>0</v>
          </cell>
          <cell r="Y2309">
            <v>1.8076207197736949E-11</v>
          </cell>
          <cell r="Z2309">
            <v>0</v>
          </cell>
          <cell r="AA2309">
            <v>0</v>
          </cell>
          <cell r="AB2309">
            <v>0</v>
          </cell>
          <cell r="AC2309">
            <v>0</v>
          </cell>
          <cell r="AD2309">
            <v>0</v>
          </cell>
          <cell r="AE2309">
            <v>0</v>
          </cell>
          <cell r="AF2309">
            <v>0</v>
          </cell>
          <cell r="AG2309">
            <v>0</v>
          </cell>
          <cell r="AH2309">
            <v>9.0949470177292824E-13</v>
          </cell>
          <cell r="AI2309">
            <v>0</v>
          </cell>
          <cell r="AJ2309">
            <v>0</v>
          </cell>
          <cell r="AK2309">
            <v>0</v>
          </cell>
          <cell r="AL2309">
            <v>0</v>
          </cell>
          <cell r="AM2309">
            <v>0</v>
          </cell>
          <cell r="AN2309">
            <v>0</v>
          </cell>
          <cell r="AO2309">
            <v>0</v>
          </cell>
          <cell r="AP2309">
            <v>0</v>
          </cell>
          <cell r="AQ2309">
            <v>0</v>
          </cell>
          <cell r="AR2309">
            <v>0</v>
          </cell>
          <cell r="AS2309">
            <v>0</v>
          </cell>
          <cell r="AT2309">
            <v>0</v>
          </cell>
        </row>
        <row r="2310">
          <cell r="A2310">
            <v>44293</v>
          </cell>
          <cell r="B2310">
            <v>0</v>
          </cell>
          <cell r="C2310">
            <v>0</v>
          </cell>
          <cell r="D2310">
            <v>3131.9999999999854</v>
          </cell>
          <cell r="E2310">
            <v>0</v>
          </cell>
          <cell r="F2310">
            <v>0</v>
          </cell>
          <cell r="G2310">
            <v>0</v>
          </cell>
          <cell r="H2310">
            <v>0</v>
          </cell>
          <cell r="I2310">
            <v>0</v>
          </cell>
          <cell r="J2310">
            <v>0</v>
          </cell>
          <cell r="K2310">
            <v>0</v>
          </cell>
          <cell r="L2310">
            <v>0</v>
          </cell>
          <cell r="M2310">
            <v>9.0949470177292824E-13</v>
          </cell>
          <cell r="N2310">
            <v>0</v>
          </cell>
          <cell r="O2310">
            <v>0</v>
          </cell>
          <cell r="P2310">
            <v>0</v>
          </cell>
          <cell r="Q2310">
            <v>0</v>
          </cell>
          <cell r="R2310">
            <v>0</v>
          </cell>
          <cell r="S2310">
            <v>0</v>
          </cell>
          <cell r="T2310">
            <v>0</v>
          </cell>
          <cell r="U2310">
            <v>0</v>
          </cell>
          <cell r="V2310">
            <v>0</v>
          </cell>
          <cell r="W2310">
            <v>0</v>
          </cell>
          <cell r="X2310">
            <v>0</v>
          </cell>
          <cell r="Y2310">
            <v>1.8076207197736949E-11</v>
          </cell>
          <cell r="Z2310">
            <v>0</v>
          </cell>
          <cell r="AA2310">
            <v>0</v>
          </cell>
          <cell r="AB2310">
            <v>0</v>
          </cell>
          <cell r="AC2310">
            <v>0</v>
          </cell>
          <cell r="AD2310">
            <v>0</v>
          </cell>
          <cell r="AE2310">
            <v>0</v>
          </cell>
          <cell r="AF2310">
            <v>0</v>
          </cell>
          <cell r="AG2310">
            <v>0</v>
          </cell>
          <cell r="AH2310">
            <v>9.0949470177292824E-13</v>
          </cell>
          <cell r="AI2310">
            <v>0</v>
          </cell>
          <cell r="AJ2310">
            <v>0</v>
          </cell>
          <cell r="AK2310">
            <v>0</v>
          </cell>
          <cell r="AL2310">
            <v>0</v>
          </cell>
          <cell r="AM2310">
            <v>0</v>
          </cell>
          <cell r="AN2310">
            <v>0</v>
          </cell>
          <cell r="AO2310">
            <v>0</v>
          </cell>
          <cell r="AP2310">
            <v>0</v>
          </cell>
          <cell r="AQ2310">
            <v>0</v>
          </cell>
          <cell r="AR2310">
            <v>0</v>
          </cell>
          <cell r="AS2310">
            <v>0</v>
          </cell>
          <cell r="AT2310">
            <v>0</v>
          </cell>
        </row>
        <row r="2311">
          <cell r="A2311">
            <v>44294</v>
          </cell>
          <cell r="B2311">
            <v>0</v>
          </cell>
          <cell r="C2311">
            <v>0</v>
          </cell>
          <cell r="D2311">
            <v>3131.9999999999854</v>
          </cell>
          <cell r="E2311">
            <v>0</v>
          </cell>
          <cell r="F2311">
            <v>0</v>
          </cell>
          <cell r="G2311">
            <v>0</v>
          </cell>
          <cell r="H2311">
            <v>0</v>
          </cell>
          <cell r="I2311">
            <v>0</v>
          </cell>
          <cell r="J2311">
            <v>0</v>
          </cell>
          <cell r="K2311">
            <v>0</v>
          </cell>
          <cell r="L2311">
            <v>0</v>
          </cell>
          <cell r="M2311">
            <v>9.0949470177292824E-13</v>
          </cell>
          <cell r="N2311">
            <v>0</v>
          </cell>
          <cell r="O2311">
            <v>0</v>
          </cell>
          <cell r="P2311">
            <v>0</v>
          </cell>
          <cell r="Q2311">
            <v>0</v>
          </cell>
          <cell r="R2311">
            <v>0</v>
          </cell>
          <cell r="S2311">
            <v>0</v>
          </cell>
          <cell r="T2311">
            <v>0</v>
          </cell>
          <cell r="U2311">
            <v>0</v>
          </cell>
          <cell r="V2311">
            <v>0</v>
          </cell>
          <cell r="W2311">
            <v>0</v>
          </cell>
          <cell r="X2311">
            <v>0</v>
          </cell>
          <cell r="Y2311">
            <v>1.8076207197736949E-11</v>
          </cell>
          <cell r="Z2311">
            <v>0</v>
          </cell>
          <cell r="AA2311">
            <v>0</v>
          </cell>
          <cell r="AB2311">
            <v>0</v>
          </cell>
          <cell r="AC2311">
            <v>0</v>
          </cell>
          <cell r="AD2311">
            <v>0</v>
          </cell>
          <cell r="AE2311">
            <v>0</v>
          </cell>
          <cell r="AF2311">
            <v>0</v>
          </cell>
          <cell r="AG2311">
            <v>0</v>
          </cell>
          <cell r="AH2311">
            <v>9.0949470177292824E-13</v>
          </cell>
          <cell r="AI2311">
            <v>0</v>
          </cell>
          <cell r="AJ2311">
            <v>0</v>
          </cell>
          <cell r="AK2311">
            <v>0</v>
          </cell>
          <cell r="AL2311">
            <v>0</v>
          </cell>
          <cell r="AM2311">
            <v>0</v>
          </cell>
          <cell r="AN2311">
            <v>0</v>
          </cell>
          <cell r="AO2311">
            <v>0</v>
          </cell>
          <cell r="AP2311">
            <v>0</v>
          </cell>
          <cell r="AQ2311">
            <v>0</v>
          </cell>
          <cell r="AR2311">
            <v>0</v>
          </cell>
          <cell r="AS2311">
            <v>0</v>
          </cell>
          <cell r="AT2311">
            <v>0</v>
          </cell>
        </row>
        <row r="2312">
          <cell r="A2312">
            <v>44295</v>
          </cell>
          <cell r="B2312">
            <v>0</v>
          </cell>
          <cell r="C2312">
            <v>0</v>
          </cell>
          <cell r="D2312">
            <v>3131.9999999999854</v>
          </cell>
          <cell r="E2312">
            <v>0</v>
          </cell>
          <cell r="F2312">
            <v>0</v>
          </cell>
          <cell r="G2312">
            <v>0</v>
          </cell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9.0949470177292824E-13</v>
          </cell>
          <cell r="N2312">
            <v>0</v>
          </cell>
          <cell r="O2312">
            <v>0</v>
          </cell>
          <cell r="P2312">
            <v>0</v>
          </cell>
          <cell r="Q2312">
            <v>0</v>
          </cell>
          <cell r="R2312">
            <v>0</v>
          </cell>
          <cell r="S2312">
            <v>0</v>
          </cell>
          <cell r="T2312">
            <v>0</v>
          </cell>
          <cell r="U2312">
            <v>0</v>
          </cell>
          <cell r="V2312">
            <v>0</v>
          </cell>
          <cell r="W2312">
            <v>0</v>
          </cell>
          <cell r="X2312">
            <v>0</v>
          </cell>
          <cell r="Y2312">
            <v>1.8076207197736949E-11</v>
          </cell>
          <cell r="Z2312">
            <v>0</v>
          </cell>
          <cell r="AA2312">
            <v>0</v>
          </cell>
          <cell r="AB2312">
            <v>0</v>
          </cell>
          <cell r="AC2312">
            <v>0</v>
          </cell>
          <cell r="AD2312">
            <v>0</v>
          </cell>
          <cell r="AE2312">
            <v>0</v>
          </cell>
          <cell r="AF2312">
            <v>0</v>
          </cell>
          <cell r="AG2312">
            <v>0</v>
          </cell>
          <cell r="AH2312">
            <v>9.0949470177292824E-13</v>
          </cell>
          <cell r="AI2312">
            <v>0</v>
          </cell>
          <cell r="AJ2312">
            <v>0</v>
          </cell>
          <cell r="AK2312">
            <v>0</v>
          </cell>
          <cell r="AL2312">
            <v>0</v>
          </cell>
          <cell r="AM2312">
            <v>0</v>
          </cell>
          <cell r="AN2312">
            <v>0</v>
          </cell>
          <cell r="AO2312">
            <v>0</v>
          </cell>
          <cell r="AP2312">
            <v>0</v>
          </cell>
          <cell r="AQ2312">
            <v>0</v>
          </cell>
          <cell r="AR2312">
            <v>0</v>
          </cell>
          <cell r="AS2312">
            <v>0</v>
          </cell>
          <cell r="AT2312">
            <v>0</v>
          </cell>
        </row>
        <row r="2313">
          <cell r="A2313">
            <v>44298</v>
          </cell>
          <cell r="B2313">
            <v>0</v>
          </cell>
          <cell r="C2313">
            <v>0</v>
          </cell>
          <cell r="D2313">
            <v>3131.9999999999854</v>
          </cell>
          <cell r="E2313">
            <v>0</v>
          </cell>
          <cell r="F2313">
            <v>0</v>
          </cell>
          <cell r="G2313">
            <v>0</v>
          </cell>
          <cell r="H2313">
            <v>0</v>
          </cell>
          <cell r="I2313">
            <v>0</v>
          </cell>
          <cell r="J2313">
            <v>0</v>
          </cell>
          <cell r="K2313">
            <v>0</v>
          </cell>
          <cell r="L2313">
            <v>0</v>
          </cell>
          <cell r="M2313">
            <v>9.0949470177292824E-13</v>
          </cell>
          <cell r="N2313">
            <v>0</v>
          </cell>
          <cell r="O2313">
            <v>0</v>
          </cell>
          <cell r="P2313">
            <v>0</v>
          </cell>
          <cell r="Q2313">
            <v>0</v>
          </cell>
          <cell r="R2313">
            <v>0</v>
          </cell>
          <cell r="S2313">
            <v>0</v>
          </cell>
          <cell r="T2313">
            <v>0</v>
          </cell>
          <cell r="U2313">
            <v>0</v>
          </cell>
          <cell r="V2313">
            <v>0</v>
          </cell>
          <cell r="W2313">
            <v>0</v>
          </cell>
          <cell r="X2313">
            <v>0</v>
          </cell>
          <cell r="Y2313">
            <v>1.8076207197736949E-11</v>
          </cell>
          <cell r="Z2313">
            <v>0</v>
          </cell>
          <cell r="AA2313">
            <v>0</v>
          </cell>
          <cell r="AB2313">
            <v>0</v>
          </cell>
          <cell r="AC2313">
            <v>0</v>
          </cell>
          <cell r="AD2313">
            <v>0</v>
          </cell>
          <cell r="AE2313">
            <v>0</v>
          </cell>
          <cell r="AF2313">
            <v>0</v>
          </cell>
          <cell r="AG2313">
            <v>0</v>
          </cell>
          <cell r="AH2313">
            <v>9.0949470177292824E-13</v>
          </cell>
          <cell r="AI2313">
            <v>0</v>
          </cell>
          <cell r="AJ2313">
            <v>0</v>
          </cell>
          <cell r="AK2313">
            <v>0</v>
          </cell>
          <cell r="AL2313">
            <v>0</v>
          </cell>
          <cell r="AM2313">
            <v>0</v>
          </cell>
          <cell r="AN2313">
            <v>0</v>
          </cell>
          <cell r="AO2313">
            <v>0</v>
          </cell>
          <cell r="AP2313">
            <v>0</v>
          </cell>
          <cell r="AQ2313">
            <v>0</v>
          </cell>
          <cell r="AR2313">
            <v>0</v>
          </cell>
          <cell r="AS2313">
            <v>0</v>
          </cell>
          <cell r="AT2313">
            <v>0</v>
          </cell>
        </row>
        <row r="2314">
          <cell r="A2314">
            <v>44299</v>
          </cell>
          <cell r="B2314">
            <v>0</v>
          </cell>
          <cell r="C2314">
            <v>0</v>
          </cell>
          <cell r="D2314">
            <v>3131.9999999999854</v>
          </cell>
          <cell r="E2314">
            <v>0</v>
          </cell>
          <cell r="F2314">
            <v>0</v>
          </cell>
          <cell r="G2314">
            <v>0</v>
          </cell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9.0949470177292824E-13</v>
          </cell>
          <cell r="N2314">
            <v>0</v>
          </cell>
          <cell r="O2314">
            <v>0</v>
          </cell>
          <cell r="P2314">
            <v>0</v>
          </cell>
          <cell r="Q2314">
            <v>0</v>
          </cell>
          <cell r="R2314">
            <v>0</v>
          </cell>
          <cell r="S2314">
            <v>0</v>
          </cell>
          <cell r="T2314">
            <v>0</v>
          </cell>
          <cell r="U2314">
            <v>0</v>
          </cell>
          <cell r="V2314">
            <v>0</v>
          </cell>
          <cell r="W2314">
            <v>0</v>
          </cell>
          <cell r="X2314">
            <v>0</v>
          </cell>
          <cell r="Y2314">
            <v>1.8076207197736949E-11</v>
          </cell>
          <cell r="Z2314">
            <v>0</v>
          </cell>
          <cell r="AA2314">
            <v>0</v>
          </cell>
          <cell r="AB2314">
            <v>0</v>
          </cell>
          <cell r="AC2314">
            <v>0</v>
          </cell>
          <cell r="AD2314">
            <v>0</v>
          </cell>
          <cell r="AE2314">
            <v>0</v>
          </cell>
          <cell r="AF2314">
            <v>0</v>
          </cell>
          <cell r="AG2314">
            <v>0</v>
          </cell>
          <cell r="AH2314">
            <v>9.0949470177292824E-13</v>
          </cell>
          <cell r="AI2314">
            <v>0</v>
          </cell>
          <cell r="AJ2314">
            <v>0</v>
          </cell>
          <cell r="AK2314">
            <v>0</v>
          </cell>
          <cell r="AL2314">
            <v>0</v>
          </cell>
          <cell r="AM2314">
            <v>0</v>
          </cell>
          <cell r="AN2314">
            <v>0</v>
          </cell>
          <cell r="AO2314">
            <v>0</v>
          </cell>
          <cell r="AP2314">
            <v>0</v>
          </cell>
          <cell r="AQ2314">
            <v>0</v>
          </cell>
          <cell r="AR2314">
            <v>0</v>
          </cell>
          <cell r="AS2314">
            <v>0</v>
          </cell>
          <cell r="AT2314">
            <v>0</v>
          </cell>
        </row>
        <row r="2315">
          <cell r="A2315">
            <v>44300</v>
          </cell>
          <cell r="B2315">
            <v>0</v>
          </cell>
          <cell r="C2315">
            <v>0</v>
          </cell>
          <cell r="D2315">
            <v>3131.9999999999854</v>
          </cell>
          <cell r="E2315">
            <v>0</v>
          </cell>
          <cell r="F2315">
            <v>0</v>
          </cell>
          <cell r="G2315">
            <v>0</v>
          </cell>
          <cell r="H2315">
            <v>0</v>
          </cell>
          <cell r="I2315">
            <v>0</v>
          </cell>
          <cell r="J2315">
            <v>0</v>
          </cell>
          <cell r="K2315">
            <v>0</v>
          </cell>
          <cell r="L2315">
            <v>0</v>
          </cell>
          <cell r="M2315">
            <v>9.0949470177292824E-13</v>
          </cell>
          <cell r="N2315">
            <v>0</v>
          </cell>
          <cell r="O2315">
            <v>0</v>
          </cell>
          <cell r="P2315">
            <v>0</v>
          </cell>
          <cell r="Q2315">
            <v>0</v>
          </cell>
          <cell r="R2315">
            <v>0</v>
          </cell>
          <cell r="S2315">
            <v>0</v>
          </cell>
          <cell r="T2315">
            <v>0</v>
          </cell>
          <cell r="U2315">
            <v>0</v>
          </cell>
          <cell r="V2315">
            <v>0</v>
          </cell>
          <cell r="W2315">
            <v>0</v>
          </cell>
          <cell r="X2315">
            <v>0</v>
          </cell>
          <cell r="Y2315">
            <v>1.8076207197736949E-11</v>
          </cell>
          <cell r="Z2315">
            <v>0</v>
          </cell>
          <cell r="AA2315">
            <v>0</v>
          </cell>
          <cell r="AB2315">
            <v>0</v>
          </cell>
          <cell r="AC2315">
            <v>0</v>
          </cell>
          <cell r="AD2315">
            <v>0</v>
          </cell>
          <cell r="AE2315">
            <v>0</v>
          </cell>
          <cell r="AF2315">
            <v>0</v>
          </cell>
          <cell r="AG2315">
            <v>0</v>
          </cell>
          <cell r="AH2315">
            <v>9.0949470177292824E-13</v>
          </cell>
          <cell r="AI2315">
            <v>0</v>
          </cell>
          <cell r="AJ2315">
            <v>0</v>
          </cell>
          <cell r="AK2315">
            <v>0</v>
          </cell>
          <cell r="AL2315">
            <v>0</v>
          </cell>
          <cell r="AM2315">
            <v>0</v>
          </cell>
          <cell r="AN2315">
            <v>0</v>
          </cell>
          <cell r="AO2315">
            <v>0</v>
          </cell>
          <cell r="AP2315">
            <v>0</v>
          </cell>
          <cell r="AQ2315">
            <v>0</v>
          </cell>
          <cell r="AR2315">
            <v>0</v>
          </cell>
          <cell r="AS2315">
            <v>0</v>
          </cell>
          <cell r="AT2315">
            <v>0</v>
          </cell>
        </row>
        <row r="2316">
          <cell r="A2316">
            <v>44301</v>
          </cell>
          <cell r="B2316">
            <v>0</v>
          </cell>
          <cell r="C2316">
            <v>0</v>
          </cell>
          <cell r="D2316">
            <v>3131.9999999999854</v>
          </cell>
          <cell r="E2316">
            <v>0</v>
          </cell>
          <cell r="F2316">
            <v>0</v>
          </cell>
          <cell r="G2316">
            <v>0</v>
          </cell>
          <cell r="H2316">
            <v>0</v>
          </cell>
          <cell r="I2316">
            <v>0</v>
          </cell>
          <cell r="J2316">
            <v>0</v>
          </cell>
          <cell r="K2316">
            <v>0</v>
          </cell>
          <cell r="L2316">
            <v>0</v>
          </cell>
          <cell r="M2316">
            <v>9.0949470177292824E-13</v>
          </cell>
          <cell r="N2316">
            <v>0</v>
          </cell>
          <cell r="O2316">
            <v>0</v>
          </cell>
          <cell r="P2316">
            <v>0</v>
          </cell>
          <cell r="Q2316">
            <v>0</v>
          </cell>
          <cell r="R2316">
            <v>0</v>
          </cell>
          <cell r="S2316">
            <v>0</v>
          </cell>
          <cell r="T2316">
            <v>0</v>
          </cell>
          <cell r="U2316">
            <v>0</v>
          </cell>
          <cell r="V2316">
            <v>0</v>
          </cell>
          <cell r="W2316">
            <v>0</v>
          </cell>
          <cell r="X2316">
            <v>0</v>
          </cell>
          <cell r="Y2316">
            <v>1.8076207197736949E-11</v>
          </cell>
          <cell r="Z2316">
            <v>0</v>
          </cell>
          <cell r="AA2316">
            <v>0</v>
          </cell>
          <cell r="AB2316">
            <v>0</v>
          </cell>
          <cell r="AC2316">
            <v>0</v>
          </cell>
          <cell r="AD2316">
            <v>0</v>
          </cell>
          <cell r="AE2316">
            <v>0</v>
          </cell>
          <cell r="AF2316">
            <v>0</v>
          </cell>
          <cell r="AG2316">
            <v>0</v>
          </cell>
          <cell r="AH2316">
            <v>9.0949470177292824E-13</v>
          </cell>
          <cell r="AI2316">
            <v>0</v>
          </cell>
          <cell r="AJ2316">
            <v>0</v>
          </cell>
          <cell r="AK2316">
            <v>0</v>
          </cell>
          <cell r="AL2316">
            <v>0</v>
          </cell>
          <cell r="AM2316">
            <v>0</v>
          </cell>
          <cell r="AN2316">
            <v>0</v>
          </cell>
          <cell r="AO2316">
            <v>0</v>
          </cell>
          <cell r="AP2316">
            <v>0</v>
          </cell>
          <cell r="AQ2316">
            <v>0</v>
          </cell>
          <cell r="AR2316">
            <v>0</v>
          </cell>
          <cell r="AS2316">
            <v>0</v>
          </cell>
          <cell r="AT2316">
            <v>0</v>
          </cell>
        </row>
        <row r="2317">
          <cell r="A2317">
            <v>44302</v>
          </cell>
          <cell r="B2317">
            <v>0</v>
          </cell>
          <cell r="C2317">
            <v>0</v>
          </cell>
          <cell r="D2317">
            <v>3131.9999999999854</v>
          </cell>
          <cell r="E2317">
            <v>0</v>
          </cell>
          <cell r="F2317">
            <v>0</v>
          </cell>
          <cell r="G2317">
            <v>0</v>
          </cell>
          <cell r="H2317">
            <v>0</v>
          </cell>
          <cell r="I2317">
            <v>0</v>
          </cell>
          <cell r="J2317">
            <v>0</v>
          </cell>
          <cell r="K2317">
            <v>0</v>
          </cell>
          <cell r="L2317">
            <v>0</v>
          </cell>
          <cell r="M2317">
            <v>9.0949470177292824E-13</v>
          </cell>
          <cell r="N2317">
            <v>0</v>
          </cell>
          <cell r="O2317">
            <v>0</v>
          </cell>
          <cell r="P2317">
            <v>0</v>
          </cell>
          <cell r="Q2317">
            <v>0</v>
          </cell>
          <cell r="R2317">
            <v>0</v>
          </cell>
          <cell r="S2317">
            <v>0</v>
          </cell>
          <cell r="T2317">
            <v>0</v>
          </cell>
          <cell r="U2317">
            <v>0</v>
          </cell>
          <cell r="V2317">
            <v>0</v>
          </cell>
          <cell r="W2317">
            <v>0</v>
          </cell>
          <cell r="X2317">
            <v>0</v>
          </cell>
          <cell r="Y2317">
            <v>1.8076207197736949E-11</v>
          </cell>
          <cell r="Z2317">
            <v>0</v>
          </cell>
          <cell r="AA2317">
            <v>0</v>
          </cell>
          <cell r="AB2317">
            <v>0</v>
          </cell>
          <cell r="AC2317">
            <v>0</v>
          </cell>
          <cell r="AD2317">
            <v>0</v>
          </cell>
          <cell r="AE2317">
            <v>0</v>
          </cell>
          <cell r="AF2317">
            <v>0</v>
          </cell>
          <cell r="AG2317">
            <v>0</v>
          </cell>
          <cell r="AH2317">
            <v>9.0949470177292824E-13</v>
          </cell>
          <cell r="AI2317">
            <v>0</v>
          </cell>
          <cell r="AJ2317">
            <v>0</v>
          </cell>
          <cell r="AK2317">
            <v>0</v>
          </cell>
          <cell r="AL2317">
            <v>0</v>
          </cell>
          <cell r="AM2317">
            <v>0</v>
          </cell>
          <cell r="AN2317">
            <v>0</v>
          </cell>
          <cell r="AO2317">
            <v>0</v>
          </cell>
          <cell r="AP2317">
            <v>0</v>
          </cell>
          <cell r="AQ2317">
            <v>0</v>
          </cell>
          <cell r="AR2317">
            <v>0</v>
          </cell>
          <cell r="AS2317">
            <v>0</v>
          </cell>
          <cell r="AT2317">
            <v>0</v>
          </cell>
        </row>
        <row r="2318">
          <cell r="A2318">
            <v>44305</v>
          </cell>
          <cell r="B2318">
            <v>0</v>
          </cell>
          <cell r="C2318">
            <v>0</v>
          </cell>
          <cell r="D2318">
            <v>3131.9999999999854</v>
          </cell>
          <cell r="E2318">
            <v>0</v>
          </cell>
          <cell r="F2318">
            <v>0</v>
          </cell>
          <cell r="G2318">
            <v>0</v>
          </cell>
          <cell r="H2318">
            <v>0</v>
          </cell>
          <cell r="I2318">
            <v>0</v>
          </cell>
          <cell r="J2318">
            <v>0</v>
          </cell>
          <cell r="K2318">
            <v>0</v>
          </cell>
          <cell r="L2318">
            <v>0</v>
          </cell>
          <cell r="M2318">
            <v>9.0949470177292824E-13</v>
          </cell>
          <cell r="N2318">
            <v>0</v>
          </cell>
          <cell r="O2318">
            <v>0</v>
          </cell>
          <cell r="P2318">
            <v>0</v>
          </cell>
          <cell r="Q2318">
            <v>0</v>
          </cell>
          <cell r="R2318">
            <v>0</v>
          </cell>
          <cell r="S2318">
            <v>0</v>
          </cell>
          <cell r="T2318">
            <v>0</v>
          </cell>
          <cell r="U2318">
            <v>0</v>
          </cell>
          <cell r="V2318">
            <v>0</v>
          </cell>
          <cell r="W2318">
            <v>0</v>
          </cell>
          <cell r="X2318">
            <v>0</v>
          </cell>
          <cell r="Y2318">
            <v>1.8076207197736949E-11</v>
          </cell>
          <cell r="Z2318">
            <v>0</v>
          </cell>
          <cell r="AA2318">
            <v>0</v>
          </cell>
          <cell r="AB2318">
            <v>0</v>
          </cell>
          <cell r="AC2318">
            <v>0</v>
          </cell>
          <cell r="AD2318">
            <v>0</v>
          </cell>
          <cell r="AE2318">
            <v>0</v>
          </cell>
          <cell r="AF2318">
            <v>0</v>
          </cell>
          <cell r="AG2318">
            <v>0</v>
          </cell>
          <cell r="AH2318">
            <v>9.0949470177292824E-13</v>
          </cell>
          <cell r="AI2318">
            <v>0</v>
          </cell>
          <cell r="AJ2318">
            <v>0</v>
          </cell>
          <cell r="AK2318">
            <v>0</v>
          </cell>
          <cell r="AL2318">
            <v>0</v>
          </cell>
          <cell r="AM2318">
            <v>0</v>
          </cell>
          <cell r="AN2318">
            <v>0</v>
          </cell>
          <cell r="AO2318">
            <v>0</v>
          </cell>
          <cell r="AP2318">
            <v>0</v>
          </cell>
          <cell r="AQ2318">
            <v>0</v>
          </cell>
          <cell r="AR2318">
            <v>0</v>
          </cell>
          <cell r="AS2318">
            <v>0</v>
          </cell>
          <cell r="AT2318">
            <v>0</v>
          </cell>
        </row>
        <row r="2319">
          <cell r="A2319">
            <v>44306</v>
          </cell>
          <cell r="B2319">
            <v>0</v>
          </cell>
          <cell r="C2319">
            <v>0</v>
          </cell>
          <cell r="D2319">
            <v>3131.9999999999854</v>
          </cell>
          <cell r="E2319">
            <v>0</v>
          </cell>
          <cell r="F2319">
            <v>0</v>
          </cell>
          <cell r="G2319">
            <v>0</v>
          </cell>
          <cell r="H2319">
            <v>0</v>
          </cell>
          <cell r="I2319">
            <v>0</v>
          </cell>
          <cell r="J2319">
            <v>0</v>
          </cell>
          <cell r="K2319">
            <v>0</v>
          </cell>
          <cell r="L2319">
            <v>0</v>
          </cell>
          <cell r="M2319">
            <v>9.0949470177292824E-13</v>
          </cell>
          <cell r="N2319">
            <v>0</v>
          </cell>
          <cell r="O2319">
            <v>0</v>
          </cell>
          <cell r="P2319">
            <v>0</v>
          </cell>
          <cell r="Q2319">
            <v>0</v>
          </cell>
          <cell r="R2319">
            <v>0</v>
          </cell>
          <cell r="S2319">
            <v>0</v>
          </cell>
          <cell r="T2319">
            <v>0</v>
          </cell>
          <cell r="U2319">
            <v>0</v>
          </cell>
          <cell r="V2319">
            <v>0</v>
          </cell>
          <cell r="W2319">
            <v>0</v>
          </cell>
          <cell r="X2319">
            <v>0</v>
          </cell>
          <cell r="Y2319">
            <v>1.8076207197736949E-11</v>
          </cell>
          <cell r="Z2319">
            <v>0</v>
          </cell>
          <cell r="AA2319">
            <v>0</v>
          </cell>
          <cell r="AB2319">
            <v>0</v>
          </cell>
          <cell r="AC2319">
            <v>0</v>
          </cell>
          <cell r="AD2319">
            <v>0</v>
          </cell>
          <cell r="AE2319">
            <v>0</v>
          </cell>
          <cell r="AF2319">
            <v>0</v>
          </cell>
          <cell r="AG2319">
            <v>0</v>
          </cell>
          <cell r="AH2319">
            <v>9.0949470177292824E-13</v>
          </cell>
          <cell r="AI2319">
            <v>0</v>
          </cell>
          <cell r="AJ2319">
            <v>0</v>
          </cell>
          <cell r="AK2319">
            <v>0</v>
          </cell>
          <cell r="AL2319">
            <v>0</v>
          </cell>
          <cell r="AM2319">
            <v>0</v>
          </cell>
          <cell r="AN2319">
            <v>0</v>
          </cell>
          <cell r="AO2319">
            <v>0</v>
          </cell>
          <cell r="AP2319">
            <v>0</v>
          </cell>
          <cell r="AQ2319">
            <v>0</v>
          </cell>
          <cell r="AR2319">
            <v>0</v>
          </cell>
          <cell r="AS2319">
            <v>0</v>
          </cell>
          <cell r="AT2319">
            <v>0</v>
          </cell>
        </row>
        <row r="2320">
          <cell r="A2320">
            <v>44307</v>
          </cell>
          <cell r="B2320">
            <v>0</v>
          </cell>
          <cell r="C2320">
            <v>0</v>
          </cell>
          <cell r="D2320">
            <v>3131.9999999999854</v>
          </cell>
          <cell r="E2320">
            <v>0</v>
          </cell>
          <cell r="F2320">
            <v>0</v>
          </cell>
          <cell r="G2320">
            <v>0</v>
          </cell>
          <cell r="H2320">
            <v>0</v>
          </cell>
          <cell r="I2320">
            <v>0</v>
          </cell>
          <cell r="J2320">
            <v>0</v>
          </cell>
          <cell r="K2320">
            <v>0</v>
          </cell>
          <cell r="L2320">
            <v>0</v>
          </cell>
          <cell r="M2320">
            <v>9.0949470177292824E-13</v>
          </cell>
          <cell r="N2320">
            <v>0</v>
          </cell>
          <cell r="O2320">
            <v>0</v>
          </cell>
          <cell r="P2320">
            <v>0</v>
          </cell>
          <cell r="Q2320">
            <v>0</v>
          </cell>
          <cell r="R2320">
            <v>0</v>
          </cell>
          <cell r="S2320">
            <v>0</v>
          </cell>
          <cell r="T2320">
            <v>0</v>
          </cell>
          <cell r="U2320">
            <v>0</v>
          </cell>
          <cell r="V2320">
            <v>0</v>
          </cell>
          <cell r="W2320">
            <v>0</v>
          </cell>
          <cell r="X2320">
            <v>0</v>
          </cell>
          <cell r="Y2320">
            <v>1.8076207197736949E-11</v>
          </cell>
          <cell r="Z2320">
            <v>0</v>
          </cell>
          <cell r="AA2320">
            <v>0</v>
          </cell>
          <cell r="AB2320">
            <v>0</v>
          </cell>
          <cell r="AC2320">
            <v>0</v>
          </cell>
          <cell r="AD2320">
            <v>0</v>
          </cell>
          <cell r="AE2320">
            <v>0</v>
          </cell>
          <cell r="AF2320">
            <v>0</v>
          </cell>
          <cell r="AG2320">
            <v>0</v>
          </cell>
          <cell r="AH2320">
            <v>9.0949470177292824E-13</v>
          </cell>
          <cell r="AI2320">
            <v>0</v>
          </cell>
          <cell r="AJ2320">
            <v>0</v>
          </cell>
          <cell r="AK2320">
            <v>0</v>
          </cell>
          <cell r="AL2320">
            <v>0</v>
          </cell>
          <cell r="AM2320">
            <v>0</v>
          </cell>
          <cell r="AN2320">
            <v>0</v>
          </cell>
          <cell r="AO2320">
            <v>0</v>
          </cell>
          <cell r="AP2320">
            <v>0</v>
          </cell>
          <cell r="AQ2320">
            <v>0</v>
          </cell>
          <cell r="AR2320">
            <v>0</v>
          </cell>
          <cell r="AS2320">
            <v>0</v>
          </cell>
          <cell r="AT2320">
            <v>0</v>
          </cell>
        </row>
        <row r="2321">
          <cell r="A2321">
            <v>44308</v>
          </cell>
          <cell r="B2321">
            <v>0</v>
          </cell>
          <cell r="C2321">
            <v>0</v>
          </cell>
          <cell r="D2321">
            <v>3131.9999999999854</v>
          </cell>
          <cell r="E2321">
            <v>0</v>
          </cell>
          <cell r="F2321">
            <v>0</v>
          </cell>
          <cell r="G2321">
            <v>0</v>
          </cell>
          <cell r="H2321">
            <v>0</v>
          </cell>
          <cell r="I2321">
            <v>0</v>
          </cell>
          <cell r="J2321">
            <v>0</v>
          </cell>
          <cell r="K2321">
            <v>0</v>
          </cell>
          <cell r="L2321">
            <v>0</v>
          </cell>
          <cell r="M2321">
            <v>9.0949470177292824E-13</v>
          </cell>
          <cell r="N2321">
            <v>0</v>
          </cell>
          <cell r="O2321">
            <v>0</v>
          </cell>
          <cell r="P2321">
            <v>0</v>
          </cell>
          <cell r="Q2321">
            <v>0</v>
          </cell>
          <cell r="R2321">
            <v>0</v>
          </cell>
          <cell r="S2321">
            <v>0</v>
          </cell>
          <cell r="T2321">
            <v>0</v>
          </cell>
          <cell r="U2321">
            <v>0</v>
          </cell>
          <cell r="V2321">
            <v>0</v>
          </cell>
          <cell r="W2321">
            <v>0</v>
          </cell>
          <cell r="X2321">
            <v>0</v>
          </cell>
          <cell r="Y2321">
            <v>1.8076207197736949E-11</v>
          </cell>
          <cell r="Z2321">
            <v>0</v>
          </cell>
          <cell r="AA2321">
            <v>0</v>
          </cell>
          <cell r="AB2321">
            <v>0</v>
          </cell>
          <cell r="AC2321">
            <v>0</v>
          </cell>
          <cell r="AD2321">
            <v>0</v>
          </cell>
          <cell r="AE2321">
            <v>0</v>
          </cell>
          <cell r="AF2321">
            <v>0</v>
          </cell>
          <cell r="AG2321">
            <v>0</v>
          </cell>
          <cell r="AH2321">
            <v>9.0949470177292824E-13</v>
          </cell>
          <cell r="AI2321">
            <v>0</v>
          </cell>
          <cell r="AJ2321">
            <v>0</v>
          </cell>
          <cell r="AK2321">
            <v>0</v>
          </cell>
          <cell r="AL2321">
            <v>0</v>
          </cell>
          <cell r="AM2321">
            <v>0</v>
          </cell>
          <cell r="AN2321">
            <v>0</v>
          </cell>
          <cell r="AO2321">
            <v>0</v>
          </cell>
          <cell r="AP2321">
            <v>0</v>
          </cell>
          <cell r="AQ2321">
            <v>0</v>
          </cell>
          <cell r="AR2321">
            <v>0</v>
          </cell>
          <cell r="AS2321">
            <v>0</v>
          </cell>
          <cell r="AT2321">
            <v>0</v>
          </cell>
        </row>
        <row r="2322">
          <cell r="A2322">
            <v>44309</v>
          </cell>
          <cell r="B2322">
            <v>0</v>
          </cell>
          <cell r="C2322">
            <v>0</v>
          </cell>
          <cell r="D2322">
            <v>3131.9999999999854</v>
          </cell>
          <cell r="E2322">
            <v>0</v>
          </cell>
          <cell r="F2322">
            <v>0</v>
          </cell>
          <cell r="G2322">
            <v>0</v>
          </cell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9.0949470177292824E-13</v>
          </cell>
          <cell r="N2322">
            <v>0</v>
          </cell>
          <cell r="O2322">
            <v>0</v>
          </cell>
          <cell r="P2322">
            <v>0</v>
          </cell>
          <cell r="Q2322">
            <v>0</v>
          </cell>
          <cell r="R2322">
            <v>0</v>
          </cell>
          <cell r="S2322">
            <v>0</v>
          </cell>
          <cell r="T2322">
            <v>0</v>
          </cell>
          <cell r="U2322">
            <v>0</v>
          </cell>
          <cell r="V2322">
            <v>0</v>
          </cell>
          <cell r="W2322">
            <v>0</v>
          </cell>
          <cell r="X2322">
            <v>0</v>
          </cell>
          <cell r="Y2322">
            <v>1.8076207197736949E-11</v>
          </cell>
          <cell r="Z2322">
            <v>0</v>
          </cell>
          <cell r="AA2322">
            <v>0</v>
          </cell>
          <cell r="AB2322">
            <v>0</v>
          </cell>
          <cell r="AC2322">
            <v>0</v>
          </cell>
          <cell r="AD2322">
            <v>0</v>
          </cell>
          <cell r="AE2322">
            <v>0</v>
          </cell>
          <cell r="AF2322">
            <v>0</v>
          </cell>
          <cell r="AG2322">
            <v>0</v>
          </cell>
          <cell r="AH2322">
            <v>9.0949470177292824E-13</v>
          </cell>
          <cell r="AI2322">
            <v>0</v>
          </cell>
          <cell r="AJ2322">
            <v>0</v>
          </cell>
          <cell r="AK2322">
            <v>0</v>
          </cell>
          <cell r="AL2322">
            <v>0</v>
          </cell>
          <cell r="AM2322">
            <v>0</v>
          </cell>
          <cell r="AN2322">
            <v>0</v>
          </cell>
          <cell r="AO2322">
            <v>0</v>
          </cell>
          <cell r="AP2322">
            <v>0</v>
          </cell>
          <cell r="AQ2322">
            <v>0</v>
          </cell>
          <cell r="AR2322">
            <v>0</v>
          </cell>
          <cell r="AS2322">
            <v>0</v>
          </cell>
          <cell r="AT2322">
            <v>0</v>
          </cell>
        </row>
        <row r="2323">
          <cell r="A2323">
            <v>44312</v>
          </cell>
          <cell r="B2323">
            <v>0</v>
          </cell>
          <cell r="C2323">
            <v>0</v>
          </cell>
          <cell r="D2323">
            <v>3131.9999999999854</v>
          </cell>
          <cell r="E2323">
            <v>0</v>
          </cell>
          <cell r="F2323">
            <v>0</v>
          </cell>
          <cell r="G2323">
            <v>0</v>
          </cell>
          <cell r="H2323">
            <v>0</v>
          </cell>
          <cell r="I2323">
            <v>0</v>
          </cell>
          <cell r="J2323">
            <v>0</v>
          </cell>
          <cell r="K2323">
            <v>0</v>
          </cell>
          <cell r="L2323">
            <v>0</v>
          </cell>
          <cell r="M2323">
            <v>9.0949470177292824E-13</v>
          </cell>
          <cell r="N2323">
            <v>0</v>
          </cell>
          <cell r="O2323">
            <v>0</v>
          </cell>
          <cell r="P2323">
            <v>0</v>
          </cell>
          <cell r="Q2323">
            <v>0</v>
          </cell>
          <cell r="R2323">
            <v>0</v>
          </cell>
          <cell r="S2323">
            <v>0</v>
          </cell>
          <cell r="T2323">
            <v>0</v>
          </cell>
          <cell r="U2323">
            <v>0</v>
          </cell>
          <cell r="V2323">
            <v>0</v>
          </cell>
          <cell r="W2323">
            <v>0</v>
          </cell>
          <cell r="X2323">
            <v>0</v>
          </cell>
          <cell r="Y2323">
            <v>1.8076207197736949E-11</v>
          </cell>
          <cell r="Z2323">
            <v>0</v>
          </cell>
          <cell r="AA2323">
            <v>0</v>
          </cell>
          <cell r="AB2323">
            <v>0</v>
          </cell>
          <cell r="AC2323">
            <v>0</v>
          </cell>
          <cell r="AD2323">
            <v>0</v>
          </cell>
          <cell r="AE2323">
            <v>0</v>
          </cell>
          <cell r="AF2323">
            <v>0</v>
          </cell>
          <cell r="AG2323">
            <v>0</v>
          </cell>
          <cell r="AH2323">
            <v>9.0949470177292824E-13</v>
          </cell>
          <cell r="AI2323">
            <v>0</v>
          </cell>
          <cell r="AJ2323">
            <v>0</v>
          </cell>
          <cell r="AK2323">
            <v>0</v>
          </cell>
          <cell r="AL2323">
            <v>0</v>
          </cell>
          <cell r="AM2323">
            <v>0</v>
          </cell>
          <cell r="AN2323">
            <v>0</v>
          </cell>
          <cell r="AO2323">
            <v>0</v>
          </cell>
          <cell r="AP2323">
            <v>0</v>
          </cell>
          <cell r="AQ2323">
            <v>0</v>
          </cell>
          <cell r="AR2323">
            <v>0</v>
          </cell>
          <cell r="AS2323">
            <v>0</v>
          </cell>
          <cell r="AT2323">
            <v>0</v>
          </cell>
        </row>
        <row r="2324">
          <cell r="A2324">
            <v>44313</v>
          </cell>
          <cell r="B2324">
            <v>0</v>
          </cell>
          <cell r="C2324">
            <v>0</v>
          </cell>
          <cell r="D2324">
            <v>3131.9999999999854</v>
          </cell>
          <cell r="E2324">
            <v>0</v>
          </cell>
          <cell r="F2324">
            <v>0</v>
          </cell>
          <cell r="G2324">
            <v>0</v>
          </cell>
          <cell r="H2324">
            <v>0</v>
          </cell>
          <cell r="I2324">
            <v>0</v>
          </cell>
          <cell r="J2324">
            <v>0</v>
          </cell>
          <cell r="K2324">
            <v>0</v>
          </cell>
          <cell r="L2324">
            <v>0</v>
          </cell>
          <cell r="M2324">
            <v>9.0949470177292824E-13</v>
          </cell>
          <cell r="N2324">
            <v>0</v>
          </cell>
          <cell r="O2324">
            <v>0</v>
          </cell>
          <cell r="P2324">
            <v>0</v>
          </cell>
          <cell r="Q2324">
            <v>0</v>
          </cell>
          <cell r="R2324">
            <v>0</v>
          </cell>
          <cell r="S2324">
            <v>0</v>
          </cell>
          <cell r="T2324">
            <v>0</v>
          </cell>
          <cell r="U2324">
            <v>0</v>
          </cell>
          <cell r="V2324">
            <v>0</v>
          </cell>
          <cell r="W2324">
            <v>0</v>
          </cell>
          <cell r="X2324">
            <v>0</v>
          </cell>
          <cell r="Y2324">
            <v>1.8076207197736949E-11</v>
          </cell>
          <cell r="Z2324">
            <v>0</v>
          </cell>
          <cell r="AA2324">
            <v>0</v>
          </cell>
          <cell r="AB2324">
            <v>0</v>
          </cell>
          <cell r="AC2324">
            <v>0</v>
          </cell>
          <cell r="AD2324">
            <v>0</v>
          </cell>
          <cell r="AE2324">
            <v>0</v>
          </cell>
          <cell r="AF2324">
            <v>0</v>
          </cell>
          <cell r="AG2324">
            <v>0</v>
          </cell>
          <cell r="AH2324">
            <v>9.0949470177292824E-13</v>
          </cell>
          <cell r="AI2324">
            <v>0</v>
          </cell>
          <cell r="AJ2324">
            <v>0</v>
          </cell>
          <cell r="AK2324">
            <v>0</v>
          </cell>
          <cell r="AL2324">
            <v>0</v>
          </cell>
          <cell r="AM2324">
            <v>0</v>
          </cell>
          <cell r="AN2324">
            <v>0</v>
          </cell>
          <cell r="AO2324">
            <v>0</v>
          </cell>
          <cell r="AP2324">
            <v>0</v>
          </cell>
          <cell r="AQ2324">
            <v>0</v>
          </cell>
          <cell r="AR2324">
            <v>0</v>
          </cell>
          <cell r="AS2324">
            <v>0</v>
          </cell>
          <cell r="AT2324">
            <v>0</v>
          </cell>
        </row>
        <row r="2325">
          <cell r="A2325">
            <v>44314</v>
          </cell>
          <cell r="B2325">
            <v>0</v>
          </cell>
          <cell r="C2325">
            <v>0</v>
          </cell>
          <cell r="D2325">
            <v>3131.9999999999854</v>
          </cell>
          <cell r="E2325">
            <v>0</v>
          </cell>
          <cell r="F2325">
            <v>0</v>
          </cell>
          <cell r="G2325">
            <v>0</v>
          </cell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9.0949470177292824E-13</v>
          </cell>
          <cell r="N2325">
            <v>0</v>
          </cell>
          <cell r="O2325">
            <v>0</v>
          </cell>
          <cell r="P2325">
            <v>0</v>
          </cell>
          <cell r="Q2325">
            <v>0</v>
          </cell>
          <cell r="R2325">
            <v>0</v>
          </cell>
          <cell r="S2325">
            <v>0</v>
          </cell>
          <cell r="T2325">
            <v>0</v>
          </cell>
          <cell r="U2325">
            <v>0</v>
          </cell>
          <cell r="V2325">
            <v>0</v>
          </cell>
          <cell r="W2325">
            <v>0</v>
          </cell>
          <cell r="X2325">
            <v>0</v>
          </cell>
          <cell r="Y2325">
            <v>1.8076207197736949E-11</v>
          </cell>
          <cell r="Z2325">
            <v>0</v>
          </cell>
          <cell r="AA2325">
            <v>0</v>
          </cell>
          <cell r="AB2325">
            <v>0</v>
          </cell>
          <cell r="AC2325">
            <v>0</v>
          </cell>
          <cell r="AD2325">
            <v>0</v>
          </cell>
          <cell r="AE2325">
            <v>0</v>
          </cell>
          <cell r="AF2325">
            <v>0</v>
          </cell>
          <cell r="AG2325">
            <v>0</v>
          </cell>
          <cell r="AH2325">
            <v>9.0949470177292824E-13</v>
          </cell>
          <cell r="AI2325">
            <v>0</v>
          </cell>
          <cell r="AJ2325">
            <v>0</v>
          </cell>
          <cell r="AK2325">
            <v>0</v>
          </cell>
          <cell r="AL2325">
            <v>0</v>
          </cell>
          <cell r="AM2325">
            <v>0</v>
          </cell>
          <cell r="AN2325">
            <v>0</v>
          </cell>
          <cell r="AO2325">
            <v>0</v>
          </cell>
          <cell r="AP2325">
            <v>0</v>
          </cell>
          <cell r="AQ2325">
            <v>0</v>
          </cell>
          <cell r="AR2325">
            <v>0</v>
          </cell>
          <cell r="AS2325">
            <v>0</v>
          </cell>
          <cell r="AT2325">
            <v>0</v>
          </cell>
        </row>
        <row r="2326">
          <cell r="A2326">
            <v>44315</v>
          </cell>
          <cell r="B2326">
            <v>0</v>
          </cell>
          <cell r="C2326">
            <v>0</v>
          </cell>
          <cell r="D2326">
            <v>3131.9999999999854</v>
          </cell>
          <cell r="E2326">
            <v>0</v>
          </cell>
          <cell r="F2326">
            <v>0</v>
          </cell>
          <cell r="G2326">
            <v>0</v>
          </cell>
          <cell r="H2326">
            <v>0</v>
          </cell>
          <cell r="I2326">
            <v>0</v>
          </cell>
          <cell r="J2326">
            <v>0</v>
          </cell>
          <cell r="K2326">
            <v>0</v>
          </cell>
          <cell r="L2326">
            <v>0</v>
          </cell>
          <cell r="M2326">
            <v>9.0949470177292824E-13</v>
          </cell>
          <cell r="N2326">
            <v>0</v>
          </cell>
          <cell r="O2326">
            <v>0</v>
          </cell>
          <cell r="P2326">
            <v>0</v>
          </cell>
          <cell r="Q2326">
            <v>0</v>
          </cell>
          <cell r="R2326">
            <v>0</v>
          </cell>
          <cell r="S2326">
            <v>0</v>
          </cell>
          <cell r="T2326">
            <v>0</v>
          </cell>
          <cell r="U2326">
            <v>0</v>
          </cell>
          <cell r="V2326">
            <v>0</v>
          </cell>
          <cell r="W2326">
            <v>0</v>
          </cell>
          <cell r="X2326">
            <v>0</v>
          </cell>
          <cell r="Y2326">
            <v>1.8076207197736949E-11</v>
          </cell>
          <cell r="Z2326">
            <v>0</v>
          </cell>
          <cell r="AA2326">
            <v>0</v>
          </cell>
          <cell r="AB2326">
            <v>0</v>
          </cell>
          <cell r="AC2326">
            <v>0</v>
          </cell>
          <cell r="AD2326">
            <v>0</v>
          </cell>
          <cell r="AE2326">
            <v>0</v>
          </cell>
          <cell r="AF2326">
            <v>0</v>
          </cell>
          <cell r="AG2326">
            <v>0</v>
          </cell>
          <cell r="AH2326">
            <v>9.0949470177292824E-13</v>
          </cell>
          <cell r="AI2326">
            <v>0</v>
          </cell>
          <cell r="AJ2326">
            <v>0</v>
          </cell>
          <cell r="AK2326">
            <v>0</v>
          </cell>
          <cell r="AL2326">
            <v>0</v>
          </cell>
          <cell r="AM2326">
            <v>0</v>
          </cell>
          <cell r="AN2326">
            <v>0</v>
          </cell>
          <cell r="AO2326">
            <v>0</v>
          </cell>
          <cell r="AP2326">
            <v>0</v>
          </cell>
          <cell r="AQ2326">
            <v>0</v>
          </cell>
          <cell r="AR2326">
            <v>0</v>
          </cell>
          <cell r="AS2326">
            <v>0</v>
          </cell>
          <cell r="AT2326">
            <v>0</v>
          </cell>
        </row>
        <row r="2327">
          <cell r="A2327">
            <v>44316</v>
          </cell>
          <cell r="B2327">
            <v>0</v>
          </cell>
          <cell r="C2327">
            <v>0</v>
          </cell>
          <cell r="D2327">
            <v>3131.9999999999854</v>
          </cell>
          <cell r="E2327">
            <v>0</v>
          </cell>
          <cell r="F2327">
            <v>0</v>
          </cell>
          <cell r="G2327">
            <v>0</v>
          </cell>
          <cell r="H2327">
            <v>0</v>
          </cell>
          <cell r="I2327">
            <v>0</v>
          </cell>
          <cell r="J2327">
            <v>0</v>
          </cell>
          <cell r="K2327">
            <v>0</v>
          </cell>
          <cell r="L2327">
            <v>0</v>
          </cell>
          <cell r="M2327">
            <v>9.0949470177292824E-13</v>
          </cell>
          <cell r="N2327">
            <v>0</v>
          </cell>
          <cell r="O2327">
            <v>0</v>
          </cell>
          <cell r="P2327">
            <v>0</v>
          </cell>
          <cell r="Q2327">
            <v>0</v>
          </cell>
          <cell r="R2327">
            <v>0</v>
          </cell>
          <cell r="S2327">
            <v>0</v>
          </cell>
          <cell r="T2327">
            <v>0</v>
          </cell>
          <cell r="U2327">
            <v>0</v>
          </cell>
          <cell r="V2327">
            <v>0</v>
          </cell>
          <cell r="W2327">
            <v>0</v>
          </cell>
          <cell r="X2327">
            <v>0</v>
          </cell>
          <cell r="Y2327">
            <v>1.8076207197736949E-11</v>
          </cell>
          <cell r="Z2327">
            <v>0</v>
          </cell>
          <cell r="AA2327">
            <v>0</v>
          </cell>
          <cell r="AB2327">
            <v>0</v>
          </cell>
          <cell r="AC2327">
            <v>0</v>
          </cell>
          <cell r="AD2327">
            <v>0</v>
          </cell>
          <cell r="AE2327">
            <v>0</v>
          </cell>
          <cell r="AF2327">
            <v>0</v>
          </cell>
          <cell r="AG2327">
            <v>0</v>
          </cell>
          <cell r="AH2327">
            <v>9.0949470177292824E-13</v>
          </cell>
          <cell r="AI2327">
            <v>0</v>
          </cell>
          <cell r="AJ2327">
            <v>0</v>
          </cell>
          <cell r="AK2327">
            <v>0</v>
          </cell>
          <cell r="AL2327">
            <v>0</v>
          </cell>
          <cell r="AM2327">
            <v>0</v>
          </cell>
          <cell r="AN2327">
            <v>0</v>
          </cell>
          <cell r="AO2327">
            <v>0</v>
          </cell>
          <cell r="AP2327">
            <v>0</v>
          </cell>
          <cell r="AQ2327">
            <v>0</v>
          </cell>
          <cell r="AR2327">
            <v>0</v>
          </cell>
          <cell r="AS2327">
            <v>0</v>
          </cell>
          <cell r="AT2327">
            <v>0</v>
          </cell>
        </row>
        <row r="2328">
          <cell r="A2328">
            <v>44319</v>
          </cell>
          <cell r="B2328">
            <v>0</v>
          </cell>
          <cell r="C2328">
            <v>0</v>
          </cell>
          <cell r="D2328">
            <v>3131.9999999999854</v>
          </cell>
          <cell r="E2328">
            <v>0</v>
          </cell>
          <cell r="F2328">
            <v>0</v>
          </cell>
          <cell r="G2328">
            <v>0</v>
          </cell>
          <cell r="H2328">
            <v>0</v>
          </cell>
          <cell r="I2328">
            <v>0</v>
          </cell>
          <cell r="J2328">
            <v>0</v>
          </cell>
          <cell r="K2328">
            <v>0</v>
          </cell>
          <cell r="L2328">
            <v>0</v>
          </cell>
          <cell r="M2328">
            <v>9.0949470177292824E-13</v>
          </cell>
          <cell r="N2328">
            <v>0</v>
          </cell>
          <cell r="O2328">
            <v>0</v>
          </cell>
          <cell r="P2328">
            <v>0</v>
          </cell>
          <cell r="Q2328">
            <v>0</v>
          </cell>
          <cell r="R2328">
            <v>0</v>
          </cell>
          <cell r="S2328">
            <v>0</v>
          </cell>
          <cell r="T2328">
            <v>0</v>
          </cell>
          <cell r="U2328">
            <v>0</v>
          </cell>
          <cell r="V2328">
            <v>0</v>
          </cell>
          <cell r="W2328">
            <v>0</v>
          </cell>
          <cell r="X2328">
            <v>0</v>
          </cell>
          <cell r="Y2328">
            <v>1.8076207197736949E-11</v>
          </cell>
          <cell r="Z2328">
            <v>0</v>
          </cell>
          <cell r="AA2328">
            <v>0</v>
          </cell>
          <cell r="AB2328">
            <v>0</v>
          </cell>
          <cell r="AC2328">
            <v>0</v>
          </cell>
          <cell r="AD2328">
            <v>0</v>
          </cell>
          <cell r="AE2328">
            <v>0</v>
          </cell>
          <cell r="AF2328">
            <v>0</v>
          </cell>
          <cell r="AG2328">
            <v>0</v>
          </cell>
          <cell r="AH2328">
            <v>9.0949470177292824E-13</v>
          </cell>
          <cell r="AI2328">
            <v>0</v>
          </cell>
          <cell r="AJ2328">
            <v>0</v>
          </cell>
          <cell r="AK2328">
            <v>0</v>
          </cell>
          <cell r="AL2328">
            <v>0</v>
          </cell>
          <cell r="AM2328">
            <v>0</v>
          </cell>
          <cell r="AN2328">
            <v>0</v>
          </cell>
          <cell r="AO2328">
            <v>0</v>
          </cell>
          <cell r="AP2328">
            <v>0</v>
          </cell>
          <cell r="AQ2328">
            <v>0</v>
          </cell>
          <cell r="AR2328">
            <v>0</v>
          </cell>
          <cell r="AS2328">
            <v>0</v>
          </cell>
          <cell r="AT2328">
            <v>0</v>
          </cell>
        </row>
        <row r="2329">
          <cell r="A2329">
            <v>44320</v>
          </cell>
          <cell r="B2329">
            <v>0</v>
          </cell>
          <cell r="C2329">
            <v>420</v>
          </cell>
          <cell r="D2329">
            <v>2711.9999999999854</v>
          </cell>
          <cell r="E2329">
            <v>0</v>
          </cell>
          <cell r="F2329">
            <v>0</v>
          </cell>
          <cell r="G2329">
            <v>0</v>
          </cell>
          <cell r="H2329">
            <v>0</v>
          </cell>
          <cell r="I2329">
            <v>0</v>
          </cell>
          <cell r="J2329">
            <v>0</v>
          </cell>
          <cell r="K2329">
            <v>0</v>
          </cell>
          <cell r="L2329">
            <v>0</v>
          </cell>
          <cell r="M2329">
            <v>9.0949470177292824E-13</v>
          </cell>
          <cell r="N2329">
            <v>0</v>
          </cell>
          <cell r="O2329">
            <v>0</v>
          </cell>
          <cell r="P2329">
            <v>0</v>
          </cell>
          <cell r="Q2329">
            <v>0</v>
          </cell>
          <cell r="R2329">
            <v>0</v>
          </cell>
          <cell r="S2329">
            <v>0</v>
          </cell>
          <cell r="T2329">
            <v>0</v>
          </cell>
          <cell r="U2329">
            <v>0</v>
          </cell>
          <cell r="V2329">
            <v>0</v>
          </cell>
          <cell r="W2329">
            <v>0</v>
          </cell>
          <cell r="X2329">
            <v>0</v>
          </cell>
          <cell r="Y2329">
            <v>1.8076207197736949E-11</v>
          </cell>
          <cell r="Z2329">
            <v>0</v>
          </cell>
          <cell r="AA2329">
            <v>0</v>
          </cell>
          <cell r="AB2329">
            <v>0</v>
          </cell>
          <cell r="AC2329">
            <v>0</v>
          </cell>
          <cell r="AD2329">
            <v>0</v>
          </cell>
          <cell r="AE2329">
            <v>0</v>
          </cell>
          <cell r="AF2329">
            <v>0</v>
          </cell>
          <cell r="AG2329">
            <v>0</v>
          </cell>
          <cell r="AH2329">
            <v>9.0949470177292824E-13</v>
          </cell>
          <cell r="AI2329">
            <v>0</v>
          </cell>
          <cell r="AJ2329">
            <v>0</v>
          </cell>
          <cell r="AK2329">
            <v>0</v>
          </cell>
          <cell r="AL2329">
            <v>0</v>
          </cell>
          <cell r="AM2329">
            <v>0</v>
          </cell>
          <cell r="AN2329">
            <v>0</v>
          </cell>
          <cell r="AO2329">
            <v>0</v>
          </cell>
          <cell r="AP2329">
            <v>0</v>
          </cell>
          <cell r="AQ2329">
            <v>0</v>
          </cell>
          <cell r="AR2329">
            <v>0</v>
          </cell>
          <cell r="AS2329">
            <v>0</v>
          </cell>
          <cell r="AT2329">
            <v>0</v>
          </cell>
        </row>
        <row r="2330">
          <cell r="A2330">
            <v>44321</v>
          </cell>
          <cell r="B2330">
            <v>0</v>
          </cell>
          <cell r="C2330">
            <v>0</v>
          </cell>
          <cell r="D2330">
            <v>2711.9999999999854</v>
          </cell>
          <cell r="E2330">
            <v>0</v>
          </cell>
          <cell r="F2330">
            <v>0</v>
          </cell>
          <cell r="G2330">
            <v>0</v>
          </cell>
          <cell r="H2330">
            <v>0</v>
          </cell>
          <cell r="I2330">
            <v>0</v>
          </cell>
          <cell r="J2330">
            <v>0</v>
          </cell>
          <cell r="K2330">
            <v>0</v>
          </cell>
          <cell r="L2330">
            <v>0</v>
          </cell>
          <cell r="M2330">
            <v>9.0949470177292824E-13</v>
          </cell>
          <cell r="N2330">
            <v>0</v>
          </cell>
          <cell r="O2330">
            <v>0</v>
          </cell>
          <cell r="P2330">
            <v>0</v>
          </cell>
          <cell r="Q2330">
            <v>0</v>
          </cell>
          <cell r="R2330">
            <v>0</v>
          </cell>
          <cell r="S2330">
            <v>0</v>
          </cell>
          <cell r="T2330">
            <v>0</v>
          </cell>
          <cell r="U2330">
            <v>0</v>
          </cell>
          <cell r="V2330">
            <v>0</v>
          </cell>
          <cell r="W2330">
            <v>0</v>
          </cell>
          <cell r="X2330">
            <v>0</v>
          </cell>
          <cell r="Y2330">
            <v>1.8076207197736949E-11</v>
          </cell>
          <cell r="Z2330">
            <v>0</v>
          </cell>
          <cell r="AA2330">
            <v>0</v>
          </cell>
          <cell r="AB2330">
            <v>0</v>
          </cell>
          <cell r="AC2330">
            <v>0</v>
          </cell>
          <cell r="AD2330">
            <v>0</v>
          </cell>
          <cell r="AE2330">
            <v>0</v>
          </cell>
          <cell r="AF2330">
            <v>0</v>
          </cell>
          <cell r="AG2330">
            <v>0</v>
          </cell>
          <cell r="AH2330">
            <v>9.0949470177292824E-13</v>
          </cell>
          <cell r="AI2330">
            <v>0</v>
          </cell>
          <cell r="AJ2330">
            <v>0</v>
          </cell>
          <cell r="AK2330">
            <v>0</v>
          </cell>
          <cell r="AL2330">
            <v>0</v>
          </cell>
          <cell r="AM2330">
            <v>0</v>
          </cell>
          <cell r="AN2330">
            <v>0</v>
          </cell>
          <cell r="AO2330">
            <v>0</v>
          </cell>
          <cell r="AP2330">
            <v>0</v>
          </cell>
          <cell r="AQ2330">
            <v>0</v>
          </cell>
          <cell r="AR2330">
            <v>0</v>
          </cell>
          <cell r="AS2330">
            <v>0</v>
          </cell>
          <cell r="AT2330">
            <v>0</v>
          </cell>
        </row>
        <row r="2331">
          <cell r="A2331">
            <v>44322</v>
          </cell>
          <cell r="B2331">
            <v>0</v>
          </cell>
          <cell r="C2331">
            <v>0</v>
          </cell>
          <cell r="D2331">
            <v>2711.9999999999854</v>
          </cell>
          <cell r="E2331">
            <v>0</v>
          </cell>
          <cell r="F2331">
            <v>0</v>
          </cell>
          <cell r="G2331">
            <v>0</v>
          </cell>
          <cell r="H2331">
            <v>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9.0949470177292824E-13</v>
          </cell>
          <cell r="N2331">
            <v>0</v>
          </cell>
          <cell r="O2331">
            <v>0</v>
          </cell>
          <cell r="P2331">
            <v>0</v>
          </cell>
          <cell r="Q2331">
            <v>0</v>
          </cell>
          <cell r="R2331">
            <v>0</v>
          </cell>
          <cell r="S2331">
            <v>0</v>
          </cell>
          <cell r="T2331">
            <v>0</v>
          </cell>
          <cell r="U2331">
            <v>0</v>
          </cell>
          <cell r="V2331">
            <v>0</v>
          </cell>
          <cell r="W2331">
            <v>0</v>
          </cell>
          <cell r="X2331">
            <v>0</v>
          </cell>
          <cell r="Y2331">
            <v>1.8076207197736949E-11</v>
          </cell>
          <cell r="Z2331">
            <v>0</v>
          </cell>
          <cell r="AA2331">
            <v>0</v>
          </cell>
          <cell r="AB2331">
            <v>0</v>
          </cell>
          <cell r="AC2331">
            <v>0</v>
          </cell>
          <cell r="AD2331">
            <v>0</v>
          </cell>
          <cell r="AE2331">
            <v>0</v>
          </cell>
          <cell r="AF2331">
            <v>0</v>
          </cell>
          <cell r="AG2331">
            <v>0</v>
          </cell>
          <cell r="AH2331">
            <v>9.0949470177292824E-13</v>
          </cell>
          <cell r="AI2331">
            <v>0</v>
          </cell>
          <cell r="AJ2331">
            <v>0</v>
          </cell>
          <cell r="AK2331">
            <v>0</v>
          </cell>
          <cell r="AL2331">
            <v>0</v>
          </cell>
          <cell r="AM2331">
            <v>0</v>
          </cell>
          <cell r="AN2331">
            <v>0</v>
          </cell>
          <cell r="AO2331">
            <v>0</v>
          </cell>
          <cell r="AP2331">
            <v>0</v>
          </cell>
          <cell r="AQ2331">
            <v>0</v>
          </cell>
          <cell r="AR2331">
            <v>0</v>
          </cell>
          <cell r="AS2331">
            <v>0</v>
          </cell>
          <cell r="AT2331">
            <v>0</v>
          </cell>
        </row>
        <row r="2332">
          <cell r="A2332">
            <v>44323</v>
          </cell>
          <cell r="B2332">
            <v>0</v>
          </cell>
          <cell r="C2332">
            <v>0</v>
          </cell>
          <cell r="D2332">
            <v>2711.9999999999854</v>
          </cell>
          <cell r="E2332">
            <v>0</v>
          </cell>
          <cell r="F2332">
            <v>0</v>
          </cell>
          <cell r="G2332">
            <v>0</v>
          </cell>
          <cell r="H2332">
            <v>0</v>
          </cell>
          <cell r="I2332">
            <v>0</v>
          </cell>
          <cell r="J2332">
            <v>0</v>
          </cell>
          <cell r="K2332">
            <v>0</v>
          </cell>
          <cell r="L2332">
            <v>0</v>
          </cell>
          <cell r="M2332">
            <v>9.0949470177292824E-13</v>
          </cell>
          <cell r="N2332">
            <v>0</v>
          </cell>
          <cell r="O2332">
            <v>0</v>
          </cell>
          <cell r="P2332">
            <v>0</v>
          </cell>
          <cell r="Q2332">
            <v>0</v>
          </cell>
          <cell r="R2332">
            <v>0</v>
          </cell>
          <cell r="S2332">
            <v>0</v>
          </cell>
          <cell r="T2332">
            <v>0</v>
          </cell>
          <cell r="U2332">
            <v>0</v>
          </cell>
          <cell r="V2332">
            <v>0</v>
          </cell>
          <cell r="W2332">
            <v>0</v>
          </cell>
          <cell r="X2332">
            <v>0</v>
          </cell>
          <cell r="Y2332">
            <v>1.8076207197736949E-11</v>
          </cell>
          <cell r="Z2332">
            <v>0</v>
          </cell>
          <cell r="AA2332">
            <v>0</v>
          </cell>
          <cell r="AB2332">
            <v>0</v>
          </cell>
          <cell r="AC2332">
            <v>0</v>
          </cell>
          <cell r="AD2332">
            <v>0</v>
          </cell>
          <cell r="AE2332">
            <v>0</v>
          </cell>
          <cell r="AF2332">
            <v>0</v>
          </cell>
          <cell r="AG2332">
            <v>0</v>
          </cell>
          <cell r="AH2332">
            <v>9.0949470177292824E-13</v>
          </cell>
          <cell r="AI2332">
            <v>0</v>
          </cell>
          <cell r="AJ2332">
            <v>0</v>
          </cell>
          <cell r="AK2332">
            <v>0</v>
          </cell>
          <cell r="AL2332">
            <v>0</v>
          </cell>
          <cell r="AM2332">
            <v>0</v>
          </cell>
          <cell r="AN2332">
            <v>0</v>
          </cell>
          <cell r="AO2332">
            <v>0</v>
          </cell>
          <cell r="AP2332">
            <v>0</v>
          </cell>
          <cell r="AQ2332">
            <v>0</v>
          </cell>
          <cell r="AR2332">
            <v>0</v>
          </cell>
          <cell r="AS2332">
            <v>0</v>
          </cell>
          <cell r="AT2332">
            <v>0</v>
          </cell>
        </row>
        <row r="2333">
          <cell r="A2333">
            <v>44326</v>
          </cell>
          <cell r="B2333">
            <v>0</v>
          </cell>
          <cell r="C2333">
            <v>0</v>
          </cell>
          <cell r="D2333">
            <v>2711.9999999999854</v>
          </cell>
          <cell r="E2333">
            <v>0</v>
          </cell>
          <cell r="F2333">
            <v>0</v>
          </cell>
          <cell r="G2333">
            <v>0</v>
          </cell>
          <cell r="H2333">
            <v>0</v>
          </cell>
          <cell r="I2333">
            <v>0</v>
          </cell>
          <cell r="J2333">
            <v>0</v>
          </cell>
          <cell r="K2333">
            <v>0</v>
          </cell>
          <cell r="L2333">
            <v>0</v>
          </cell>
          <cell r="M2333">
            <v>9.0949470177292824E-13</v>
          </cell>
          <cell r="N2333">
            <v>0</v>
          </cell>
          <cell r="O2333">
            <v>0</v>
          </cell>
          <cell r="P2333">
            <v>0</v>
          </cell>
          <cell r="Q2333">
            <v>0</v>
          </cell>
          <cell r="R2333">
            <v>0</v>
          </cell>
          <cell r="S2333">
            <v>0</v>
          </cell>
          <cell r="T2333">
            <v>0</v>
          </cell>
          <cell r="U2333">
            <v>0</v>
          </cell>
          <cell r="V2333">
            <v>0</v>
          </cell>
          <cell r="W2333">
            <v>0</v>
          </cell>
          <cell r="X2333">
            <v>0</v>
          </cell>
          <cell r="Y2333">
            <v>1.8076207197736949E-11</v>
          </cell>
          <cell r="Z2333">
            <v>0</v>
          </cell>
          <cell r="AA2333">
            <v>0</v>
          </cell>
          <cell r="AB2333">
            <v>0</v>
          </cell>
          <cell r="AC2333">
            <v>0</v>
          </cell>
          <cell r="AD2333">
            <v>0</v>
          </cell>
          <cell r="AE2333">
            <v>0</v>
          </cell>
          <cell r="AF2333">
            <v>0</v>
          </cell>
          <cell r="AG2333">
            <v>0</v>
          </cell>
          <cell r="AH2333">
            <v>9.0949470177292824E-13</v>
          </cell>
          <cell r="AI2333">
            <v>0</v>
          </cell>
          <cell r="AJ2333">
            <v>0</v>
          </cell>
          <cell r="AK2333">
            <v>0</v>
          </cell>
          <cell r="AL2333">
            <v>0</v>
          </cell>
          <cell r="AM2333">
            <v>0</v>
          </cell>
          <cell r="AN2333">
            <v>0</v>
          </cell>
          <cell r="AO2333">
            <v>0</v>
          </cell>
          <cell r="AP2333">
            <v>0</v>
          </cell>
          <cell r="AQ2333">
            <v>0</v>
          </cell>
          <cell r="AR2333">
            <v>0</v>
          </cell>
          <cell r="AS2333">
            <v>0</v>
          </cell>
          <cell r="AT2333">
            <v>0</v>
          </cell>
        </row>
        <row r="2334">
          <cell r="A2334">
            <v>44327</v>
          </cell>
          <cell r="B2334">
            <v>0</v>
          </cell>
          <cell r="C2334">
            <v>0</v>
          </cell>
          <cell r="D2334">
            <v>2711.9999999999854</v>
          </cell>
          <cell r="E2334">
            <v>0</v>
          </cell>
          <cell r="F2334">
            <v>0</v>
          </cell>
          <cell r="G2334">
            <v>0</v>
          </cell>
          <cell r="H2334">
            <v>0</v>
          </cell>
          <cell r="I2334">
            <v>0</v>
          </cell>
          <cell r="J2334">
            <v>0</v>
          </cell>
          <cell r="K2334">
            <v>0</v>
          </cell>
          <cell r="L2334">
            <v>0</v>
          </cell>
          <cell r="M2334">
            <v>9.0949470177292824E-13</v>
          </cell>
          <cell r="N2334">
            <v>0</v>
          </cell>
          <cell r="O2334">
            <v>0</v>
          </cell>
          <cell r="P2334">
            <v>0</v>
          </cell>
          <cell r="Q2334">
            <v>0</v>
          </cell>
          <cell r="R2334">
            <v>0</v>
          </cell>
          <cell r="S2334">
            <v>0</v>
          </cell>
          <cell r="T2334">
            <v>0</v>
          </cell>
          <cell r="U2334">
            <v>0</v>
          </cell>
          <cell r="V2334">
            <v>0</v>
          </cell>
          <cell r="W2334">
            <v>0</v>
          </cell>
          <cell r="X2334">
            <v>0</v>
          </cell>
          <cell r="Y2334">
            <v>1.8076207197736949E-11</v>
          </cell>
          <cell r="Z2334">
            <v>0</v>
          </cell>
          <cell r="AA2334">
            <v>0</v>
          </cell>
          <cell r="AB2334">
            <v>0</v>
          </cell>
          <cell r="AC2334">
            <v>0</v>
          </cell>
          <cell r="AD2334">
            <v>0</v>
          </cell>
          <cell r="AE2334">
            <v>0</v>
          </cell>
          <cell r="AF2334">
            <v>0</v>
          </cell>
          <cell r="AG2334">
            <v>0</v>
          </cell>
          <cell r="AH2334">
            <v>9.0949470177292824E-13</v>
          </cell>
          <cell r="AI2334">
            <v>0</v>
          </cell>
          <cell r="AJ2334">
            <v>0</v>
          </cell>
          <cell r="AK2334">
            <v>0</v>
          </cell>
          <cell r="AL2334">
            <v>0</v>
          </cell>
          <cell r="AM2334">
            <v>0</v>
          </cell>
          <cell r="AN2334">
            <v>0</v>
          </cell>
          <cell r="AO2334">
            <v>0</v>
          </cell>
          <cell r="AP2334">
            <v>0</v>
          </cell>
          <cell r="AQ2334">
            <v>0</v>
          </cell>
          <cell r="AR2334">
            <v>0</v>
          </cell>
          <cell r="AS2334">
            <v>0</v>
          </cell>
          <cell r="AT2334">
            <v>0</v>
          </cell>
        </row>
        <row r="2335">
          <cell r="A2335">
            <v>44328</v>
          </cell>
          <cell r="B2335">
            <v>0</v>
          </cell>
          <cell r="C2335">
            <v>0</v>
          </cell>
          <cell r="D2335">
            <v>2711.9999999999854</v>
          </cell>
          <cell r="E2335">
            <v>0</v>
          </cell>
          <cell r="F2335">
            <v>0</v>
          </cell>
          <cell r="G2335">
            <v>0</v>
          </cell>
          <cell r="H2335">
            <v>0</v>
          </cell>
          <cell r="I2335">
            <v>0</v>
          </cell>
          <cell r="J2335">
            <v>0</v>
          </cell>
          <cell r="K2335">
            <v>0</v>
          </cell>
          <cell r="L2335">
            <v>0</v>
          </cell>
          <cell r="M2335">
            <v>9.0949470177292824E-13</v>
          </cell>
          <cell r="N2335">
            <v>0</v>
          </cell>
          <cell r="O2335">
            <v>0</v>
          </cell>
          <cell r="P2335">
            <v>0</v>
          </cell>
          <cell r="Q2335">
            <v>0</v>
          </cell>
          <cell r="R2335">
            <v>0</v>
          </cell>
          <cell r="S2335">
            <v>0</v>
          </cell>
          <cell r="T2335">
            <v>0</v>
          </cell>
          <cell r="U2335">
            <v>0</v>
          </cell>
          <cell r="V2335">
            <v>0</v>
          </cell>
          <cell r="W2335">
            <v>0</v>
          </cell>
          <cell r="X2335">
            <v>0</v>
          </cell>
          <cell r="Y2335">
            <v>1.8076207197736949E-11</v>
          </cell>
          <cell r="Z2335">
            <v>0</v>
          </cell>
          <cell r="AA2335">
            <v>0</v>
          </cell>
          <cell r="AB2335">
            <v>0</v>
          </cell>
          <cell r="AC2335">
            <v>0</v>
          </cell>
          <cell r="AD2335">
            <v>0</v>
          </cell>
          <cell r="AE2335">
            <v>0</v>
          </cell>
          <cell r="AF2335">
            <v>0</v>
          </cell>
          <cell r="AG2335">
            <v>0</v>
          </cell>
          <cell r="AH2335">
            <v>9.0949470177292824E-13</v>
          </cell>
          <cell r="AI2335">
            <v>0</v>
          </cell>
          <cell r="AJ2335">
            <v>0</v>
          </cell>
          <cell r="AK2335">
            <v>0</v>
          </cell>
          <cell r="AL2335">
            <v>0</v>
          </cell>
          <cell r="AM2335">
            <v>0</v>
          </cell>
          <cell r="AN2335">
            <v>0</v>
          </cell>
          <cell r="AO2335">
            <v>0</v>
          </cell>
          <cell r="AP2335">
            <v>0</v>
          </cell>
          <cell r="AQ2335">
            <v>0</v>
          </cell>
          <cell r="AR2335">
            <v>0</v>
          </cell>
          <cell r="AS2335">
            <v>0</v>
          </cell>
          <cell r="AT2335">
            <v>0</v>
          </cell>
        </row>
        <row r="2336">
          <cell r="A2336">
            <v>44329</v>
          </cell>
          <cell r="B2336">
            <v>0</v>
          </cell>
          <cell r="C2336">
            <v>0</v>
          </cell>
          <cell r="D2336">
            <v>2711.9999999999854</v>
          </cell>
          <cell r="E2336">
            <v>0</v>
          </cell>
          <cell r="F2336">
            <v>0</v>
          </cell>
          <cell r="G2336">
            <v>0</v>
          </cell>
          <cell r="H2336">
            <v>0</v>
          </cell>
          <cell r="I2336">
            <v>0</v>
          </cell>
          <cell r="J2336">
            <v>0</v>
          </cell>
          <cell r="K2336">
            <v>0</v>
          </cell>
          <cell r="L2336">
            <v>0</v>
          </cell>
          <cell r="M2336">
            <v>9.0949470177292824E-13</v>
          </cell>
          <cell r="N2336">
            <v>0</v>
          </cell>
          <cell r="O2336">
            <v>0</v>
          </cell>
          <cell r="P2336">
            <v>0</v>
          </cell>
          <cell r="Q2336">
            <v>0</v>
          </cell>
          <cell r="R2336">
            <v>0</v>
          </cell>
          <cell r="S2336">
            <v>0</v>
          </cell>
          <cell r="T2336">
            <v>0</v>
          </cell>
          <cell r="U2336">
            <v>0</v>
          </cell>
          <cell r="V2336">
            <v>0</v>
          </cell>
          <cell r="W2336">
            <v>0</v>
          </cell>
          <cell r="X2336">
            <v>0</v>
          </cell>
          <cell r="Y2336">
            <v>1.8076207197736949E-11</v>
          </cell>
          <cell r="Z2336">
            <v>0</v>
          </cell>
          <cell r="AA2336">
            <v>0</v>
          </cell>
          <cell r="AB2336">
            <v>0</v>
          </cell>
          <cell r="AC2336">
            <v>0</v>
          </cell>
          <cell r="AD2336">
            <v>0</v>
          </cell>
          <cell r="AE2336">
            <v>0</v>
          </cell>
          <cell r="AF2336">
            <v>0</v>
          </cell>
          <cell r="AG2336">
            <v>0</v>
          </cell>
          <cell r="AH2336">
            <v>9.0949470177292824E-13</v>
          </cell>
          <cell r="AI2336">
            <v>0</v>
          </cell>
          <cell r="AJ2336">
            <v>0</v>
          </cell>
          <cell r="AK2336">
            <v>0</v>
          </cell>
          <cell r="AL2336">
            <v>0</v>
          </cell>
          <cell r="AM2336">
            <v>0</v>
          </cell>
          <cell r="AN2336">
            <v>0</v>
          </cell>
          <cell r="AO2336">
            <v>0</v>
          </cell>
          <cell r="AP2336">
            <v>0</v>
          </cell>
          <cell r="AQ2336">
            <v>0</v>
          </cell>
          <cell r="AR2336">
            <v>0</v>
          </cell>
          <cell r="AS2336">
            <v>0</v>
          </cell>
          <cell r="AT2336">
            <v>0</v>
          </cell>
        </row>
        <row r="2337">
          <cell r="A2337">
            <v>44330</v>
          </cell>
          <cell r="B2337">
            <v>0</v>
          </cell>
          <cell r="C2337">
            <v>0</v>
          </cell>
          <cell r="D2337">
            <v>2711.9999999999854</v>
          </cell>
          <cell r="E2337">
            <v>0</v>
          </cell>
          <cell r="F2337">
            <v>0</v>
          </cell>
          <cell r="G2337">
            <v>0</v>
          </cell>
          <cell r="H2337">
            <v>0</v>
          </cell>
          <cell r="I2337">
            <v>0</v>
          </cell>
          <cell r="J2337">
            <v>0</v>
          </cell>
          <cell r="K2337">
            <v>0</v>
          </cell>
          <cell r="L2337">
            <v>0</v>
          </cell>
          <cell r="M2337">
            <v>9.0949470177292824E-13</v>
          </cell>
          <cell r="N2337">
            <v>0</v>
          </cell>
          <cell r="O2337">
            <v>0</v>
          </cell>
          <cell r="P2337">
            <v>0</v>
          </cell>
          <cell r="Q2337">
            <v>0</v>
          </cell>
          <cell r="R2337">
            <v>0</v>
          </cell>
          <cell r="S2337">
            <v>0</v>
          </cell>
          <cell r="T2337">
            <v>0</v>
          </cell>
          <cell r="U2337">
            <v>0</v>
          </cell>
          <cell r="V2337">
            <v>0</v>
          </cell>
          <cell r="W2337">
            <v>0</v>
          </cell>
          <cell r="X2337">
            <v>0</v>
          </cell>
          <cell r="Y2337">
            <v>1.8076207197736949E-11</v>
          </cell>
          <cell r="Z2337">
            <v>0</v>
          </cell>
          <cell r="AA2337">
            <v>0</v>
          </cell>
          <cell r="AB2337">
            <v>0</v>
          </cell>
          <cell r="AC2337">
            <v>0</v>
          </cell>
          <cell r="AD2337">
            <v>0</v>
          </cell>
          <cell r="AE2337">
            <v>0</v>
          </cell>
          <cell r="AF2337">
            <v>0</v>
          </cell>
          <cell r="AG2337">
            <v>0</v>
          </cell>
          <cell r="AH2337">
            <v>9.0949470177292824E-13</v>
          </cell>
          <cell r="AI2337">
            <v>0</v>
          </cell>
          <cell r="AJ2337">
            <v>0</v>
          </cell>
          <cell r="AK2337">
            <v>0</v>
          </cell>
          <cell r="AL2337">
            <v>0</v>
          </cell>
          <cell r="AM2337">
            <v>0</v>
          </cell>
          <cell r="AN2337">
            <v>0</v>
          </cell>
          <cell r="AO2337">
            <v>0</v>
          </cell>
          <cell r="AP2337">
            <v>0</v>
          </cell>
          <cell r="AQ2337">
            <v>0</v>
          </cell>
          <cell r="AR2337">
            <v>0</v>
          </cell>
          <cell r="AS2337">
            <v>0</v>
          </cell>
          <cell r="AT2337">
            <v>0</v>
          </cell>
        </row>
        <row r="2338">
          <cell r="A2338">
            <v>44333</v>
          </cell>
          <cell r="B2338">
            <v>0</v>
          </cell>
          <cell r="C2338">
            <v>0</v>
          </cell>
          <cell r="D2338">
            <v>2711.9999999999854</v>
          </cell>
          <cell r="E2338">
            <v>0</v>
          </cell>
          <cell r="F2338">
            <v>0</v>
          </cell>
          <cell r="G2338">
            <v>0</v>
          </cell>
          <cell r="H2338">
            <v>0</v>
          </cell>
          <cell r="I2338">
            <v>0</v>
          </cell>
          <cell r="J2338">
            <v>0</v>
          </cell>
          <cell r="K2338">
            <v>0</v>
          </cell>
          <cell r="L2338">
            <v>0</v>
          </cell>
          <cell r="M2338">
            <v>9.0949470177292824E-13</v>
          </cell>
          <cell r="N2338">
            <v>0</v>
          </cell>
          <cell r="O2338">
            <v>0</v>
          </cell>
          <cell r="P2338">
            <v>0</v>
          </cell>
          <cell r="Q2338">
            <v>0</v>
          </cell>
          <cell r="R2338">
            <v>0</v>
          </cell>
          <cell r="S2338">
            <v>0</v>
          </cell>
          <cell r="T2338">
            <v>0</v>
          </cell>
          <cell r="U2338">
            <v>0</v>
          </cell>
          <cell r="V2338">
            <v>0</v>
          </cell>
          <cell r="W2338">
            <v>0</v>
          </cell>
          <cell r="X2338">
            <v>0</v>
          </cell>
          <cell r="Y2338">
            <v>1.8076207197736949E-11</v>
          </cell>
          <cell r="Z2338">
            <v>0</v>
          </cell>
          <cell r="AA2338">
            <v>0</v>
          </cell>
          <cell r="AB2338">
            <v>0</v>
          </cell>
          <cell r="AC2338">
            <v>0</v>
          </cell>
          <cell r="AD2338">
            <v>0</v>
          </cell>
          <cell r="AE2338">
            <v>0</v>
          </cell>
          <cell r="AF2338">
            <v>0</v>
          </cell>
          <cell r="AG2338">
            <v>0</v>
          </cell>
          <cell r="AH2338">
            <v>9.0949470177292824E-13</v>
          </cell>
          <cell r="AI2338">
            <v>0</v>
          </cell>
          <cell r="AJ2338">
            <v>0</v>
          </cell>
          <cell r="AK2338">
            <v>0</v>
          </cell>
          <cell r="AL2338">
            <v>0</v>
          </cell>
          <cell r="AM2338">
            <v>0</v>
          </cell>
          <cell r="AN2338">
            <v>0</v>
          </cell>
          <cell r="AO2338">
            <v>0</v>
          </cell>
          <cell r="AP2338">
            <v>0</v>
          </cell>
          <cell r="AQ2338">
            <v>0</v>
          </cell>
          <cell r="AR2338">
            <v>0</v>
          </cell>
          <cell r="AS2338">
            <v>0</v>
          </cell>
          <cell r="AT2338">
            <v>0</v>
          </cell>
        </row>
        <row r="2339">
          <cell r="A2339">
            <v>44334</v>
          </cell>
          <cell r="B2339">
            <v>0</v>
          </cell>
          <cell r="C2339">
            <v>0</v>
          </cell>
          <cell r="D2339">
            <v>2711.9999999999854</v>
          </cell>
          <cell r="E2339">
            <v>0</v>
          </cell>
          <cell r="F2339">
            <v>0</v>
          </cell>
          <cell r="G2339">
            <v>0</v>
          </cell>
          <cell r="H2339">
            <v>0</v>
          </cell>
          <cell r="I2339">
            <v>0</v>
          </cell>
          <cell r="J2339">
            <v>0</v>
          </cell>
          <cell r="K2339">
            <v>0</v>
          </cell>
          <cell r="L2339">
            <v>0</v>
          </cell>
          <cell r="M2339">
            <v>9.0949470177292824E-13</v>
          </cell>
          <cell r="N2339">
            <v>0</v>
          </cell>
          <cell r="O2339">
            <v>0</v>
          </cell>
          <cell r="P2339">
            <v>0</v>
          </cell>
          <cell r="Q2339">
            <v>0</v>
          </cell>
          <cell r="R2339">
            <v>0</v>
          </cell>
          <cell r="S2339">
            <v>0</v>
          </cell>
          <cell r="T2339">
            <v>0</v>
          </cell>
          <cell r="U2339">
            <v>0</v>
          </cell>
          <cell r="V2339">
            <v>0</v>
          </cell>
          <cell r="W2339">
            <v>0</v>
          </cell>
          <cell r="X2339">
            <v>0</v>
          </cell>
          <cell r="Y2339">
            <v>1.8076207197736949E-11</v>
          </cell>
          <cell r="Z2339">
            <v>0</v>
          </cell>
          <cell r="AA2339">
            <v>0</v>
          </cell>
          <cell r="AB2339">
            <v>0</v>
          </cell>
          <cell r="AC2339">
            <v>0</v>
          </cell>
          <cell r="AD2339">
            <v>0</v>
          </cell>
          <cell r="AE2339">
            <v>0</v>
          </cell>
          <cell r="AF2339">
            <v>0</v>
          </cell>
          <cell r="AG2339">
            <v>0</v>
          </cell>
          <cell r="AH2339">
            <v>9.0949470177292824E-13</v>
          </cell>
          <cell r="AI2339">
            <v>0</v>
          </cell>
          <cell r="AJ2339">
            <v>0</v>
          </cell>
          <cell r="AK2339">
            <v>0</v>
          </cell>
          <cell r="AL2339">
            <v>0</v>
          </cell>
          <cell r="AM2339">
            <v>0</v>
          </cell>
          <cell r="AN2339">
            <v>0</v>
          </cell>
          <cell r="AO2339">
            <v>0</v>
          </cell>
          <cell r="AP2339">
            <v>0</v>
          </cell>
          <cell r="AQ2339">
            <v>0</v>
          </cell>
          <cell r="AR2339">
            <v>0</v>
          </cell>
          <cell r="AS2339">
            <v>0</v>
          </cell>
          <cell r="AT2339">
            <v>0</v>
          </cell>
        </row>
        <row r="2340">
          <cell r="A2340">
            <v>44335</v>
          </cell>
          <cell r="B2340">
            <v>0</v>
          </cell>
          <cell r="C2340">
            <v>0</v>
          </cell>
          <cell r="D2340">
            <v>2711.9999999999854</v>
          </cell>
          <cell r="E2340">
            <v>0</v>
          </cell>
          <cell r="F2340">
            <v>0</v>
          </cell>
          <cell r="G2340">
            <v>0</v>
          </cell>
          <cell r="H2340">
            <v>0</v>
          </cell>
          <cell r="I2340">
            <v>0</v>
          </cell>
          <cell r="J2340">
            <v>0</v>
          </cell>
          <cell r="K2340">
            <v>0</v>
          </cell>
          <cell r="L2340">
            <v>0</v>
          </cell>
          <cell r="M2340">
            <v>9.0949470177292824E-13</v>
          </cell>
          <cell r="N2340">
            <v>0</v>
          </cell>
          <cell r="O2340">
            <v>0</v>
          </cell>
          <cell r="P2340">
            <v>0</v>
          </cell>
          <cell r="Q2340">
            <v>0</v>
          </cell>
          <cell r="R2340">
            <v>0</v>
          </cell>
          <cell r="S2340">
            <v>0</v>
          </cell>
          <cell r="T2340">
            <v>0</v>
          </cell>
          <cell r="U2340">
            <v>0</v>
          </cell>
          <cell r="V2340">
            <v>0</v>
          </cell>
          <cell r="W2340">
            <v>0</v>
          </cell>
          <cell r="X2340">
            <v>0</v>
          </cell>
          <cell r="Y2340">
            <v>1.8076207197736949E-11</v>
          </cell>
          <cell r="Z2340">
            <v>0</v>
          </cell>
          <cell r="AA2340">
            <v>0</v>
          </cell>
          <cell r="AB2340">
            <v>0</v>
          </cell>
          <cell r="AC2340">
            <v>0</v>
          </cell>
          <cell r="AD2340">
            <v>0</v>
          </cell>
          <cell r="AE2340">
            <v>0</v>
          </cell>
          <cell r="AF2340">
            <v>0</v>
          </cell>
          <cell r="AG2340">
            <v>0</v>
          </cell>
          <cell r="AH2340">
            <v>9.0949470177292824E-13</v>
          </cell>
          <cell r="AI2340">
            <v>0</v>
          </cell>
          <cell r="AJ2340">
            <v>0</v>
          </cell>
          <cell r="AK2340">
            <v>0</v>
          </cell>
          <cell r="AL2340">
            <v>0</v>
          </cell>
          <cell r="AM2340">
            <v>0</v>
          </cell>
          <cell r="AN2340">
            <v>0</v>
          </cell>
          <cell r="AO2340">
            <v>0</v>
          </cell>
          <cell r="AP2340">
            <v>0</v>
          </cell>
          <cell r="AQ2340">
            <v>0</v>
          </cell>
          <cell r="AR2340">
            <v>0</v>
          </cell>
          <cell r="AS2340">
            <v>0</v>
          </cell>
          <cell r="AT2340">
            <v>0</v>
          </cell>
        </row>
        <row r="2341">
          <cell r="A2341">
            <v>44336</v>
          </cell>
          <cell r="B2341">
            <v>0</v>
          </cell>
          <cell r="C2341">
            <v>0</v>
          </cell>
          <cell r="D2341">
            <v>2711.9999999999854</v>
          </cell>
          <cell r="E2341">
            <v>0</v>
          </cell>
          <cell r="F2341">
            <v>0</v>
          </cell>
          <cell r="G2341">
            <v>0</v>
          </cell>
          <cell r="H2341">
            <v>0</v>
          </cell>
          <cell r="I2341">
            <v>0</v>
          </cell>
          <cell r="J2341">
            <v>0</v>
          </cell>
          <cell r="K2341">
            <v>0</v>
          </cell>
          <cell r="L2341">
            <v>0</v>
          </cell>
          <cell r="M2341">
            <v>9.0949470177292824E-13</v>
          </cell>
          <cell r="N2341">
            <v>0</v>
          </cell>
          <cell r="O2341">
            <v>0</v>
          </cell>
          <cell r="P2341">
            <v>0</v>
          </cell>
          <cell r="Q2341">
            <v>0</v>
          </cell>
          <cell r="R2341">
            <v>0</v>
          </cell>
          <cell r="S2341">
            <v>0</v>
          </cell>
          <cell r="T2341">
            <v>0</v>
          </cell>
          <cell r="U2341">
            <v>0</v>
          </cell>
          <cell r="V2341">
            <v>0</v>
          </cell>
          <cell r="W2341">
            <v>0</v>
          </cell>
          <cell r="X2341">
            <v>0</v>
          </cell>
          <cell r="Y2341">
            <v>1.8076207197736949E-11</v>
          </cell>
          <cell r="Z2341">
            <v>0</v>
          </cell>
          <cell r="AA2341">
            <v>0</v>
          </cell>
          <cell r="AB2341">
            <v>0</v>
          </cell>
          <cell r="AC2341">
            <v>0</v>
          </cell>
          <cell r="AD2341">
            <v>0</v>
          </cell>
          <cell r="AE2341">
            <v>0</v>
          </cell>
          <cell r="AF2341">
            <v>0</v>
          </cell>
          <cell r="AG2341">
            <v>0</v>
          </cell>
          <cell r="AH2341">
            <v>9.0949470177292824E-13</v>
          </cell>
          <cell r="AI2341">
            <v>0</v>
          </cell>
          <cell r="AJ2341">
            <v>0</v>
          </cell>
          <cell r="AK2341">
            <v>0</v>
          </cell>
          <cell r="AL2341">
            <v>0</v>
          </cell>
          <cell r="AM2341">
            <v>0</v>
          </cell>
          <cell r="AN2341">
            <v>0</v>
          </cell>
          <cell r="AO2341">
            <v>0</v>
          </cell>
          <cell r="AP2341">
            <v>0</v>
          </cell>
          <cell r="AQ2341">
            <v>0</v>
          </cell>
          <cell r="AR2341">
            <v>0</v>
          </cell>
          <cell r="AS2341">
            <v>0</v>
          </cell>
          <cell r="AT2341">
            <v>0</v>
          </cell>
        </row>
        <row r="2342">
          <cell r="A2342">
            <v>44337</v>
          </cell>
          <cell r="B2342">
            <v>0</v>
          </cell>
          <cell r="C2342">
            <v>0</v>
          </cell>
          <cell r="D2342">
            <v>2711.9999999999854</v>
          </cell>
          <cell r="E2342">
            <v>0</v>
          </cell>
          <cell r="F2342">
            <v>0</v>
          </cell>
          <cell r="G2342">
            <v>0</v>
          </cell>
          <cell r="H2342">
            <v>0</v>
          </cell>
          <cell r="I2342">
            <v>0</v>
          </cell>
          <cell r="J2342">
            <v>0</v>
          </cell>
          <cell r="K2342">
            <v>0</v>
          </cell>
          <cell r="L2342">
            <v>0</v>
          </cell>
          <cell r="M2342">
            <v>9.0949470177292824E-13</v>
          </cell>
          <cell r="N2342">
            <v>0</v>
          </cell>
          <cell r="O2342">
            <v>0</v>
          </cell>
          <cell r="P2342">
            <v>0</v>
          </cell>
          <cell r="Q2342">
            <v>0</v>
          </cell>
          <cell r="R2342">
            <v>0</v>
          </cell>
          <cell r="S2342">
            <v>0</v>
          </cell>
          <cell r="T2342">
            <v>0</v>
          </cell>
          <cell r="U2342">
            <v>0</v>
          </cell>
          <cell r="V2342">
            <v>0</v>
          </cell>
          <cell r="W2342">
            <v>0</v>
          </cell>
          <cell r="X2342">
            <v>0</v>
          </cell>
          <cell r="Y2342">
            <v>1.8076207197736949E-11</v>
          </cell>
          <cell r="Z2342">
            <v>0</v>
          </cell>
          <cell r="AA2342">
            <v>0</v>
          </cell>
          <cell r="AB2342">
            <v>0</v>
          </cell>
          <cell r="AC2342">
            <v>0</v>
          </cell>
          <cell r="AD2342">
            <v>0</v>
          </cell>
          <cell r="AE2342">
            <v>0</v>
          </cell>
          <cell r="AF2342">
            <v>0</v>
          </cell>
          <cell r="AG2342">
            <v>0</v>
          </cell>
          <cell r="AH2342">
            <v>9.0949470177292824E-13</v>
          </cell>
          <cell r="AI2342">
            <v>0</v>
          </cell>
          <cell r="AJ2342">
            <v>0</v>
          </cell>
          <cell r="AK2342">
            <v>0</v>
          </cell>
          <cell r="AL2342">
            <v>0</v>
          </cell>
          <cell r="AM2342">
            <v>0</v>
          </cell>
          <cell r="AN2342">
            <v>0</v>
          </cell>
          <cell r="AO2342">
            <v>0</v>
          </cell>
          <cell r="AP2342">
            <v>0</v>
          </cell>
          <cell r="AQ2342">
            <v>0</v>
          </cell>
          <cell r="AR2342">
            <v>0</v>
          </cell>
          <cell r="AS2342">
            <v>0</v>
          </cell>
          <cell r="AT2342">
            <v>0</v>
          </cell>
        </row>
        <row r="2343">
          <cell r="A2343">
            <v>44340</v>
          </cell>
          <cell r="B2343">
            <v>0</v>
          </cell>
          <cell r="C2343">
            <v>0</v>
          </cell>
          <cell r="D2343">
            <v>2711.9999999999854</v>
          </cell>
          <cell r="E2343">
            <v>0</v>
          </cell>
          <cell r="F2343">
            <v>0</v>
          </cell>
          <cell r="G2343">
            <v>0</v>
          </cell>
          <cell r="H2343">
            <v>0</v>
          </cell>
          <cell r="I2343">
            <v>0</v>
          </cell>
          <cell r="J2343">
            <v>0</v>
          </cell>
          <cell r="K2343">
            <v>0</v>
          </cell>
          <cell r="L2343">
            <v>0</v>
          </cell>
          <cell r="M2343">
            <v>9.0949470177292824E-13</v>
          </cell>
          <cell r="N2343">
            <v>0</v>
          </cell>
          <cell r="O2343">
            <v>0</v>
          </cell>
          <cell r="P2343">
            <v>0</v>
          </cell>
          <cell r="Q2343">
            <v>0</v>
          </cell>
          <cell r="R2343">
            <v>0</v>
          </cell>
          <cell r="S2343">
            <v>0</v>
          </cell>
          <cell r="T2343">
            <v>0</v>
          </cell>
          <cell r="U2343">
            <v>0</v>
          </cell>
          <cell r="V2343">
            <v>0</v>
          </cell>
          <cell r="W2343">
            <v>0</v>
          </cell>
          <cell r="X2343">
            <v>0</v>
          </cell>
          <cell r="Y2343">
            <v>1.8076207197736949E-11</v>
          </cell>
          <cell r="Z2343">
            <v>0</v>
          </cell>
          <cell r="AA2343">
            <v>0</v>
          </cell>
          <cell r="AB2343">
            <v>0</v>
          </cell>
          <cell r="AC2343">
            <v>0</v>
          </cell>
          <cell r="AD2343">
            <v>0</v>
          </cell>
          <cell r="AE2343">
            <v>0</v>
          </cell>
          <cell r="AF2343">
            <v>0</v>
          </cell>
          <cell r="AG2343">
            <v>0</v>
          </cell>
          <cell r="AH2343">
            <v>9.0949470177292824E-13</v>
          </cell>
          <cell r="AI2343">
            <v>0</v>
          </cell>
          <cell r="AJ2343">
            <v>0</v>
          </cell>
          <cell r="AK2343">
            <v>0</v>
          </cell>
          <cell r="AL2343">
            <v>0</v>
          </cell>
          <cell r="AM2343">
            <v>0</v>
          </cell>
          <cell r="AN2343">
            <v>0</v>
          </cell>
          <cell r="AO2343">
            <v>0</v>
          </cell>
          <cell r="AP2343">
            <v>0</v>
          </cell>
          <cell r="AQ2343">
            <v>0</v>
          </cell>
          <cell r="AR2343">
            <v>0</v>
          </cell>
          <cell r="AS2343">
            <v>0</v>
          </cell>
          <cell r="AT2343">
            <v>0</v>
          </cell>
        </row>
        <row r="2344">
          <cell r="A2344">
            <v>44341</v>
          </cell>
          <cell r="B2344">
            <v>0</v>
          </cell>
          <cell r="C2344">
            <v>0</v>
          </cell>
          <cell r="D2344">
            <v>2711.9999999999854</v>
          </cell>
          <cell r="E2344">
            <v>0</v>
          </cell>
          <cell r="F2344">
            <v>0</v>
          </cell>
          <cell r="G2344">
            <v>0</v>
          </cell>
          <cell r="H2344">
            <v>0</v>
          </cell>
          <cell r="I2344">
            <v>0</v>
          </cell>
          <cell r="J2344">
            <v>0</v>
          </cell>
          <cell r="K2344">
            <v>0</v>
          </cell>
          <cell r="L2344">
            <v>0</v>
          </cell>
          <cell r="M2344">
            <v>9.0949470177292824E-13</v>
          </cell>
          <cell r="N2344">
            <v>0</v>
          </cell>
          <cell r="O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  <cell r="T2344">
            <v>0</v>
          </cell>
          <cell r="U2344">
            <v>0</v>
          </cell>
          <cell r="V2344">
            <v>0</v>
          </cell>
          <cell r="W2344">
            <v>0</v>
          </cell>
          <cell r="X2344">
            <v>0</v>
          </cell>
          <cell r="Y2344">
            <v>1.8076207197736949E-11</v>
          </cell>
          <cell r="Z2344">
            <v>0</v>
          </cell>
          <cell r="AA2344">
            <v>0</v>
          </cell>
          <cell r="AB2344">
            <v>0</v>
          </cell>
          <cell r="AC2344">
            <v>0</v>
          </cell>
          <cell r="AD2344">
            <v>0</v>
          </cell>
          <cell r="AE2344">
            <v>0</v>
          </cell>
          <cell r="AF2344">
            <v>0</v>
          </cell>
          <cell r="AG2344">
            <v>0</v>
          </cell>
          <cell r="AH2344">
            <v>9.0949470177292824E-13</v>
          </cell>
          <cell r="AI2344">
            <v>0</v>
          </cell>
          <cell r="AJ2344">
            <v>0</v>
          </cell>
          <cell r="AK2344">
            <v>0</v>
          </cell>
          <cell r="AL2344">
            <v>0</v>
          </cell>
          <cell r="AM2344">
            <v>0</v>
          </cell>
          <cell r="AN2344">
            <v>0</v>
          </cell>
          <cell r="AO2344">
            <v>0</v>
          </cell>
          <cell r="AP2344">
            <v>0</v>
          </cell>
          <cell r="AQ2344">
            <v>0</v>
          </cell>
          <cell r="AR2344">
            <v>0</v>
          </cell>
          <cell r="AS2344">
            <v>0</v>
          </cell>
          <cell r="AT2344">
            <v>0</v>
          </cell>
        </row>
        <row r="2345">
          <cell r="A2345">
            <v>44342</v>
          </cell>
          <cell r="B2345">
            <v>0</v>
          </cell>
          <cell r="C2345">
            <v>0</v>
          </cell>
          <cell r="D2345">
            <v>2711.9999999999854</v>
          </cell>
          <cell r="E2345">
            <v>0</v>
          </cell>
          <cell r="F2345">
            <v>0</v>
          </cell>
          <cell r="G2345">
            <v>0</v>
          </cell>
          <cell r="H2345">
            <v>0</v>
          </cell>
          <cell r="I2345">
            <v>0</v>
          </cell>
          <cell r="J2345">
            <v>0</v>
          </cell>
          <cell r="K2345">
            <v>0</v>
          </cell>
          <cell r="L2345">
            <v>0</v>
          </cell>
          <cell r="M2345">
            <v>9.0949470177292824E-13</v>
          </cell>
          <cell r="N2345">
            <v>0</v>
          </cell>
          <cell r="O2345">
            <v>0</v>
          </cell>
          <cell r="P2345">
            <v>0</v>
          </cell>
          <cell r="Q2345">
            <v>0</v>
          </cell>
          <cell r="R2345">
            <v>0</v>
          </cell>
          <cell r="S2345">
            <v>0</v>
          </cell>
          <cell r="T2345">
            <v>0</v>
          </cell>
          <cell r="U2345">
            <v>0</v>
          </cell>
          <cell r="V2345">
            <v>0</v>
          </cell>
          <cell r="W2345">
            <v>0</v>
          </cell>
          <cell r="X2345">
            <v>0</v>
          </cell>
          <cell r="Y2345">
            <v>1.8076207197736949E-11</v>
          </cell>
          <cell r="Z2345">
            <v>0</v>
          </cell>
          <cell r="AA2345">
            <v>0</v>
          </cell>
          <cell r="AB2345">
            <v>0</v>
          </cell>
          <cell r="AC2345">
            <v>0</v>
          </cell>
          <cell r="AD2345">
            <v>0</v>
          </cell>
          <cell r="AE2345">
            <v>0</v>
          </cell>
          <cell r="AF2345">
            <v>0</v>
          </cell>
          <cell r="AG2345">
            <v>0</v>
          </cell>
          <cell r="AH2345">
            <v>9.0949470177292824E-13</v>
          </cell>
          <cell r="AI2345">
            <v>0</v>
          </cell>
          <cell r="AJ2345">
            <v>0</v>
          </cell>
          <cell r="AK2345">
            <v>0</v>
          </cell>
          <cell r="AL2345">
            <v>0</v>
          </cell>
          <cell r="AM2345">
            <v>0</v>
          </cell>
          <cell r="AN2345">
            <v>0</v>
          </cell>
          <cell r="AO2345">
            <v>0</v>
          </cell>
          <cell r="AP2345">
            <v>0</v>
          </cell>
          <cell r="AQ2345">
            <v>0</v>
          </cell>
          <cell r="AR2345">
            <v>0</v>
          </cell>
          <cell r="AS2345">
            <v>0</v>
          </cell>
          <cell r="AT2345">
            <v>0</v>
          </cell>
        </row>
        <row r="2346">
          <cell r="A2346">
            <v>44343</v>
          </cell>
          <cell r="B2346">
            <v>0</v>
          </cell>
          <cell r="C2346">
            <v>0</v>
          </cell>
          <cell r="D2346">
            <v>2711.9999999999854</v>
          </cell>
          <cell r="E2346">
            <v>0</v>
          </cell>
          <cell r="F2346">
            <v>0</v>
          </cell>
          <cell r="G2346">
            <v>0</v>
          </cell>
          <cell r="H2346">
            <v>0</v>
          </cell>
          <cell r="I2346">
            <v>0</v>
          </cell>
          <cell r="J2346">
            <v>0</v>
          </cell>
          <cell r="K2346">
            <v>0</v>
          </cell>
          <cell r="L2346">
            <v>0</v>
          </cell>
          <cell r="M2346">
            <v>9.0949470177292824E-13</v>
          </cell>
          <cell r="N2346">
            <v>0</v>
          </cell>
          <cell r="O2346">
            <v>0</v>
          </cell>
          <cell r="P2346">
            <v>0</v>
          </cell>
          <cell r="Q2346">
            <v>0</v>
          </cell>
          <cell r="R2346">
            <v>0</v>
          </cell>
          <cell r="S2346">
            <v>0</v>
          </cell>
          <cell r="T2346">
            <v>0</v>
          </cell>
          <cell r="U2346">
            <v>0</v>
          </cell>
          <cell r="V2346">
            <v>0</v>
          </cell>
          <cell r="W2346">
            <v>0</v>
          </cell>
          <cell r="X2346">
            <v>0</v>
          </cell>
          <cell r="Y2346">
            <v>1.8076207197736949E-11</v>
          </cell>
          <cell r="Z2346">
            <v>0</v>
          </cell>
          <cell r="AA2346">
            <v>0</v>
          </cell>
          <cell r="AB2346">
            <v>0</v>
          </cell>
          <cell r="AC2346">
            <v>0</v>
          </cell>
          <cell r="AD2346">
            <v>0</v>
          </cell>
          <cell r="AE2346">
            <v>0</v>
          </cell>
          <cell r="AF2346">
            <v>0</v>
          </cell>
          <cell r="AG2346">
            <v>0</v>
          </cell>
          <cell r="AH2346">
            <v>9.0949470177292824E-13</v>
          </cell>
          <cell r="AI2346">
            <v>0</v>
          </cell>
          <cell r="AJ2346">
            <v>0</v>
          </cell>
          <cell r="AK2346">
            <v>0</v>
          </cell>
          <cell r="AL2346">
            <v>0</v>
          </cell>
          <cell r="AM2346">
            <v>0</v>
          </cell>
          <cell r="AN2346">
            <v>0</v>
          </cell>
          <cell r="AO2346">
            <v>0</v>
          </cell>
          <cell r="AP2346">
            <v>0</v>
          </cell>
          <cell r="AQ2346">
            <v>0</v>
          </cell>
          <cell r="AR2346">
            <v>0</v>
          </cell>
          <cell r="AS2346">
            <v>0</v>
          </cell>
          <cell r="AT2346">
            <v>0</v>
          </cell>
        </row>
        <row r="2347">
          <cell r="A2347">
            <v>44344</v>
          </cell>
          <cell r="B2347">
            <v>0</v>
          </cell>
          <cell r="C2347">
            <v>0</v>
          </cell>
          <cell r="D2347">
            <v>2711.9999999999854</v>
          </cell>
          <cell r="E2347">
            <v>0</v>
          </cell>
          <cell r="F2347">
            <v>0</v>
          </cell>
          <cell r="G2347">
            <v>0</v>
          </cell>
          <cell r="H2347">
            <v>0</v>
          </cell>
          <cell r="I2347">
            <v>0</v>
          </cell>
          <cell r="J2347">
            <v>0</v>
          </cell>
          <cell r="K2347">
            <v>0</v>
          </cell>
          <cell r="L2347">
            <v>0</v>
          </cell>
          <cell r="M2347">
            <v>9.0949470177292824E-13</v>
          </cell>
          <cell r="N2347">
            <v>0</v>
          </cell>
          <cell r="O2347">
            <v>0</v>
          </cell>
          <cell r="P2347">
            <v>0</v>
          </cell>
          <cell r="Q2347">
            <v>0</v>
          </cell>
          <cell r="R2347">
            <v>0</v>
          </cell>
          <cell r="S2347">
            <v>0</v>
          </cell>
          <cell r="T2347">
            <v>0</v>
          </cell>
          <cell r="U2347">
            <v>0</v>
          </cell>
          <cell r="V2347">
            <v>0</v>
          </cell>
          <cell r="W2347">
            <v>0</v>
          </cell>
          <cell r="X2347">
            <v>0</v>
          </cell>
          <cell r="Y2347">
            <v>1.8076207197736949E-11</v>
          </cell>
          <cell r="Z2347">
            <v>0</v>
          </cell>
          <cell r="AA2347">
            <v>0</v>
          </cell>
          <cell r="AB2347">
            <v>0</v>
          </cell>
          <cell r="AC2347">
            <v>0</v>
          </cell>
          <cell r="AD2347">
            <v>0</v>
          </cell>
          <cell r="AE2347">
            <v>0</v>
          </cell>
          <cell r="AF2347">
            <v>0</v>
          </cell>
          <cell r="AG2347">
            <v>0</v>
          </cell>
          <cell r="AH2347">
            <v>9.0949470177292824E-13</v>
          </cell>
          <cell r="AI2347">
            <v>0</v>
          </cell>
          <cell r="AJ2347">
            <v>0</v>
          </cell>
          <cell r="AK2347">
            <v>0</v>
          </cell>
          <cell r="AL2347">
            <v>0</v>
          </cell>
          <cell r="AM2347">
            <v>0</v>
          </cell>
          <cell r="AN2347">
            <v>0</v>
          </cell>
          <cell r="AO2347">
            <v>0</v>
          </cell>
          <cell r="AP2347">
            <v>0</v>
          </cell>
          <cell r="AQ2347">
            <v>0</v>
          </cell>
          <cell r="AR2347">
            <v>0</v>
          </cell>
          <cell r="AS2347">
            <v>0</v>
          </cell>
          <cell r="AT2347">
            <v>0</v>
          </cell>
        </row>
        <row r="2348">
          <cell r="A2348">
            <v>44347</v>
          </cell>
          <cell r="B2348">
            <v>0</v>
          </cell>
          <cell r="C2348">
            <v>0</v>
          </cell>
          <cell r="D2348">
            <v>2711.9999999999854</v>
          </cell>
          <cell r="E2348">
            <v>0</v>
          </cell>
          <cell r="F2348">
            <v>0</v>
          </cell>
          <cell r="G2348">
            <v>0</v>
          </cell>
          <cell r="H2348">
            <v>0</v>
          </cell>
          <cell r="I2348">
            <v>0</v>
          </cell>
          <cell r="J2348">
            <v>0</v>
          </cell>
          <cell r="K2348">
            <v>0</v>
          </cell>
          <cell r="L2348">
            <v>0</v>
          </cell>
          <cell r="M2348">
            <v>9.0949470177292824E-13</v>
          </cell>
          <cell r="N2348">
            <v>0</v>
          </cell>
          <cell r="O2348">
            <v>0</v>
          </cell>
          <cell r="P2348">
            <v>0</v>
          </cell>
          <cell r="Q2348">
            <v>0</v>
          </cell>
          <cell r="R2348">
            <v>0</v>
          </cell>
          <cell r="S2348">
            <v>0</v>
          </cell>
          <cell r="T2348">
            <v>0</v>
          </cell>
          <cell r="U2348">
            <v>0</v>
          </cell>
          <cell r="V2348">
            <v>0</v>
          </cell>
          <cell r="W2348">
            <v>0</v>
          </cell>
          <cell r="X2348">
            <v>0</v>
          </cell>
          <cell r="Y2348">
            <v>1.8076207197736949E-11</v>
          </cell>
          <cell r="Z2348">
            <v>0</v>
          </cell>
          <cell r="AA2348">
            <v>0</v>
          </cell>
          <cell r="AB2348">
            <v>0</v>
          </cell>
          <cell r="AC2348">
            <v>0</v>
          </cell>
          <cell r="AD2348">
            <v>0</v>
          </cell>
          <cell r="AE2348">
            <v>0</v>
          </cell>
          <cell r="AF2348">
            <v>0</v>
          </cell>
          <cell r="AG2348">
            <v>0</v>
          </cell>
          <cell r="AH2348">
            <v>9.0949470177292824E-13</v>
          </cell>
          <cell r="AI2348">
            <v>0</v>
          </cell>
          <cell r="AJ2348">
            <v>0</v>
          </cell>
          <cell r="AK2348">
            <v>0</v>
          </cell>
          <cell r="AL2348">
            <v>0</v>
          </cell>
          <cell r="AM2348">
            <v>0</v>
          </cell>
          <cell r="AN2348">
            <v>0</v>
          </cell>
          <cell r="AO2348">
            <v>0</v>
          </cell>
          <cell r="AP2348">
            <v>0</v>
          </cell>
          <cell r="AQ2348">
            <v>0</v>
          </cell>
          <cell r="AR2348">
            <v>0</v>
          </cell>
          <cell r="AS2348">
            <v>0</v>
          </cell>
          <cell r="AT2348">
            <v>0</v>
          </cell>
        </row>
        <row r="2349">
          <cell r="A2349">
            <v>44348</v>
          </cell>
          <cell r="B2349">
            <v>0</v>
          </cell>
          <cell r="C2349">
            <v>0</v>
          </cell>
          <cell r="D2349">
            <v>2711.9999999999854</v>
          </cell>
          <cell r="E2349">
            <v>0</v>
          </cell>
          <cell r="F2349">
            <v>0</v>
          </cell>
          <cell r="G2349">
            <v>0</v>
          </cell>
          <cell r="H2349">
            <v>0</v>
          </cell>
          <cell r="I2349">
            <v>0</v>
          </cell>
          <cell r="J2349">
            <v>0</v>
          </cell>
          <cell r="K2349">
            <v>0</v>
          </cell>
          <cell r="L2349">
            <v>0</v>
          </cell>
          <cell r="M2349">
            <v>9.0949470177292824E-13</v>
          </cell>
          <cell r="N2349">
            <v>0</v>
          </cell>
          <cell r="O2349">
            <v>0</v>
          </cell>
          <cell r="P2349">
            <v>0</v>
          </cell>
          <cell r="Q2349">
            <v>0</v>
          </cell>
          <cell r="R2349">
            <v>0</v>
          </cell>
          <cell r="S2349">
            <v>0</v>
          </cell>
          <cell r="T2349">
            <v>0</v>
          </cell>
          <cell r="U2349">
            <v>0</v>
          </cell>
          <cell r="V2349">
            <v>0</v>
          </cell>
          <cell r="W2349">
            <v>0</v>
          </cell>
          <cell r="X2349">
            <v>0</v>
          </cell>
          <cell r="Y2349">
            <v>1.8076207197736949E-11</v>
          </cell>
          <cell r="Z2349">
            <v>0</v>
          </cell>
          <cell r="AA2349">
            <v>0</v>
          </cell>
          <cell r="AB2349">
            <v>0</v>
          </cell>
          <cell r="AC2349">
            <v>0</v>
          </cell>
          <cell r="AD2349">
            <v>0</v>
          </cell>
          <cell r="AE2349">
            <v>0</v>
          </cell>
          <cell r="AF2349">
            <v>0</v>
          </cell>
          <cell r="AG2349">
            <v>0</v>
          </cell>
          <cell r="AH2349">
            <v>9.0949470177292824E-13</v>
          </cell>
          <cell r="AI2349">
            <v>0</v>
          </cell>
          <cell r="AJ2349">
            <v>0</v>
          </cell>
          <cell r="AK2349">
            <v>0</v>
          </cell>
          <cell r="AL2349">
            <v>0</v>
          </cell>
          <cell r="AM2349">
            <v>0</v>
          </cell>
          <cell r="AN2349">
            <v>0</v>
          </cell>
          <cell r="AO2349">
            <v>0</v>
          </cell>
          <cell r="AP2349">
            <v>0</v>
          </cell>
          <cell r="AQ2349">
            <v>0</v>
          </cell>
          <cell r="AR2349">
            <v>0</v>
          </cell>
          <cell r="AS2349">
            <v>0</v>
          </cell>
          <cell r="AT2349">
            <v>0</v>
          </cell>
        </row>
        <row r="2350">
          <cell r="A2350">
            <v>44349</v>
          </cell>
          <cell r="B2350">
            <v>0</v>
          </cell>
          <cell r="C2350">
            <v>0</v>
          </cell>
          <cell r="D2350">
            <v>2711.9999999999854</v>
          </cell>
          <cell r="E2350">
            <v>0</v>
          </cell>
          <cell r="F2350">
            <v>0</v>
          </cell>
          <cell r="G2350">
            <v>0</v>
          </cell>
          <cell r="H2350">
            <v>0</v>
          </cell>
          <cell r="I2350">
            <v>0</v>
          </cell>
          <cell r="J2350">
            <v>0</v>
          </cell>
          <cell r="K2350">
            <v>0</v>
          </cell>
          <cell r="L2350">
            <v>0</v>
          </cell>
          <cell r="M2350">
            <v>9.0949470177292824E-13</v>
          </cell>
          <cell r="N2350">
            <v>0</v>
          </cell>
          <cell r="O2350">
            <v>0</v>
          </cell>
          <cell r="P2350">
            <v>0</v>
          </cell>
          <cell r="Q2350">
            <v>0</v>
          </cell>
          <cell r="R2350">
            <v>0</v>
          </cell>
          <cell r="S2350">
            <v>0</v>
          </cell>
          <cell r="T2350">
            <v>0</v>
          </cell>
          <cell r="U2350">
            <v>0</v>
          </cell>
          <cell r="V2350">
            <v>0</v>
          </cell>
          <cell r="W2350">
            <v>0</v>
          </cell>
          <cell r="X2350">
            <v>0</v>
          </cell>
          <cell r="Y2350">
            <v>1.8076207197736949E-11</v>
          </cell>
          <cell r="Z2350">
            <v>0</v>
          </cell>
          <cell r="AA2350">
            <v>0</v>
          </cell>
          <cell r="AB2350">
            <v>0</v>
          </cell>
          <cell r="AC2350">
            <v>0</v>
          </cell>
          <cell r="AD2350">
            <v>0</v>
          </cell>
          <cell r="AE2350">
            <v>0</v>
          </cell>
          <cell r="AF2350">
            <v>0</v>
          </cell>
          <cell r="AG2350">
            <v>0</v>
          </cell>
          <cell r="AH2350">
            <v>9.0949470177292824E-13</v>
          </cell>
          <cell r="AI2350">
            <v>0</v>
          </cell>
          <cell r="AJ2350">
            <v>0</v>
          </cell>
          <cell r="AK2350">
            <v>0</v>
          </cell>
          <cell r="AL2350">
            <v>0</v>
          </cell>
          <cell r="AM2350">
            <v>0</v>
          </cell>
          <cell r="AN2350">
            <v>0</v>
          </cell>
          <cell r="AO2350">
            <v>0</v>
          </cell>
          <cell r="AP2350">
            <v>0</v>
          </cell>
          <cell r="AQ2350">
            <v>0</v>
          </cell>
          <cell r="AR2350">
            <v>0</v>
          </cell>
          <cell r="AS2350">
            <v>0</v>
          </cell>
          <cell r="AT2350">
            <v>0</v>
          </cell>
        </row>
        <row r="2351">
          <cell r="A2351">
            <v>44350</v>
          </cell>
          <cell r="B2351">
            <v>0</v>
          </cell>
          <cell r="C2351">
            <v>120</v>
          </cell>
          <cell r="D2351">
            <v>2591.9999999999854</v>
          </cell>
          <cell r="E2351">
            <v>0</v>
          </cell>
          <cell r="F2351">
            <v>0</v>
          </cell>
          <cell r="G2351">
            <v>0</v>
          </cell>
          <cell r="H2351">
            <v>0</v>
          </cell>
          <cell r="I2351">
            <v>0</v>
          </cell>
          <cell r="J2351">
            <v>0</v>
          </cell>
          <cell r="K2351">
            <v>0</v>
          </cell>
          <cell r="L2351">
            <v>0</v>
          </cell>
          <cell r="M2351">
            <v>9.0949470177292824E-13</v>
          </cell>
          <cell r="N2351">
            <v>0</v>
          </cell>
          <cell r="O2351">
            <v>0</v>
          </cell>
          <cell r="P2351">
            <v>0</v>
          </cell>
          <cell r="Q2351">
            <v>0</v>
          </cell>
          <cell r="R2351">
            <v>0</v>
          </cell>
          <cell r="S2351">
            <v>0</v>
          </cell>
          <cell r="T2351">
            <v>0</v>
          </cell>
          <cell r="U2351">
            <v>0</v>
          </cell>
          <cell r="V2351">
            <v>0</v>
          </cell>
          <cell r="W2351">
            <v>0</v>
          </cell>
          <cell r="X2351">
            <v>0</v>
          </cell>
          <cell r="Y2351">
            <v>1.8076207197736949E-11</v>
          </cell>
          <cell r="Z2351">
            <v>0</v>
          </cell>
          <cell r="AA2351">
            <v>0</v>
          </cell>
          <cell r="AB2351">
            <v>0</v>
          </cell>
          <cell r="AC2351">
            <v>0</v>
          </cell>
          <cell r="AD2351">
            <v>0</v>
          </cell>
          <cell r="AE2351">
            <v>0</v>
          </cell>
          <cell r="AF2351">
            <v>0</v>
          </cell>
          <cell r="AG2351">
            <v>0</v>
          </cell>
          <cell r="AH2351">
            <v>9.0949470177292824E-13</v>
          </cell>
          <cell r="AI2351">
            <v>0</v>
          </cell>
          <cell r="AJ2351">
            <v>0</v>
          </cell>
          <cell r="AK2351">
            <v>0</v>
          </cell>
          <cell r="AL2351">
            <v>0</v>
          </cell>
          <cell r="AM2351">
            <v>0</v>
          </cell>
          <cell r="AN2351">
            <v>0</v>
          </cell>
          <cell r="AO2351">
            <v>0</v>
          </cell>
          <cell r="AP2351">
            <v>0</v>
          </cell>
          <cell r="AQ2351">
            <v>0</v>
          </cell>
          <cell r="AR2351">
            <v>0</v>
          </cell>
          <cell r="AS2351">
            <v>0</v>
          </cell>
          <cell r="AT2351">
            <v>0</v>
          </cell>
        </row>
        <row r="2352">
          <cell r="A2352">
            <v>44351</v>
          </cell>
          <cell r="B2352">
            <v>0</v>
          </cell>
          <cell r="C2352">
            <v>0</v>
          </cell>
          <cell r="D2352">
            <v>2591.9999999999854</v>
          </cell>
          <cell r="E2352">
            <v>0</v>
          </cell>
          <cell r="F2352">
            <v>0</v>
          </cell>
          <cell r="G2352">
            <v>0</v>
          </cell>
          <cell r="H2352">
            <v>0</v>
          </cell>
          <cell r="I2352">
            <v>0</v>
          </cell>
          <cell r="J2352">
            <v>0</v>
          </cell>
          <cell r="K2352">
            <v>0</v>
          </cell>
          <cell r="L2352">
            <v>0</v>
          </cell>
          <cell r="M2352">
            <v>9.0949470177292824E-13</v>
          </cell>
          <cell r="N2352">
            <v>0</v>
          </cell>
          <cell r="O2352">
            <v>0</v>
          </cell>
          <cell r="P2352">
            <v>0</v>
          </cell>
          <cell r="Q2352">
            <v>0</v>
          </cell>
          <cell r="R2352">
            <v>0</v>
          </cell>
          <cell r="S2352">
            <v>0</v>
          </cell>
          <cell r="T2352">
            <v>0</v>
          </cell>
          <cell r="U2352">
            <v>0</v>
          </cell>
          <cell r="V2352">
            <v>0</v>
          </cell>
          <cell r="W2352">
            <v>0</v>
          </cell>
          <cell r="X2352">
            <v>0</v>
          </cell>
          <cell r="Y2352">
            <v>1.8076207197736949E-11</v>
          </cell>
          <cell r="Z2352">
            <v>0</v>
          </cell>
          <cell r="AA2352">
            <v>0</v>
          </cell>
          <cell r="AB2352">
            <v>0</v>
          </cell>
          <cell r="AC2352">
            <v>0</v>
          </cell>
          <cell r="AD2352">
            <v>0</v>
          </cell>
          <cell r="AE2352">
            <v>0</v>
          </cell>
          <cell r="AF2352">
            <v>0</v>
          </cell>
          <cell r="AG2352">
            <v>0</v>
          </cell>
          <cell r="AH2352">
            <v>9.0949470177292824E-13</v>
          </cell>
          <cell r="AI2352">
            <v>0</v>
          </cell>
          <cell r="AJ2352">
            <v>0</v>
          </cell>
          <cell r="AK2352">
            <v>0</v>
          </cell>
          <cell r="AL2352">
            <v>0</v>
          </cell>
          <cell r="AM2352">
            <v>0</v>
          </cell>
          <cell r="AN2352">
            <v>0</v>
          </cell>
          <cell r="AO2352">
            <v>0</v>
          </cell>
          <cell r="AP2352">
            <v>0</v>
          </cell>
          <cell r="AQ2352">
            <v>0</v>
          </cell>
          <cell r="AR2352">
            <v>0</v>
          </cell>
          <cell r="AS2352">
            <v>0</v>
          </cell>
          <cell r="AT2352">
            <v>0</v>
          </cell>
        </row>
        <row r="2353">
          <cell r="A2353">
            <v>44354</v>
          </cell>
          <cell r="B2353">
            <v>0</v>
          </cell>
          <cell r="C2353">
            <v>0</v>
          </cell>
          <cell r="D2353">
            <v>2591.9999999999854</v>
          </cell>
          <cell r="E2353">
            <v>0</v>
          </cell>
          <cell r="F2353">
            <v>0</v>
          </cell>
          <cell r="G2353">
            <v>0</v>
          </cell>
          <cell r="H2353">
            <v>0</v>
          </cell>
          <cell r="I2353">
            <v>0</v>
          </cell>
          <cell r="J2353">
            <v>0</v>
          </cell>
          <cell r="K2353">
            <v>0</v>
          </cell>
          <cell r="L2353">
            <v>0</v>
          </cell>
          <cell r="M2353">
            <v>9.0949470177292824E-13</v>
          </cell>
          <cell r="N2353">
            <v>0</v>
          </cell>
          <cell r="O2353">
            <v>0</v>
          </cell>
          <cell r="P2353">
            <v>0</v>
          </cell>
          <cell r="Q2353">
            <v>0</v>
          </cell>
          <cell r="R2353">
            <v>0</v>
          </cell>
          <cell r="S2353">
            <v>0</v>
          </cell>
          <cell r="T2353">
            <v>0</v>
          </cell>
          <cell r="U2353">
            <v>0</v>
          </cell>
          <cell r="V2353">
            <v>0</v>
          </cell>
          <cell r="W2353">
            <v>0</v>
          </cell>
          <cell r="X2353">
            <v>0</v>
          </cell>
          <cell r="Y2353">
            <v>1.8076207197736949E-11</v>
          </cell>
          <cell r="Z2353">
            <v>0</v>
          </cell>
          <cell r="AA2353">
            <v>0</v>
          </cell>
          <cell r="AB2353">
            <v>0</v>
          </cell>
          <cell r="AC2353">
            <v>0</v>
          </cell>
          <cell r="AD2353">
            <v>0</v>
          </cell>
          <cell r="AE2353">
            <v>0</v>
          </cell>
          <cell r="AF2353">
            <v>0</v>
          </cell>
          <cell r="AG2353">
            <v>0</v>
          </cell>
          <cell r="AH2353">
            <v>9.0949470177292824E-13</v>
          </cell>
          <cell r="AI2353">
            <v>0</v>
          </cell>
          <cell r="AJ2353">
            <v>0</v>
          </cell>
          <cell r="AK2353">
            <v>0</v>
          </cell>
          <cell r="AL2353">
            <v>0</v>
          </cell>
          <cell r="AM2353">
            <v>0</v>
          </cell>
          <cell r="AN2353">
            <v>0</v>
          </cell>
          <cell r="AO2353">
            <v>0</v>
          </cell>
          <cell r="AP2353">
            <v>0</v>
          </cell>
          <cell r="AQ2353">
            <v>0</v>
          </cell>
          <cell r="AR2353">
            <v>0</v>
          </cell>
          <cell r="AS2353">
            <v>0</v>
          </cell>
          <cell r="AT2353">
            <v>0</v>
          </cell>
        </row>
        <row r="2354">
          <cell r="A2354">
            <v>44355</v>
          </cell>
          <cell r="B2354">
            <v>0</v>
          </cell>
          <cell r="C2354">
            <v>0</v>
          </cell>
          <cell r="D2354">
            <v>2591.9999999999854</v>
          </cell>
          <cell r="E2354">
            <v>0</v>
          </cell>
          <cell r="F2354">
            <v>0</v>
          </cell>
          <cell r="G2354">
            <v>0</v>
          </cell>
          <cell r="H2354">
            <v>0</v>
          </cell>
          <cell r="I2354">
            <v>0</v>
          </cell>
          <cell r="J2354">
            <v>0</v>
          </cell>
          <cell r="K2354">
            <v>0</v>
          </cell>
          <cell r="L2354">
            <v>0</v>
          </cell>
          <cell r="M2354">
            <v>9.0949470177292824E-13</v>
          </cell>
          <cell r="N2354">
            <v>0</v>
          </cell>
          <cell r="O2354">
            <v>0</v>
          </cell>
          <cell r="P2354">
            <v>0</v>
          </cell>
          <cell r="Q2354">
            <v>0</v>
          </cell>
          <cell r="R2354">
            <v>0</v>
          </cell>
          <cell r="S2354">
            <v>0</v>
          </cell>
          <cell r="T2354">
            <v>0</v>
          </cell>
          <cell r="U2354">
            <v>0</v>
          </cell>
          <cell r="V2354">
            <v>0</v>
          </cell>
          <cell r="W2354">
            <v>0</v>
          </cell>
          <cell r="X2354">
            <v>0</v>
          </cell>
          <cell r="Y2354">
            <v>1.8076207197736949E-11</v>
          </cell>
          <cell r="Z2354">
            <v>0</v>
          </cell>
          <cell r="AA2354">
            <v>0</v>
          </cell>
          <cell r="AB2354">
            <v>0</v>
          </cell>
          <cell r="AC2354">
            <v>0</v>
          </cell>
          <cell r="AD2354">
            <v>0</v>
          </cell>
          <cell r="AE2354">
            <v>0</v>
          </cell>
          <cell r="AF2354">
            <v>0</v>
          </cell>
          <cell r="AG2354">
            <v>0</v>
          </cell>
          <cell r="AH2354">
            <v>9.0949470177292824E-13</v>
          </cell>
          <cell r="AI2354">
            <v>0</v>
          </cell>
          <cell r="AJ2354">
            <v>0</v>
          </cell>
          <cell r="AK2354">
            <v>0</v>
          </cell>
          <cell r="AL2354">
            <v>0</v>
          </cell>
          <cell r="AM2354">
            <v>0</v>
          </cell>
          <cell r="AN2354">
            <v>0</v>
          </cell>
          <cell r="AO2354">
            <v>0</v>
          </cell>
          <cell r="AP2354">
            <v>0</v>
          </cell>
          <cell r="AQ2354">
            <v>0</v>
          </cell>
          <cell r="AR2354">
            <v>0</v>
          </cell>
          <cell r="AS2354">
            <v>0</v>
          </cell>
          <cell r="AT2354">
            <v>0</v>
          </cell>
        </row>
        <row r="2355">
          <cell r="A2355">
            <v>44356</v>
          </cell>
          <cell r="B2355">
            <v>0</v>
          </cell>
          <cell r="C2355">
            <v>0</v>
          </cell>
          <cell r="D2355">
            <v>2591.9999999999854</v>
          </cell>
          <cell r="E2355">
            <v>0</v>
          </cell>
          <cell r="F2355">
            <v>0</v>
          </cell>
          <cell r="G2355">
            <v>0</v>
          </cell>
          <cell r="H2355">
            <v>0</v>
          </cell>
          <cell r="I2355">
            <v>0</v>
          </cell>
          <cell r="J2355">
            <v>0</v>
          </cell>
          <cell r="K2355">
            <v>0</v>
          </cell>
          <cell r="L2355">
            <v>0</v>
          </cell>
          <cell r="M2355">
            <v>9.0949470177292824E-13</v>
          </cell>
          <cell r="N2355">
            <v>0</v>
          </cell>
          <cell r="O2355">
            <v>0</v>
          </cell>
          <cell r="P2355">
            <v>0</v>
          </cell>
          <cell r="Q2355">
            <v>0</v>
          </cell>
          <cell r="R2355">
            <v>0</v>
          </cell>
          <cell r="S2355">
            <v>0</v>
          </cell>
          <cell r="T2355">
            <v>0</v>
          </cell>
          <cell r="U2355">
            <v>0</v>
          </cell>
          <cell r="V2355">
            <v>0</v>
          </cell>
          <cell r="W2355">
            <v>0</v>
          </cell>
          <cell r="X2355">
            <v>0</v>
          </cell>
          <cell r="Y2355">
            <v>1.8076207197736949E-11</v>
          </cell>
          <cell r="Z2355">
            <v>0</v>
          </cell>
          <cell r="AA2355">
            <v>0</v>
          </cell>
          <cell r="AB2355">
            <v>0</v>
          </cell>
          <cell r="AC2355">
            <v>0</v>
          </cell>
          <cell r="AD2355">
            <v>0</v>
          </cell>
          <cell r="AE2355">
            <v>0</v>
          </cell>
          <cell r="AF2355">
            <v>0</v>
          </cell>
          <cell r="AG2355">
            <v>0</v>
          </cell>
          <cell r="AH2355">
            <v>9.0949470177292824E-13</v>
          </cell>
          <cell r="AI2355">
            <v>0</v>
          </cell>
          <cell r="AJ2355">
            <v>0</v>
          </cell>
          <cell r="AK2355">
            <v>0</v>
          </cell>
          <cell r="AL2355">
            <v>0</v>
          </cell>
          <cell r="AM2355">
            <v>0</v>
          </cell>
          <cell r="AN2355">
            <v>0</v>
          </cell>
          <cell r="AO2355">
            <v>0</v>
          </cell>
          <cell r="AP2355">
            <v>0</v>
          </cell>
          <cell r="AQ2355">
            <v>0</v>
          </cell>
          <cell r="AR2355">
            <v>0</v>
          </cell>
          <cell r="AS2355">
            <v>0</v>
          </cell>
          <cell r="AT2355">
            <v>0</v>
          </cell>
        </row>
        <row r="2356">
          <cell r="A2356">
            <v>44357</v>
          </cell>
          <cell r="B2356">
            <v>0</v>
          </cell>
          <cell r="C2356">
            <v>0</v>
          </cell>
          <cell r="D2356">
            <v>2591.9999999999854</v>
          </cell>
          <cell r="E2356">
            <v>0</v>
          </cell>
          <cell r="F2356">
            <v>0</v>
          </cell>
          <cell r="G2356">
            <v>0</v>
          </cell>
          <cell r="H2356">
            <v>0</v>
          </cell>
          <cell r="I2356">
            <v>0</v>
          </cell>
          <cell r="J2356">
            <v>0</v>
          </cell>
          <cell r="K2356">
            <v>0</v>
          </cell>
          <cell r="L2356">
            <v>0</v>
          </cell>
          <cell r="M2356">
            <v>9.0949470177292824E-13</v>
          </cell>
          <cell r="N2356">
            <v>0</v>
          </cell>
          <cell r="O2356">
            <v>0</v>
          </cell>
          <cell r="P2356">
            <v>0</v>
          </cell>
          <cell r="Q2356">
            <v>0</v>
          </cell>
          <cell r="R2356">
            <v>0</v>
          </cell>
          <cell r="S2356">
            <v>0</v>
          </cell>
          <cell r="T2356">
            <v>0</v>
          </cell>
          <cell r="U2356">
            <v>0</v>
          </cell>
          <cell r="V2356">
            <v>0</v>
          </cell>
          <cell r="W2356">
            <v>0</v>
          </cell>
          <cell r="X2356">
            <v>0</v>
          </cell>
          <cell r="Y2356">
            <v>1.8076207197736949E-11</v>
          </cell>
          <cell r="Z2356">
            <v>0</v>
          </cell>
          <cell r="AA2356">
            <v>0</v>
          </cell>
          <cell r="AB2356">
            <v>0</v>
          </cell>
          <cell r="AC2356">
            <v>0</v>
          </cell>
          <cell r="AD2356">
            <v>0</v>
          </cell>
          <cell r="AE2356">
            <v>0</v>
          </cell>
          <cell r="AF2356">
            <v>0</v>
          </cell>
          <cell r="AG2356">
            <v>0</v>
          </cell>
          <cell r="AH2356">
            <v>9.0949470177292824E-13</v>
          </cell>
          <cell r="AI2356">
            <v>0</v>
          </cell>
          <cell r="AJ2356">
            <v>0</v>
          </cell>
          <cell r="AK2356">
            <v>0</v>
          </cell>
          <cell r="AL2356">
            <v>0</v>
          </cell>
          <cell r="AM2356">
            <v>0</v>
          </cell>
          <cell r="AN2356">
            <v>0</v>
          </cell>
          <cell r="AO2356">
            <v>0</v>
          </cell>
          <cell r="AP2356">
            <v>0</v>
          </cell>
          <cell r="AQ2356">
            <v>0</v>
          </cell>
          <cell r="AR2356">
            <v>0</v>
          </cell>
          <cell r="AS2356">
            <v>0</v>
          </cell>
          <cell r="AT2356">
            <v>0</v>
          </cell>
        </row>
        <row r="2357">
          <cell r="A2357">
            <v>44358</v>
          </cell>
          <cell r="B2357">
            <v>0</v>
          </cell>
          <cell r="C2357">
            <v>0</v>
          </cell>
          <cell r="D2357">
            <v>2591.9999999999854</v>
          </cell>
          <cell r="E2357">
            <v>0</v>
          </cell>
          <cell r="F2357">
            <v>0</v>
          </cell>
          <cell r="G2357">
            <v>0</v>
          </cell>
          <cell r="H2357">
            <v>0</v>
          </cell>
          <cell r="I2357">
            <v>0</v>
          </cell>
          <cell r="J2357">
            <v>0</v>
          </cell>
          <cell r="K2357">
            <v>0</v>
          </cell>
          <cell r="L2357">
            <v>0</v>
          </cell>
          <cell r="M2357">
            <v>9.0949470177292824E-13</v>
          </cell>
          <cell r="N2357">
            <v>0</v>
          </cell>
          <cell r="O2357">
            <v>0</v>
          </cell>
          <cell r="P2357">
            <v>0</v>
          </cell>
          <cell r="Q2357">
            <v>0</v>
          </cell>
          <cell r="R2357">
            <v>0</v>
          </cell>
          <cell r="S2357">
            <v>0</v>
          </cell>
          <cell r="T2357">
            <v>0</v>
          </cell>
          <cell r="U2357">
            <v>0</v>
          </cell>
          <cell r="V2357">
            <v>0</v>
          </cell>
          <cell r="W2357">
            <v>0</v>
          </cell>
          <cell r="X2357">
            <v>0</v>
          </cell>
          <cell r="Y2357">
            <v>1.8076207197736949E-11</v>
          </cell>
          <cell r="Z2357">
            <v>0</v>
          </cell>
          <cell r="AA2357">
            <v>0</v>
          </cell>
          <cell r="AB2357">
            <v>0</v>
          </cell>
          <cell r="AC2357">
            <v>0</v>
          </cell>
          <cell r="AD2357">
            <v>0</v>
          </cell>
          <cell r="AE2357">
            <v>0</v>
          </cell>
          <cell r="AF2357">
            <v>0</v>
          </cell>
          <cell r="AG2357">
            <v>0</v>
          </cell>
          <cell r="AH2357">
            <v>9.0949470177292824E-13</v>
          </cell>
          <cell r="AI2357">
            <v>0</v>
          </cell>
          <cell r="AJ2357">
            <v>0</v>
          </cell>
          <cell r="AK2357">
            <v>0</v>
          </cell>
          <cell r="AL2357">
            <v>0</v>
          </cell>
          <cell r="AM2357">
            <v>0</v>
          </cell>
          <cell r="AN2357">
            <v>0</v>
          </cell>
          <cell r="AO2357">
            <v>0</v>
          </cell>
          <cell r="AP2357">
            <v>0</v>
          </cell>
          <cell r="AQ2357">
            <v>0</v>
          </cell>
          <cell r="AR2357">
            <v>0</v>
          </cell>
          <cell r="AS2357">
            <v>0</v>
          </cell>
          <cell r="AT2357">
            <v>0</v>
          </cell>
        </row>
        <row r="2358">
          <cell r="A2358">
            <v>44361</v>
          </cell>
          <cell r="B2358">
            <v>0</v>
          </cell>
          <cell r="C2358">
            <v>0</v>
          </cell>
          <cell r="D2358">
            <v>2591.9999999999854</v>
          </cell>
          <cell r="E2358">
            <v>0</v>
          </cell>
          <cell r="F2358">
            <v>0</v>
          </cell>
          <cell r="G2358">
            <v>0</v>
          </cell>
          <cell r="H2358">
            <v>0</v>
          </cell>
          <cell r="I2358">
            <v>0</v>
          </cell>
          <cell r="J2358">
            <v>0</v>
          </cell>
          <cell r="K2358">
            <v>0</v>
          </cell>
          <cell r="L2358">
            <v>0</v>
          </cell>
          <cell r="M2358">
            <v>9.0949470177292824E-13</v>
          </cell>
          <cell r="N2358">
            <v>0</v>
          </cell>
          <cell r="O2358">
            <v>0</v>
          </cell>
          <cell r="P2358">
            <v>0</v>
          </cell>
          <cell r="Q2358">
            <v>0</v>
          </cell>
          <cell r="R2358">
            <v>0</v>
          </cell>
          <cell r="S2358">
            <v>0</v>
          </cell>
          <cell r="T2358">
            <v>0</v>
          </cell>
          <cell r="U2358">
            <v>0</v>
          </cell>
          <cell r="V2358">
            <v>0</v>
          </cell>
          <cell r="W2358">
            <v>0</v>
          </cell>
          <cell r="X2358">
            <v>0</v>
          </cell>
          <cell r="Y2358">
            <v>1.8076207197736949E-11</v>
          </cell>
          <cell r="Z2358">
            <v>0</v>
          </cell>
          <cell r="AA2358">
            <v>0</v>
          </cell>
          <cell r="AB2358">
            <v>0</v>
          </cell>
          <cell r="AC2358">
            <v>0</v>
          </cell>
          <cell r="AD2358">
            <v>0</v>
          </cell>
          <cell r="AE2358">
            <v>0</v>
          </cell>
          <cell r="AF2358">
            <v>0</v>
          </cell>
          <cell r="AG2358">
            <v>0</v>
          </cell>
          <cell r="AH2358">
            <v>9.0949470177292824E-13</v>
          </cell>
          <cell r="AI2358">
            <v>0</v>
          </cell>
          <cell r="AJ2358">
            <v>0</v>
          </cell>
          <cell r="AK2358">
            <v>0</v>
          </cell>
          <cell r="AL2358">
            <v>0</v>
          </cell>
          <cell r="AM2358">
            <v>0</v>
          </cell>
          <cell r="AN2358">
            <v>0</v>
          </cell>
          <cell r="AO2358">
            <v>0</v>
          </cell>
          <cell r="AP2358">
            <v>0</v>
          </cell>
          <cell r="AQ2358">
            <v>0</v>
          </cell>
          <cell r="AR2358">
            <v>0</v>
          </cell>
          <cell r="AS2358">
            <v>0</v>
          </cell>
          <cell r="AT2358">
            <v>0</v>
          </cell>
        </row>
        <row r="2359">
          <cell r="A2359">
            <v>44362</v>
          </cell>
          <cell r="B2359">
            <v>0</v>
          </cell>
          <cell r="C2359">
            <v>0</v>
          </cell>
          <cell r="D2359">
            <v>2591.9999999999854</v>
          </cell>
          <cell r="E2359">
            <v>0</v>
          </cell>
          <cell r="F2359">
            <v>0</v>
          </cell>
          <cell r="G2359">
            <v>0</v>
          </cell>
          <cell r="H2359">
            <v>0</v>
          </cell>
          <cell r="I2359">
            <v>0</v>
          </cell>
          <cell r="J2359">
            <v>0</v>
          </cell>
          <cell r="K2359">
            <v>0</v>
          </cell>
          <cell r="L2359">
            <v>0</v>
          </cell>
          <cell r="M2359">
            <v>9.0949470177292824E-13</v>
          </cell>
          <cell r="N2359">
            <v>0</v>
          </cell>
          <cell r="O2359">
            <v>0</v>
          </cell>
          <cell r="P2359">
            <v>0</v>
          </cell>
          <cell r="Q2359">
            <v>0</v>
          </cell>
          <cell r="R2359">
            <v>0</v>
          </cell>
          <cell r="S2359">
            <v>0</v>
          </cell>
          <cell r="T2359">
            <v>0</v>
          </cell>
          <cell r="U2359">
            <v>0</v>
          </cell>
          <cell r="V2359">
            <v>0</v>
          </cell>
          <cell r="W2359">
            <v>0</v>
          </cell>
          <cell r="X2359">
            <v>0</v>
          </cell>
          <cell r="Y2359">
            <v>1.8076207197736949E-11</v>
          </cell>
          <cell r="Z2359">
            <v>0</v>
          </cell>
          <cell r="AA2359">
            <v>0</v>
          </cell>
          <cell r="AB2359">
            <v>0</v>
          </cell>
          <cell r="AC2359">
            <v>0</v>
          </cell>
          <cell r="AD2359">
            <v>0</v>
          </cell>
          <cell r="AE2359">
            <v>0</v>
          </cell>
          <cell r="AF2359">
            <v>0</v>
          </cell>
          <cell r="AG2359">
            <v>0</v>
          </cell>
          <cell r="AH2359">
            <v>9.0949470177292824E-13</v>
          </cell>
          <cell r="AI2359">
            <v>0</v>
          </cell>
          <cell r="AJ2359">
            <v>0</v>
          </cell>
          <cell r="AK2359">
            <v>0</v>
          </cell>
          <cell r="AL2359">
            <v>0</v>
          </cell>
          <cell r="AM2359">
            <v>0</v>
          </cell>
          <cell r="AN2359">
            <v>0</v>
          </cell>
          <cell r="AO2359">
            <v>0</v>
          </cell>
          <cell r="AP2359">
            <v>0</v>
          </cell>
          <cell r="AQ2359">
            <v>0</v>
          </cell>
          <cell r="AR2359">
            <v>0</v>
          </cell>
          <cell r="AS2359">
            <v>0</v>
          </cell>
          <cell r="AT2359">
            <v>0</v>
          </cell>
        </row>
        <row r="2360">
          <cell r="A2360">
            <v>44363</v>
          </cell>
          <cell r="B2360">
            <v>0</v>
          </cell>
          <cell r="C2360">
            <v>0</v>
          </cell>
          <cell r="D2360">
            <v>2591.9999999999854</v>
          </cell>
          <cell r="E2360">
            <v>0</v>
          </cell>
          <cell r="F2360">
            <v>0</v>
          </cell>
          <cell r="G2360">
            <v>0</v>
          </cell>
          <cell r="H2360">
            <v>0</v>
          </cell>
          <cell r="I2360">
            <v>0</v>
          </cell>
          <cell r="J2360">
            <v>0</v>
          </cell>
          <cell r="K2360">
            <v>0</v>
          </cell>
          <cell r="L2360">
            <v>0</v>
          </cell>
          <cell r="M2360">
            <v>9.0949470177292824E-13</v>
          </cell>
          <cell r="N2360">
            <v>0</v>
          </cell>
          <cell r="O2360">
            <v>0</v>
          </cell>
          <cell r="P2360">
            <v>0</v>
          </cell>
          <cell r="Q2360">
            <v>0</v>
          </cell>
          <cell r="R2360">
            <v>0</v>
          </cell>
          <cell r="S2360">
            <v>0</v>
          </cell>
          <cell r="T2360">
            <v>0</v>
          </cell>
          <cell r="U2360">
            <v>0</v>
          </cell>
          <cell r="V2360">
            <v>0</v>
          </cell>
          <cell r="W2360">
            <v>0</v>
          </cell>
          <cell r="X2360">
            <v>0</v>
          </cell>
          <cell r="Y2360">
            <v>1.8076207197736949E-11</v>
          </cell>
          <cell r="Z2360">
            <v>0</v>
          </cell>
          <cell r="AA2360">
            <v>0</v>
          </cell>
          <cell r="AB2360">
            <v>0</v>
          </cell>
          <cell r="AC2360">
            <v>0</v>
          </cell>
          <cell r="AD2360">
            <v>0</v>
          </cell>
          <cell r="AE2360">
            <v>0</v>
          </cell>
          <cell r="AF2360">
            <v>0</v>
          </cell>
          <cell r="AG2360">
            <v>0</v>
          </cell>
          <cell r="AH2360">
            <v>9.0949470177292824E-13</v>
          </cell>
          <cell r="AI2360">
            <v>0</v>
          </cell>
          <cell r="AJ2360">
            <v>0</v>
          </cell>
          <cell r="AK2360">
            <v>0</v>
          </cell>
          <cell r="AL2360">
            <v>0</v>
          </cell>
          <cell r="AM2360">
            <v>0</v>
          </cell>
          <cell r="AN2360">
            <v>0</v>
          </cell>
          <cell r="AO2360">
            <v>0</v>
          </cell>
          <cell r="AP2360">
            <v>0</v>
          </cell>
          <cell r="AQ2360">
            <v>0</v>
          </cell>
          <cell r="AR2360">
            <v>0</v>
          </cell>
          <cell r="AS2360">
            <v>0</v>
          </cell>
          <cell r="AT2360">
            <v>0</v>
          </cell>
        </row>
        <row r="2361">
          <cell r="A2361">
            <v>44364</v>
          </cell>
          <cell r="B2361">
            <v>0</v>
          </cell>
          <cell r="C2361">
            <v>0</v>
          </cell>
          <cell r="D2361">
            <v>2591.9999999999854</v>
          </cell>
          <cell r="E2361">
            <v>0</v>
          </cell>
          <cell r="F2361">
            <v>0</v>
          </cell>
          <cell r="G2361">
            <v>0</v>
          </cell>
          <cell r="H2361">
            <v>0</v>
          </cell>
          <cell r="I2361">
            <v>0</v>
          </cell>
          <cell r="J2361">
            <v>0</v>
          </cell>
          <cell r="K2361">
            <v>0</v>
          </cell>
          <cell r="L2361">
            <v>0</v>
          </cell>
          <cell r="M2361">
            <v>9.0949470177292824E-13</v>
          </cell>
          <cell r="N2361">
            <v>0</v>
          </cell>
          <cell r="O2361">
            <v>0</v>
          </cell>
          <cell r="P2361">
            <v>0</v>
          </cell>
          <cell r="Q2361">
            <v>0</v>
          </cell>
          <cell r="R2361">
            <v>0</v>
          </cell>
          <cell r="S2361">
            <v>0</v>
          </cell>
          <cell r="T2361">
            <v>0</v>
          </cell>
          <cell r="U2361">
            <v>0</v>
          </cell>
          <cell r="V2361">
            <v>0</v>
          </cell>
          <cell r="W2361">
            <v>0</v>
          </cell>
          <cell r="X2361">
            <v>0</v>
          </cell>
          <cell r="Y2361">
            <v>1.8076207197736949E-11</v>
          </cell>
          <cell r="Z2361">
            <v>0</v>
          </cell>
          <cell r="AA2361">
            <v>0</v>
          </cell>
          <cell r="AB2361">
            <v>0</v>
          </cell>
          <cell r="AC2361">
            <v>0</v>
          </cell>
          <cell r="AD2361">
            <v>0</v>
          </cell>
          <cell r="AE2361">
            <v>0</v>
          </cell>
          <cell r="AF2361">
            <v>0</v>
          </cell>
          <cell r="AG2361">
            <v>0</v>
          </cell>
          <cell r="AH2361">
            <v>9.0949470177292824E-13</v>
          </cell>
          <cell r="AI2361">
            <v>0</v>
          </cell>
          <cell r="AJ2361">
            <v>0</v>
          </cell>
          <cell r="AK2361">
            <v>0</v>
          </cell>
          <cell r="AL2361">
            <v>0</v>
          </cell>
          <cell r="AM2361">
            <v>0</v>
          </cell>
          <cell r="AN2361">
            <v>0</v>
          </cell>
          <cell r="AO2361">
            <v>0</v>
          </cell>
          <cell r="AP2361">
            <v>0</v>
          </cell>
          <cell r="AQ2361">
            <v>0</v>
          </cell>
          <cell r="AR2361">
            <v>0</v>
          </cell>
          <cell r="AS2361">
            <v>0</v>
          </cell>
          <cell r="AT2361">
            <v>0</v>
          </cell>
        </row>
        <row r="2362">
          <cell r="A2362">
            <v>44365</v>
          </cell>
          <cell r="B2362">
            <v>0</v>
          </cell>
          <cell r="C2362">
            <v>0</v>
          </cell>
          <cell r="D2362">
            <v>2591.9999999999854</v>
          </cell>
          <cell r="E2362">
            <v>0</v>
          </cell>
          <cell r="F2362">
            <v>0</v>
          </cell>
          <cell r="G2362">
            <v>0</v>
          </cell>
          <cell r="H2362">
            <v>0</v>
          </cell>
          <cell r="I2362">
            <v>0</v>
          </cell>
          <cell r="J2362">
            <v>0</v>
          </cell>
          <cell r="K2362">
            <v>0</v>
          </cell>
          <cell r="L2362">
            <v>0</v>
          </cell>
          <cell r="M2362">
            <v>9.0949470177292824E-13</v>
          </cell>
          <cell r="N2362">
            <v>0</v>
          </cell>
          <cell r="O2362">
            <v>0</v>
          </cell>
          <cell r="P2362">
            <v>0</v>
          </cell>
          <cell r="Q2362">
            <v>0</v>
          </cell>
          <cell r="R2362">
            <v>0</v>
          </cell>
          <cell r="S2362">
            <v>0</v>
          </cell>
          <cell r="T2362">
            <v>0</v>
          </cell>
          <cell r="U2362">
            <v>0</v>
          </cell>
          <cell r="V2362">
            <v>0</v>
          </cell>
          <cell r="W2362">
            <v>0</v>
          </cell>
          <cell r="X2362">
            <v>0</v>
          </cell>
          <cell r="Y2362">
            <v>1.8076207197736949E-11</v>
          </cell>
          <cell r="Z2362">
            <v>0</v>
          </cell>
          <cell r="AA2362">
            <v>0</v>
          </cell>
          <cell r="AB2362">
            <v>0</v>
          </cell>
          <cell r="AC2362">
            <v>0</v>
          </cell>
          <cell r="AD2362">
            <v>0</v>
          </cell>
          <cell r="AE2362">
            <v>0</v>
          </cell>
          <cell r="AF2362">
            <v>0</v>
          </cell>
          <cell r="AG2362">
            <v>0</v>
          </cell>
          <cell r="AH2362">
            <v>9.0949470177292824E-13</v>
          </cell>
          <cell r="AI2362">
            <v>0</v>
          </cell>
          <cell r="AJ2362">
            <v>0</v>
          </cell>
          <cell r="AK2362">
            <v>0</v>
          </cell>
          <cell r="AL2362">
            <v>0</v>
          </cell>
          <cell r="AM2362">
            <v>0</v>
          </cell>
          <cell r="AN2362">
            <v>0</v>
          </cell>
          <cell r="AO2362">
            <v>0</v>
          </cell>
          <cell r="AP2362">
            <v>0</v>
          </cell>
          <cell r="AQ2362">
            <v>0</v>
          </cell>
          <cell r="AR2362">
            <v>0</v>
          </cell>
          <cell r="AS2362">
            <v>0</v>
          </cell>
          <cell r="AT2362">
            <v>0</v>
          </cell>
        </row>
        <row r="2363">
          <cell r="A2363">
            <v>44368</v>
          </cell>
          <cell r="B2363">
            <v>0</v>
          </cell>
          <cell r="C2363">
            <v>0</v>
          </cell>
          <cell r="D2363">
            <v>2591.9999999999854</v>
          </cell>
          <cell r="E2363">
            <v>0</v>
          </cell>
          <cell r="F2363">
            <v>0</v>
          </cell>
          <cell r="G2363">
            <v>0</v>
          </cell>
          <cell r="H2363">
            <v>0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9.0949470177292824E-13</v>
          </cell>
          <cell r="N2363">
            <v>0</v>
          </cell>
          <cell r="O2363">
            <v>0</v>
          </cell>
          <cell r="P2363">
            <v>0</v>
          </cell>
          <cell r="Q2363">
            <v>0</v>
          </cell>
          <cell r="R2363">
            <v>0</v>
          </cell>
          <cell r="S2363">
            <v>0</v>
          </cell>
          <cell r="T2363">
            <v>0</v>
          </cell>
          <cell r="U2363">
            <v>0</v>
          </cell>
          <cell r="V2363">
            <v>0</v>
          </cell>
          <cell r="W2363">
            <v>0</v>
          </cell>
          <cell r="X2363">
            <v>0</v>
          </cell>
          <cell r="Y2363">
            <v>1.8076207197736949E-11</v>
          </cell>
          <cell r="Z2363">
            <v>0</v>
          </cell>
          <cell r="AA2363">
            <v>0</v>
          </cell>
          <cell r="AB2363">
            <v>0</v>
          </cell>
          <cell r="AC2363">
            <v>0</v>
          </cell>
          <cell r="AD2363">
            <v>0</v>
          </cell>
          <cell r="AE2363">
            <v>0</v>
          </cell>
          <cell r="AF2363">
            <v>0</v>
          </cell>
          <cell r="AG2363">
            <v>0</v>
          </cell>
          <cell r="AH2363">
            <v>9.0949470177292824E-13</v>
          </cell>
          <cell r="AI2363">
            <v>0</v>
          </cell>
          <cell r="AJ2363">
            <v>0</v>
          </cell>
          <cell r="AK2363">
            <v>0</v>
          </cell>
          <cell r="AL2363">
            <v>0</v>
          </cell>
          <cell r="AM2363">
            <v>0</v>
          </cell>
          <cell r="AN2363">
            <v>0</v>
          </cell>
          <cell r="AO2363">
            <v>0</v>
          </cell>
          <cell r="AP2363">
            <v>0</v>
          </cell>
          <cell r="AQ2363">
            <v>0</v>
          </cell>
          <cell r="AR2363">
            <v>0</v>
          </cell>
          <cell r="AS2363">
            <v>0</v>
          </cell>
          <cell r="AT2363">
            <v>0</v>
          </cell>
        </row>
        <row r="2364">
          <cell r="A2364">
            <v>44369</v>
          </cell>
          <cell r="B2364">
            <v>0</v>
          </cell>
          <cell r="C2364">
            <v>0</v>
          </cell>
          <cell r="D2364">
            <v>2591.9999999999854</v>
          </cell>
          <cell r="E2364">
            <v>0</v>
          </cell>
          <cell r="F2364">
            <v>0</v>
          </cell>
          <cell r="G2364">
            <v>0</v>
          </cell>
          <cell r="H2364">
            <v>0</v>
          </cell>
          <cell r="I2364">
            <v>0</v>
          </cell>
          <cell r="J2364">
            <v>0</v>
          </cell>
          <cell r="K2364">
            <v>0</v>
          </cell>
          <cell r="L2364">
            <v>0</v>
          </cell>
          <cell r="M2364">
            <v>9.0949470177292824E-13</v>
          </cell>
          <cell r="N2364">
            <v>0</v>
          </cell>
          <cell r="O2364">
            <v>0</v>
          </cell>
          <cell r="P2364">
            <v>0</v>
          </cell>
          <cell r="Q2364">
            <v>0</v>
          </cell>
          <cell r="R2364">
            <v>0</v>
          </cell>
          <cell r="S2364">
            <v>0</v>
          </cell>
          <cell r="T2364">
            <v>0</v>
          </cell>
          <cell r="U2364">
            <v>0</v>
          </cell>
          <cell r="V2364">
            <v>0</v>
          </cell>
          <cell r="W2364">
            <v>0</v>
          </cell>
          <cell r="X2364">
            <v>0</v>
          </cell>
          <cell r="Y2364">
            <v>1.8076207197736949E-11</v>
          </cell>
          <cell r="Z2364">
            <v>0</v>
          </cell>
          <cell r="AA2364">
            <v>0</v>
          </cell>
          <cell r="AB2364">
            <v>0</v>
          </cell>
          <cell r="AC2364">
            <v>0</v>
          </cell>
          <cell r="AD2364">
            <v>0</v>
          </cell>
          <cell r="AE2364">
            <v>0</v>
          </cell>
          <cell r="AF2364">
            <v>0</v>
          </cell>
          <cell r="AG2364">
            <v>0</v>
          </cell>
          <cell r="AH2364">
            <v>9.0949470177292824E-13</v>
          </cell>
          <cell r="AI2364">
            <v>0</v>
          </cell>
          <cell r="AJ2364">
            <v>0</v>
          </cell>
          <cell r="AK2364">
            <v>0</v>
          </cell>
          <cell r="AL2364">
            <v>0</v>
          </cell>
          <cell r="AM2364">
            <v>0</v>
          </cell>
          <cell r="AN2364">
            <v>0</v>
          </cell>
          <cell r="AO2364">
            <v>0</v>
          </cell>
          <cell r="AP2364">
            <v>0</v>
          </cell>
          <cell r="AQ2364">
            <v>0</v>
          </cell>
          <cell r="AR2364">
            <v>0</v>
          </cell>
          <cell r="AS2364">
            <v>0</v>
          </cell>
          <cell r="AT2364">
            <v>0</v>
          </cell>
        </row>
        <row r="2365">
          <cell r="A2365">
            <v>44370</v>
          </cell>
          <cell r="B2365">
            <v>0</v>
          </cell>
          <cell r="C2365">
            <v>0</v>
          </cell>
          <cell r="D2365">
            <v>2591.9999999999854</v>
          </cell>
          <cell r="E2365">
            <v>0</v>
          </cell>
          <cell r="F2365">
            <v>0</v>
          </cell>
          <cell r="G2365">
            <v>0</v>
          </cell>
          <cell r="H2365">
            <v>0</v>
          </cell>
          <cell r="I2365">
            <v>0</v>
          </cell>
          <cell r="J2365">
            <v>0</v>
          </cell>
          <cell r="K2365">
            <v>0</v>
          </cell>
          <cell r="L2365">
            <v>0</v>
          </cell>
          <cell r="M2365">
            <v>9.0949470177292824E-13</v>
          </cell>
          <cell r="N2365">
            <v>0</v>
          </cell>
          <cell r="O2365">
            <v>0</v>
          </cell>
          <cell r="P2365">
            <v>0</v>
          </cell>
          <cell r="Q2365">
            <v>0</v>
          </cell>
          <cell r="R2365">
            <v>0</v>
          </cell>
          <cell r="S2365">
            <v>0</v>
          </cell>
          <cell r="T2365">
            <v>0</v>
          </cell>
          <cell r="U2365">
            <v>0</v>
          </cell>
          <cell r="V2365">
            <v>0</v>
          </cell>
          <cell r="W2365">
            <v>0</v>
          </cell>
          <cell r="X2365">
            <v>0</v>
          </cell>
          <cell r="Y2365">
            <v>1.8076207197736949E-11</v>
          </cell>
          <cell r="Z2365">
            <v>0</v>
          </cell>
          <cell r="AA2365">
            <v>0</v>
          </cell>
          <cell r="AB2365">
            <v>0</v>
          </cell>
          <cell r="AC2365">
            <v>0</v>
          </cell>
          <cell r="AD2365">
            <v>0</v>
          </cell>
          <cell r="AE2365">
            <v>0</v>
          </cell>
          <cell r="AF2365">
            <v>0</v>
          </cell>
          <cell r="AG2365">
            <v>0</v>
          </cell>
          <cell r="AH2365">
            <v>9.0949470177292824E-13</v>
          </cell>
          <cell r="AI2365">
            <v>0</v>
          </cell>
          <cell r="AJ2365">
            <v>0</v>
          </cell>
          <cell r="AK2365">
            <v>0</v>
          </cell>
          <cell r="AL2365">
            <v>0</v>
          </cell>
          <cell r="AM2365">
            <v>0</v>
          </cell>
          <cell r="AN2365">
            <v>0</v>
          </cell>
          <cell r="AO2365">
            <v>0</v>
          </cell>
          <cell r="AP2365">
            <v>0</v>
          </cell>
          <cell r="AQ2365">
            <v>0</v>
          </cell>
          <cell r="AR2365">
            <v>0</v>
          </cell>
          <cell r="AS2365">
            <v>0</v>
          </cell>
          <cell r="AT2365">
            <v>0</v>
          </cell>
        </row>
        <row r="2366">
          <cell r="A2366">
            <v>44371</v>
          </cell>
          <cell r="B2366">
            <v>0</v>
          </cell>
          <cell r="C2366">
            <v>0</v>
          </cell>
          <cell r="D2366">
            <v>2591.9999999999854</v>
          </cell>
          <cell r="E2366">
            <v>0</v>
          </cell>
          <cell r="F2366">
            <v>0</v>
          </cell>
          <cell r="G2366">
            <v>0</v>
          </cell>
          <cell r="H2366">
            <v>0</v>
          </cell>
          <cell r="I2366">
            <v>0</v>
          </cell>
          <cell r="J2366">
            <v>0</v>
          </cell>
          <cell r="K2366">
            <v>0</v>
          </cell>
          <cell r="L2366">
            <v>0</v>
          </cell>
          <cell r="M2366">
            <v>9.0949470177292824E-13</v>
          </cell>
          <cell r="N2366">
            <v>0</v>
          </cell>
          <cell r="O2366">
            <v>0</v>
          </cell>
          <cell r="P2366">
            <v>0</v>
          </cell>
          <cell r="Q2366">
            <v>0</v>
          </cell>
          <cell r="R2366">
            <v>0</v>
          </cell>
          <cell r="S2366">
            <v>0</v>
          </cell>
          <cell r="T2366">
            <v>0</v>
          </cell>
          <cell r="U2366">
            <v>0</v>
          </cell>
          <cell r="V2366">
            <v>0</v>
          </cell>
          <cell r="W2366">
            <v>0</v>
          </cell>
          <cell r="X2366">
            <v>0</v>
          </cell>
          <cell r="Y2366">
            <v>1.8076207197736949E-11</v>
          </cell>
          <cell r="Z2366">
            <v>0</v>
          </cell>
          <cell r="AA2366">
            <v>0</v>
          </cell>
          <cell r="AB2366">
            <v>0</v>
          </cell>
          <cell r="AC2366">
            <v>0</v>
          </cell>
          <cell r="AD2366">
            <v>0</v>
          </cell>
          <cell r="AE2366">
            <v>0</v>
          </cell>
          <cell r="AF2366">
            <v>0</v>
          </cell>
          <cell r="AG2366">
            <v>0</v>
          </cell>
          <cell r="AH2366">
            <v>9.0949470177292824E-13</v>
          </cell>
          <cell r="AI2366">
            <v>0</v>
          </cell>
          <cell r="AJ2366">
            <v>0</v>
          </cell>
          <cell r="AK2366">
            <v>0</v>
          </cell>
          <cell r="AL2366">
            <v>0</v>
          </cell>
          <cell r="AM2366">
            <v>0</v>
          </cell>
          <cell r="AN2366">
            <v>0</v>
          </cell>
          <cell r="AO2366">
            <v>0</v>
          </cell>
          <cell r="AP2366">
            <v>0</v>
          </cell>
          <cell r="AQ2366">
            <v>0</v>
          </cell>
          <cell r="AR2366">
            <v>0</v>
          </cell>
          <cell r="AS2366">
            <v>0</v>
          </cell>
          <cell r="AT2366">
            <v>0</v>
          </cell>
        </row>
        <row r="2367">
          <cell r="A2367">
            <v>44372</v>
          </cell>
          <cell r="B2367">
            <v>0</v>
          </cell>
          <cell r="C2367">
            <v>0</v>
          </cell>
          <cell r="D2367">
            <v>2591.9999999999854</v>
          </cell>
          <cell r="E2367">
            <v>0</v>
          </cell>
          <cell r="F2367">
            <v>0</v>
          </cell>
          <cell r="G2367">
            <v>0</v>
          </cell>
          <cell r="H2367">
            <v>0</v>
          </cell>
          <cell r="I2367">
            <v>0</v>
          </cell>
          <cell r="J2367">
            <v>0</v>
          </cell>
          <cell r="K2367">
            <v>0</v>
          </cell>
          <cell r="L2367">
            <v>0</v>
          </cell>
          <cell r="M2367">
            <v>9.0949470177292824E-13</v>
          </cell>
          <cell r="N2367">
            <v>0</v>
          </cell>
          <cell r="O2367">
            <v>0</v>
          </cell>
          <cell r="P2367">
            <v>0</v>
          </cell>
          <cell r="Q2367">
            <v>0</v>
          </cell>
          <cell r="R2367">
            <v>0</v>
          </cell>
          <cell r="S2367">
            <v>0</v>
          </cell>
          <cell r="T2367">
            <v>0</v>
          </cell>
          <cell r="U2367">
            <v>0</v>
          </cell>
          <cell r="V2367">
            <v>0</v>
          </cell>
          <cell r="W2367">
            <v>0</v>
          </cell>
          <cell r="X2367">
            <v>0</v>
          </cell>
          <cell r="Y2367">
            <v>1.8076207197736949E-11</v>
          </cell>
          <cell r="Z2367">
            <v>0</v>
          </cell>
          <cell r="AA2367">
            <v>0</v>
          </cell>
          <cell r="AB2367">
            <v>0</v>
          </cell>
          <cell r="AC2367">
            <v>0</v>
          </cell>
          <cell r="AD2367">
            <v>0</v>
          </cell>
          <cell r="AE2367">
            <v>0</v>
          </cell>
          <cell r="AF2367">
            <v>0</v>
          </cell>
          <cell r="AG2367">
            <v>0</v>
          </cell>
          <cell r="AH2367">
            <v>9.0949470177292824E-13</v>
          </cell>
          <cell r="AI2367">
            <v>0</v>
          </cell>
          <cell r="AJ2367">
            <v>0</v>
          </cell>
          <cell r="AK2367">
            <v>0</v>
          </cell>
          <cell r="AL2367">
            <v>0</v>
          </cell>
          <cell r="AM2367">
            <v>0</v>
          </cell>
          <cell r="AN2367">
            <v>0</v>
          </cell>
          <cell r="AO2367">
            <v>0</v>
          </cell>
          <cell r="AP2367">
            <v>0</v>
          </cell>
          <cell r="AQ2367">
            <v>0</v>
          </cell>
          <cell r="AR2367">
            <v>0</v>
          </cell>
          <cell r="AS2367">
            <v>0</v>
          </cell>
          <cell r="AT2367">
            <v>0</v>
          </cell>
        </row>
        <row r="2368">
          <cell r="A2368">
            <v>44375</v>
          </cell>
          <cell r="B2368">
            <v>0</v>
          </cell>
          <cell r="C2368">
            <v>0</v>
          </cell>
          <cell r="D2368">
            <v>2591.9999999999854</v>
          </cell>
          <cell r="E2368">
            <v>0</v>
          </cell>
          <cell r="F2368">
            <v>0</v>
          </cell>
          <cell r="G2368">
            <v>0</v>
          </cell>
          <cell r="H2368">
            <v>0</v>
          </cell>
          <cell r="I2368">
            <v>0</v>
          </cell>
          <cell r="J2368">
            <v>0</v>
          </cell>
          <cell r="K2368">
            <v>0</v>
          </cell>
          <cell r="L2368">
            <v>0</v>
          </cell>
          <cell r="M2368">
            <v>9.0949470177292824E-13</v>
          </cell>
          <cell r="N2368">
            <v>0</v>
          </cell>
          <cell r="O2368">
            <v>0</v>
          </cell>
          <cell r="P2368">
            <v>0</v>
          </cell>
          <cell r="Q2368">
            <v>0</v>
          </cell>
          <cell r="R2368">
            <v>0</v>
          </cell>
          <cell r="S2368">
            <v>0</v>
          </cell>
          <cell r="T2368">
            <v>0</v>
          </cell>
          <cell r="U2368">
            <v>0</v>
          </cell>
          <cell r="V2368">
            <v>0</v>
          </cell>
          <cell r="W2368">
            <v>0</v>
          </cell>
          <cell r="X2368">
            <v>0</v>
          </cell>
          <cell r="Y2368">
            <v>1.8076207197736949E-11</v>
          </cell>
          <cell r="Z2368">
            <v>0</v>
          </cell>
          <cell r="AA2368">
            <v>0</v>
          </cell>
          <cell r="AB2368">
            <v>0</v>
          </cell>
          <cell r="AC2368">
            <v>0</v>
          </cell>
          <cell r="AD2368">
            <v>0</v>
          </cell>
          <cell r="AE2368">
            <v>0</v>
          </cell>
          <cell r="AF2368">
            <v>0</v>
          </cell>
          <cell r="AG2368">
            <v>0</v>
          </cell>
          <cell r="AH2368">
            <v>9.0949470177292824E-13</v>
          </cell>
          <cell r="AI2368">
            <v>0</v>
          </cell>
          <cell r="AJ2368">
            <v>0</v>
          </cell>
          <cell r="AK2368">
            <v>0</v>
          </cell>
          <cell r="AL2368">
            <v>0</v>
          </cell>
          <cell r="AM2368">
            <v>0</v>
          </cell>
          <cell r="AN2368">
            <v>0</v>
          </cell>
          <cell r="AO2368">
            <v>0</v>
          </cell>
          <cell r="AP2368">
            <v>0</v>
          </cell>
          <cell r="AQ2368">
            <v>0</v>
          </cell>
          <cell r="AR2368">
            <v>0</v>
          </cell>
          <cell r="AS2368">
            <v>0</v>
          </cell>
          <cell r="AT2368">
            <v>0</v>
          </cell>
        </row>
        <row r="2369">
          <cell r="A2369">
            <v>44376</v>
          </cell>
          <cell r="B2369">
            <v>0</v>
          </cell>
          <cell r="C2369">
            <v>0</v>
          </cell>
          <cell r="D2369">
            <v>2591.9999999999854</v>
          </cell>
          <cell r="E2369">
            <v>0</v>
          </cell>
          <cell r="F2369">
            <v>0</v>
          </cell>
          <cell r="G2369">
            <v>0</v>
          </cell>
          <cell r="H2369">
            <v>0</v>
          </cell>
          <cell r="I2369">
            <v>0</v>
          </cell>
          <cell r="J2369">
            <v>0</v>
          </cell>
          <cell r="K2369">
            <v>0</v>
          </cell>
          <cell r="L2369">
            <v>0</v>
          </cell>
          <cell r="M2369">
            <v>9.0949470177292824E-13</v>
          </cell>
          <cell r="N2369">
            <v>0</v>
          </cell>
          <cell r="O2369">
            <v>0</v>
          </cell>
          <cell r="P2369">
            <v>0</v>
          </cell>
          <cell r="Q2369">
            <v>0</v>
          </cell>
          <cell r="R2369">
            <v>0</v>
          </cell>
          <cell r="S2369">
            <v>0</v>
          </cell>
          <cell r="T2369">
            <v>0</v>
          </cell>
          <cell r="U2369">
            <v>0</v>
          </cell>
          <cell r="V2369">
            <v>0</v>
          </cell>
          <cell r="W2369">
            <v>0</v>
          </cell>
          <cell r="X2369">
            <v>0</v>
          </cell>
          <cell r="Y2369">
            <v>1.8076207197736949E-11</v>
          </cell>
          <cell r="Z2369">
            <v>0</v>
          </cell>
          <cell r="AA2369">
            <v>0</v>
          </cell>
          <cell r="AB2369">
            <v>0</v>
          </cell>
          <cell r="AC2369">
            <v>0</v>
          </cell>
          <cell r="AD2369">
            <v>0</v>
          </cell>
          <cell r="AE2369">
            <v>0</v>
          </cell>
          <cell r="AF2369">
            <v>0</v>
          </cell>
          <cell r="AG2369">
            <v>0</v>
          </cell>
          <cell r="AH2369">
            <v>9.0949470177292824E-13</v>
          </cell>
          <cell r="AI2369">
            <v>0</v>
          </cell>
          <cell r="AJ2369">
            <v>0</v>
          </cell>
          <cell r="AK2369">
            <v>0</v>
          </cell>
          <cell r="AL2369">
            <v>0</v>
          </cell>
          <cell r="AM2369">
            <v>0</v>
          </cell>
          <cell r="AN2369">
            <v>0</v>
          </cell>
          <cell r="AO2369">
            <v>0</v>
          </cell>
          <cell r="AP2369">
            <v>0</v>
          </cell>
          <cell r="AQ2369">
            <v>0</v>
          </cell>
          <cell r="AR2369">
            <v>0</v>
          </cell>
          <cell r="AS2369">
            <v>0</v>
          </cell>
          <cell r="AT2369">
            <v>0</v>
          </cell>
        </row>
        <row r="2370">
          <cell r="A2370">
            <v>44377</v>
          </cell>
          <cell r="B2370">
            <v>0</v>
          </cell>
          <cell r="C2370">
            <v>0</v>
          </cell>
          <cell r="D2370">
            <v>2591.9999999999854</v>
          </cell>
          <cell r="E2370">
            <v>0</v>
          </cell>
          <cell r="F2370">
            <v>0</v>
          </cell>
          <cell r="G2370">
            <v>0</v>
          </cell>
          <cell r="H2370">
            <v>0</v>
          </cell>
          <cell r="I2370">
            <v>0</v>
          </cell>
          <cell r="J2370">
            <v>0</v>
          </cell>
          <cell r="K2370">
            <v>0</v>
          </cell>
          <cell r="L2370">
            <v>0</v>
          </cell>
          <cell r="M2370">
            <v>9.0949470177292824E-13</v>
          </cell>
          <cell r="N2370">
            <v>0</v>
          </cell>
          <cell r="O2370">
            <v>0</v>
          </cell>
          <cell r="P2370">
            <v>0</v>
          </cell>
          <cell r="Q2370">
            <v>0</v>
          </cell>
          <cell r="R2370">
            <v>0</v>
          </cell>
          <cell r="S2370">
            <v>0</v>
          </cell>
          <cell r="T2370">
            <v>0</v>
          </cell>
          <cell r="U2370">
            <v>0</v>
          </cell>
          <cell r="V2370">
            <v>0</v>
          </cell>
          <cell r="W2370">
            <v>0</v>
          </cell>
          <cell r="X2370">
            <v>0</v>
          </cell>
          <cell r="Y2370">
            <v>1.8076207197736949E-11</v>
          </cell>
          <cell r="Z2370">
            <v>0</v>
          </cell>
          <cell r="AA2370">
            <v>0</v>
          </cell>
          <cell r="AB2370">
            <v>0</v>
          </cell>
          <cell r="AC2370">
            <v>0</v>
          </cell>
          <cell r="AD2370">
            <v>0</v>
          </cell>
          <cell r="AE2370">
            <v>0</v>
          </cell>
          <cell r="AF2370">
            <v>0</v>
          </cell>
          <cell r="AG2370">
            <v>0</v>
          </cell>
          <cell r="AH2370">
            <v>9.0949470177292824E-13</v>
          </cell>
          <cell r="AI2370">
            <v>0</v>
          </cell>
          <cell r="AJ2370">
            <v>0</v>
          </cell>
          <cell r="AK2370">
            <v>0</v>
          </cell>
          <cell r="AL2370">
            <v>0</v>
          </cell>
          <cell r="AM2370">
            <v>0</v>
          </cell>
          <cell r="AN2370">
            <v>0</v>
          </cell>
          <cell r="AO2370">
            <v>0</v>
          </cell>
          <cell r="AP2370">
            <v>0</v>
          </cell>
          <cell r="AQ2370">
            <v>0</v>
          </cell>
          <cell r="AR2370">
            <v>0</v>
          </cell>
          <cell r="AS2370">
            <v>0</v>
          </cell>
          <cell r="AT2370">
            <v>0</v>
          </cell>
        </row>
        <row r="2371">
          <cell r="A2371">
            <v>44378</v>
          </cell>
          <cell r="B2371">
            <v>0</v>
          </cell>
          <cell r="C2371">
            <v>0</v>
          </cell>
          <cell r="D2371">
            <v>2591.9999999999854</v>
          </cell>
          <cell r="E2371">
            <v>0</v>
          </cell>
          <cell r="F2371">
            <v>0</v>
          </cell>
          <cell r="G2371">
            <v>0</v>
          </cell>
          <cell r="H2371">
            <v>0</v>
          </cell>
          <cell r="I2371">
            <v>0</v>
          </cell>
          <cell r="J2371">
            <v>0</v>
          </cell>
          <cell r="K2371">
            <v>0</v>
          </cell>
          <cell r="L2371">
            <v>0</v>
          </cell>
          <cell r="M2371">
            <v>9.0949470177292824E-13</v>
          </cell>
          <cell r="N2371">
            <v>0</v>
          </cell>
          <cell r="O2371">
            <v>0</v>
          </cell>
          <cell r="P2371">
            <v>0</v>
          </cell>
          <cell r="Q2371">
            <v>0</v>
          </cell>
          <cell r="R2371">
            <v>0</v>
          </cell>
          <cell r="S2371">
            <v>0</v>
          </cell>
          <cell r="T2371">
            <v>0</v>
          </cell>
          <cell r="U2371">
            <v>0</v>
          </cell>
          <cell r="V2371">
            <v>0</v>
          </cell>
          <cell r="W2371">
            <v>0</v>
          </cell>
          <cell r="X2371">
            <v>0</v>
          </cell>
          <cell r="Y2371">
            <v>1.8076207197736949E-11</v>
          </cell>
          <cell r="Z2371">
            <v>0</v>
          </cell>
          <cell r="AA2371">
            <v>0</v>
          </cell>
          <cell r="AB2371">
            <v>0</v>
          </cell>
          <cell r="AC2371">
            <v>0</v>
          </cell>
          <cell r="AD2371">
            <v>0</v>
          </cell>
          <cell r="AE2371">
            <v>0</v>
          </cell>
          <cell r="AF2371">
            <v>0</v>
          </cell>
          <cell r="AG2371">
            <v>0</v>
          </cell>
          <cell r="AH2371">
            <v>9.0949470177292824E-13</v>
          </cell>
          <cell r="AI2371">
            <v>0</v>
          </cell>
          <cell r="AJ2371">
            <v>0</v>
          </cell>
          <cell r="AK2371">
            <v>0</v>
          </cell>
          <cell r="AL2371">
            <v>0</v>
          </cell>
          <cell r="AM2371">
            <v>0</v>
          </cell>
          <cell r="AN2371">
            <v>0</v>
          </cell>
          <cell r="AO2371">
            <v>0</v>
          </cell>
          <cell r="AP2371">
            <v>0</v>
          </cell>
          <cell r="AQ2371">
            <v>0</v>
          </cell>
          <cell r="AR2371">
            <v>0</v>
          </cell>
          <cell r="AS2371">
            <v>0</v>
          </cell>
          <cell r="AT2371">
            <v>0</v>
          </cell>
        </row>
        <row r="2372">
          <cell r="A2372">
            <v>44379</v>
          </cell>
          <cell r="B2372">
            <v>0</v>
          </cell>
          <cell r="C2372">
            <v>0</v>
          </cell>
          <cell r="D2372">
            <v>2591.9999999999854</v>
          </cell>
          <cell r="E2372">
            <v>0</v>
          </cell>
          <cell r="F2372">
            <v>0</v>
          </cell>
          <cell r="G2372">
            <v>0</v>
          </cell>
          <cell r="H2372">
            <v>0</v>
          </cell>
          <cell r="I2372">
            <v>0</v>
          </cell>
          <cell r="J2372">
            <v>0</v>
          </cell>
          <cell r="K2372">
            <v>0</v>
          </cell>
          <cell r="L2372">
            <v>0</v>
          </cell>
          <cell r="M2372">
            <v>9.0949470177292824E-13</v>
          </cell>
          <cell r="N2372">
            <v>0</v>
          </cell>
          <cell r="O2372">
            <v>0</v>
          </cell>
          <cell r="P2372">
            <v>0</v>
          </cell>
          <cell r="Q2372">
            <v>0</v>
          </cell>
          <cell r="R2372">
            <v>0</v>
          </cell>
          <cell r="S2372">
            <v>0</v>
          </cell>
          <cell r="T2372">
            <v>0</v>
          </cell>
          <cell r="U2372">
            <v>0</v>
          </cell>
          <cell r="V2372">
            <v>0</v>
          </cell>
          <cell r="W2372">
            <v>0</v>
          </cell>
          <cell r="X2372">
            <v>0</v>
          </cell>
          <cell r="Y2372">
            <v>1.8076207197736949E-11</v>
          </cell>
          <cell r="Z2372">
            <v>0</v>
          </cell>
          <cell r="AA2372">
            <v>0</v>
          </cell>
          <cell r="AB2372">
            <v>0</v>
          </cell>
          <cell r="AC2372">
            <v>0</v>
          </cell>
          <cell r="AD2372">
            <v>0</v>
          </cell>
          <cell r="AE2372">
            <v>0</v>
          </cell>
          <cell r="AF2372">
            <v>0</v>
          </cell>
          <cell r="AG2372">
            <v>0</v>
          </cell>
          <cell r="AH2372">
            <v>9.0949470177292824E-13</v>
          </cell>
          <cell r="AI2372">
            <v>0</v>
          </cell>
          <cell r="AJ2372">
            <v>0</v>
          </cell>
          <cell r="AK2372">
            <v>0</v>
          </cell>
          <cell r="AL2372">
            <v>0</v>
          </cell>
          <cell r="AM2372">
            <v>0</v>
          </cell>
          <cell r="AN2372">
            <v>0</v>
          </cell>
          <cell r="AO2372">
            <v>0</v>
          </cell>
          <cell r="AP2372">
            <v>0</v>
          </cell>
          <cell r="AQ2372">
            <v>0</v>
          </cell>
          <cell r="AR2372">
            <v>0</v>
          </cell>
          <cell r="AS2372">
            <v>0</v>
          </cell>
          <cell r="AT2372">
            <v>0</v>
          </cell>
        </row>
        <row r="2373">
          <cell r="A2373">
            <v>44382</v>
          </cell>
          <cell r="B2373">
            <v>0</v>
          </cell>
          <cell r="C2373">
            <v>0</v>
          </cell>
          <cell r="D2373">
            <v>2591.9999999999854</v>
          </cell>
          <cell r="E2373">
            <v>0</v>
          </cell>
          <cell r="F2373">
            <v>0</v>
          </cell>
          <cell r="G2373">
            <v>0</v>
          </cell>
          <cell r="H2373">
            <v>0</v>
          </cell>
          <cell r="I2373">
            <v>0</v>
          </cell>
          <cell r="J2373">
            <v>0</v>
          </cell>
          <cell r="K2373">
            <v>0</v>
          </cell>
          <cell r="L2373">
            <v>0</v>
          </cell>
          <cell r="M2373">
            <v>9.0949470177292824E-13</v>
          </cell>
          <cell r="N2373">
            <v>0</v>
          </cell>
          <cell r="O2373">
            <v>0</v>
          </cell>
          <cell r="P2373">
            <v>0</v>
          </cell>
          <cell r="Q2373">
            <v>0</v>
          </cell>
          <cell r="R2373">
            <v>0</v>
          </cell>
          <cell r="S2373">
            <v>0</v>
          </cell>
          <cell r="T2373">
            <v>0</v>
          </cell>
          <cell r="U2373">
            <v>0</v>
          </cell>
          <cell r="V2373">
            <v>0</v>
          </cell>
          <cell r="W2373">
            <v>0</v>
          </cell>
          <cell r="X2373">
            <v>0</v>
          </cell>
          <cell r="Y2373">
            <v>1.8076207197736949E-11</v>
          </cell>
          <cell r="Z2373">
            <v>0</v>
          </cell>
          <cell r="AA2373">
            <v>0</v>
          </cell>
          <cell r="AB2373">
            <v>0</v>
          </cell>
          <cell r="AC2373">
            <v>0</v>
          </cell>
          <cell r="AD2373">
            <v>0</v>
          </cell>
          <cell r="AE2373">
            <v>0</v>
          </cell>
          <cell r="AF2373">
            <v>0</v>
          </cell>
          <cell r="AG2373">
            <v>0</v>
          </cell>
          <cell r="AH2373">
            <v>9.0949470177292824E-13</v>
          </cell>
          <cell r="AI2373">
            <v>0</v>
          </cell>
          <cell r="AJ2373">
            <v>0</v>
          </cell>
          <cell r="AK2373">
            <v>0</v>
          </cell>
          <cell r="AL2373">
            <v>0</v>
          </cell>
          <cell r="AM2373">
            <v>0</v>
          </cell>
          <cell r="AN2373">
            <v>0</v>
          </cell>
          <cell r="AO2373">
            <v>0</v>
          </cell>
          <cell r="AP2373">
            <v>0</v>
          </cell>
          <cell r="AQ2373">
            <v>0</v>
          </cell>
          <cell r="AR2373">
            <v>0</v>
          </cell>
          <cell r="AS2373">
            <v>0</v>
          </cell>
          <cell r="AT2373">
            <v>0</v>
          </cell>
        </row>
        <row r="2374">
          <cell r="A2374">
            <v>44383</v>
          </cell>
          <cell r="B2374">
            <v>0</v>
          </cell>
          <cell r="C2374">
            <v>300</v>
          </cell>
          <cell r="D2374">
            <v>2291.9999999999854</v>
          </cell>
          <cell r="E2374">
            <v>0</v>
          </cell>
          <cell r="F2374">
            <v>0</v>
          </cell>
          <cell r="G2374">
            <v>0</v>
          </cell>
          <cell r="H2374">
            <v>0</v>
          </cell>
          <cell r="I2374">
            <v>0</v>
          </cell>
          <cell r="J2374">
            <v>0</v>
          </cell>
          <cell r="K2374">
            <v>0</v>
          </cell>
          <cell r="L2374">
            <v>0</v>
          </cell>
          <cell r="M2374">
            <v>9.0949470177292824E-13</v>
          </cell>
          <cell r="N2374">
            <v>0</v>
          </cell>
          <cell r="O2374">
            <v>0</v>
          </cell>
          <cell r="P2374">
            <v>0</v>
          </cell>
          <cell r="Q2374">
            <v>0</v>
          </cell>
          <cell r="R2374">
            <v>0</v>
          </cell>
          <cell r="S2374">
            <v>0</v>
          </cell>
          <cell r="T2374">
            <v>0</v>
          </cell>
          <cell r="U2374">
            <v>0</v>
          </cell>
          <cell r="V2374">
            <v>0</v>
          </cell>
          <cell r="W2374">
            <v>0</v>
          </cell>
          <cell r="X2374">
            <v>0</v>
          </cell>
          <cell r="Y2374">
            <v>1.8076207197736949E-11</v>
          </cell>
          <cell r="Z2374">
            <v>0</v>
          </cell>
          <cell r="AA2374">
            <v>0</v>
          </cell>
          <cell r="AB2374">
            <v>0</v>
          </cell>
          <cell r="AC2374">
            <v>0</v>
          </cell>
          <cell r="AD2374">
            <v>0</v>
          </cell>
          <cell r="AE2374">
            <v>0</v>
          </cell>
          <cell r="AF2374">
            <v>0</v>
          </cell>
          <cell r="AG2374">
            <v>0</v>
          </cell>
          <cell r="AH2374">
            <v>9.0949470177292824E-13</v>
          </cell>
          <cell r="AI2374">
            <v>0</v>
          </cell>
          <cell r="AJ2374">
            <v>0</v>
          </cell>
          <cell r="AK2374">
            <v>0</v>
          </cell>
          <cell r="AL2374">
            <v>0</v>
          </cell>
          <cell r="AM2374">
            <v>0</v>
          </cell>
          <cell r="AN2374">
            <v>0</v>
          </cell>
          <cell r="AO2374">
            <v>0</v>
          </cell>
          <cell r="AP2374">
            <v>0</v>
          </cell>
          <cell r="AQ2374">
            <v>0</v>
          </cell>
          <cell r="AR2374">
            <v>0</v>
          </cell>
          <cell r="AS2374">
            <v>0</v>
          </cell>
          <cell r="AT2374">
            <v>0</v>
          </cell>
        </row>
        <row r="2375">
          <cell r="A2375">
            <v>44384</v>
          </cell>
          <cell r="B2375">
            <v>0</v>
          </cell>
          <cell r="C2375">
            <v>0</v>
          </cell>
          <cell r="D2375">
            <v>2291.9999999999854</v>
          </cell>
          <cell r="E2375">
            <v>0</v>
          </cell>
          <cell r="F2375">
            <v>0</v>
          </cell>
          <cell r="G2375">
            <v>0</v>
          </cell>
          <cell r="H2375">
            <v>0</v>
          </cell>
          <cell r="I2375">
            <v>0</v>
          </cell>
          <cell r="J2375">
            <v>0</v>
          </cell>
          <cell r="K2375">
            <v>0</v>
          </cell>
          <cell r="L2375">
            <v>0</v>
          </cell>
          <cell r="M2375">
            <v>9.0949470177292824E-13</v>
          </cell>
          <cell r="N2375">
            <v>0</v>
          </cell>
          <cell r="O2375">
            <v>0</v>
          </cell>
          <cell r="P2375">
            <v>0</v>
          </cell>
          <cell r="Q2375">
            <v>0</v>
          </cell>
          <cell r="R2375">
            <v>0</v>
          </cell>
          <cell r="S2375">
            <v>0</v>
          </cell>
          <cell r="T2375">
            <v>0</v>
          </cell>
          <cell r="U2375">
            <v>0</v>
          </cell>
          <cell r="V2375">
            <v>0</v>
          </cell>
          <cell r="W2375">
            <v>0</v>
          </cell>
          <cell r="X2375">
            <v>0</v>
          </cell>
          <cell r="Y2375">
            <v>1.8076207197736949E-11</v>
          </cell>
          <cell r="Z2375">
            <v>0</v>
          </cell>
          <cell r="AA2375">
            <v>0</v>
          </cell>
          <cell r="AB2375">
            <v>0</v>
          </cell>
          <cell r="AC2375">
            <v>0</v>
          </cell>
          <cell r="AD2375">
            <v>0</v>
          </cell>
          <cell r="AE2375">
            <v>0</v>
          </cell>
          <cell r="AF2375">
            <v>0</v>
          </cell>
          <cell r="AG2375">
            <v>0</v>
          </cell>
          <cell r="AH2375">
            <v>9.0949470177292824E-13</v>
          </cell>
          <cell r="AI2375">
            <v>0</v>
          </cell>
          <cell r="AJ2375">
            <v>0</v>
          </cell>
          <cell r="AK2375">
            <v>0</v>
          </cell>
          <cell r="AL2375">
            <v>0</v>
          </cell>
          <cell r="AM2375">
            <v>0</v>
          </cell>
          <cell r="AN2375">
            <v>0</v>
          </cell>
          <cell r="AO2375">
            <v>0</v>
          </cell>
          <cell r="AP2375">
            <v>0</v>
          </cell>
          <cell r="AQ2375">
            <v>0</v>
          </cell>
          <cell r="AR2375">
            <v>0</v>
          </cell>
          <cell r="AS2375">
            <v>0</v>
          </cell>
          <cell r="AT2375">
            <v>0</v>
          </cell>
        </row>
        <row r="2376">
          <cell r="A2376">
            <v>44385</v>
          </cell>
          <cell r="B2376">
            <v>0</v>
          </cell>
          <cell r="C2376">
            <v>0</v>
          </cell>
          <cell r="D2376">
            <v>2291.9999999999854</v>
          </cell>
          <cell r="E2376">
            <v>0</v>
          </cell>
          <cell r="F2376">
            <v>0</v>
          </cell>
          <cell r="G2376">
            <v>0</v>
          </cell>
          <cell r="H2376">
            <v>0</v>
          </cell>
          <cell r="I2376">
            <v>0</v>
          </cell>
          <cell r="J2376">
            <v>0</v>
          </cell>
          <cell r="K2376">
            <v>0</v>
          </cell>
          <cell r="L2376">
            <v>0</v>
          </cell>
          <cell r="M2376">
            <v>9.0949470177292824E-13</v>
          </cell>
          <cell r="N2376">
            <v>0</v>
          </cell>
          <cell r="O2376">
            <v>0</v>
          </cell>
          <cell r="P2376">
            <v>0</v>
          </cell>
          <cell r="Q2376">
            <v>0</v>
          </cell>
          <cell r="R2376">
            <v>0</v>
          </cell>
          <cell r="S2376">
            <v>0</v>
          </cell>
          <cell r="T2376">
            <v>0</v>
          </cell>
          <cell r="U2376">
            <v>0</v>
          </cell>
          <cell r="V2376">
            <v>0</v>
          </cell>
          <cell r="W2376">
            <v>0</v>
          </cell>
          <cell r="X2376">
            <v>0</v>
          </cell>
          <cell r="Y2376">
            <v>1.8076207197736949E-11</v>
          </cell>
          <cell r="Z2376">
            <v>0</v>
          </cell>
          <cell r="AA2376">
            <v>0</v>
          </cell>
          <cell r="AB2376">
            <v>0</v>
          </cell>
          <cell r="AC2376">
            <v>0</v>
          </cell>
          <cell r="AD2376">
            <v>0</v>
          </cell>
          <cell r="AE2376">
            <v>0</v>
          </cell>
          <cell r="AF2376">
            <v>0</v>
          </cell>
          <cell r="AG2376">
            <v>0</v>
          </cell>
          <cell r="AH2376">
            <v>9.0949470177292824E-13</v>
          </cell>
          <cell r="AI2376">
            <v>0</v>
          </cell>
          <cell r="AJ2376">
            <v>0</v>
          </cell>
          <cell r="AK2376">
            <v>0</v>
          </cell>
          <cell r="AL2376">
            <v>0</v>
          </cell>
          <cell r="AM2376">
            <v>0</v>
          </cell>
          <cell r="AN2376">
            <v>0</v>
          </cell>
          <cell r="AO2376">
            <v>0</v>
          </cell>
          <cell r="AP2376">
            <v>0</v>
          </cell>
          <cell r="AQ2376">
            <v>0</v>
          </cell>
          <cell r="AR2376">
            <v>0</v>
          </cell>
          <cell r="AS2376">
            <v>0</v>
          </cell>
          <cell r="AT2376">
            <v>0</v>
          </cell>
        </row>
        <row r="2377">
          <cell r="A2377">
            <v>44386</v>
          </cell>
          <cell r="B2377">
            <v>0</v>
          </cell>
          <cell r="C2377">
            <v>0</v>
          </cell>
          <cell r="D2377">
            <v>2291.9999999999854</v>
          </cell>
          <cell r="E2377">
            <v>0</v>
          </cell>
          <cell r="F2377">
            <v>0</v>
          </cell>
          <cell r="G2377">
            <v>0</v>
          </cell>
          <cell r="H2377">
            <v>0</v>
          </cell>
          <cell r="I2377">
            <v>0</v>
          </cell>
          <cell r="J2377">
            <v>0</v>
          </cell>
          <cell r="K2377">
            <v>0</v>
          </cell>
          <cell r="L2377">
            <v>0</v>
          </cell>
          <cell r="M2377">
            <v>9.0949470177292824E-13</v>
          </cell>
          <cell r="N2377">
            <v>0</v>
          </cell>
          <cell r="O2377">
            <v>0</v>
          </cell>
          <cell r="P2377">
            <v>0</v>
          </cell>
          <cell r="Q2377">
            <v>0</v>
          </cell>
          <cell r="R2377">
            <v>0</v>
          </cell>
          <cell r="S2377">
            <v>0</v>
          </cell>
          <cell r="T2377">
            <v>0</v>
          </cell>
          <cell r="U2377">
            <v>0</v>
          </cell>
          <cell r="V2377">
            <v>0</v>
          </cell>
          <cell r="W2377">
            <v>0</v>
          </cell>
          <cell r="X2377">
            <v>0</v>
          </cell>
          <cell r="Y2377">
            <v>1.8076207197736949E-11</v>
          </cell>
          <cell r="Z2377">
            <v>0</v>
          </cell>
          <cell r="AA2377">
            <v>0</v>
          </cell>
          <cell r="AB2377">
            <v>0</v>
          </cell>
          <cell r="AC2377">
            <v>0</v>
          </cell>
          <cell r="AD2377">
            <v>0</v>
          </cell>
          <cell r="AE2377">
            <v>0</v>
          </cell>
          <cell r="AF2377">
            <v>0</v>
          </cell>
          <cell r="AG2377">
            <v>0</v>
          </cell>
          <cell r="AH2377">
            <v>9.0949470177292824E-13</v>
          </cell>
          <cell r="AI2377">
            <v>0</v>
          </cell>
          <cell r="AJ2377">
            <v>0</v>
          </cell>
          <cell r="AK2377">
            <v>0</v>
          </cell>
          <cell r="AL2377">
            <v>0</v>
          </cell>
          <cell r="AM2377">
            <v>0</v>
          </cell>
          <cell r="AN2377">
            <v>0</v>
          </cell>
          <cell r="AO2377">
            <v>0</v>
          </cell>
          <cell r="AP2377">
            <v>0</v>
          </cell>
          <cell r="AQ2377">
            <v>0</v>
          </cell>
          <cell r="AR2377">
            <v>0</v>
          </cell>
          <cell r="AS2377">
            <v>0</v>
          </cell>
          <cell r="AT2377">
            <v>0</v>
          </cell>
        </row>
        <row r="2378">
          <cell r="A2378">
            <v>44389</v>
          </cell>
          <cell r="B2378">
            <v>0</v>
          </cell>
          <cell r="C2378">
            <v>0</v>
          </cell>
          <cell r="D2378">
            <v>2291.9999999999854</v>
          </cell>
          <cell r="E2378">
            <v>0</v>
          </cell>
          <cell r="F2378">
            <v>0</v>
          </cell>
          <cell r="G2378">
            <v>0</v>
          </cell>
          <cell r="H2378">
            <v>0</v>
          </cell>
          <cell r="I2378">
            <v>0</v>
          </cell>
          <cell r="J2378">
            <v>0</v>
          </cell>
          <cell r="K2378">
            <v>0</v>
          </cell>
          <cell r="L2378">
            <v>0</v>
          </cell>
          <cell r="M2378">
            <v>9.0949470177292824E-13</v>
          </cell>
          <cell r="N2378">
            <v>0</v>
          </cell>
          <cell r="O2378">
            <v>0</v>
          </cell>
          <cell r="P2378">
            <v>0</v>
          </cell>
          <cell r="Q2378">
            <v>0</v>
          </cell>
          <cell r="R2378">
            <v>0</v>
          </cell>
          <cell r="S2378">
            <v>0</v>
          </cell>
          <cell r="T2378">
            <v>0</v>
          </cell>
          <cell r="U2378">
            <v>0</v>
          </cell>
          <cell r="V2378">
            <v>0</v>
          </cell>
          <cell r="W2378">
            <v>0</v>
          </cell>
          <cell r="X2378">
            <v>0</v>
          </cell>
          <cell r="Y2378">
            <v>1.8076207197736949E-11</v>
          </cell>
          <cell r="Z2378">
            <v>0</v>
          </cell>
          <cell r="AA2378">
            <v>0</v>
          </cell>
          <cell r="AB2378">
            <v>0</v>
          </cell>
          <cell r="AC2378">
            <v>0</v>
          </cell>
          <cell r="AD2378">
            <v>0</v>
          </cell>
          <cell r="AE2378">
            <v>0</v>
          </cell>
          <cell r="AF2378">
            <v>0</v>
          </cell>
          <cell r="AG2378">
            <v>0</v>
          </cell>
          <cell r="AH2378">
            <v>9.0949470177292824E-13</v>
          </cell>
          <cell r="AI2378">
            <v>0</v>
          </cell>
          <cell r="AJ2378">
            <v>0</v>
          </cell>
          <cell r="AK2378">
            <v>0</v>
          </cell>
          <cell r="AL2378">
            <v>0</v>
          </cell>
          <cell r="AM2378">
            <v>0</v>
          </cell>
          <cell r="AN2378">
            <v>0</v>
          </cell>
          <cell r="AO2378">
            <v>0</v>
          </cell>
          <cell r="AP2378">
            <v>0</v>
          </cell>
          <cell r="AQ2378">
            <v>0</v>
          </cell>
          <cell r="AR2378">
            <v>0</v>
          </cell>
          <cell r="AS2378">
            <v>0</v>
          </cell>
          <cell r="AT2378">
            <v>0</v>
          </cell>
        </row>
        <row r="2379">
          <cell r="A2379">
            <v>44390</v>
          </cell>
          <cell r="B2379">
            <v>0</v>
          </cell>
          <cell r="C2379">
            <v>0</v>
          </cell>
          <cell r="D2379">
            <v>2291.9999999999854</v>
          </cell>
          <cell r="E2379">
            <v>0</v>
          </cell>
          <cell r="F2379">
            <v>0</v>
          </cell>
          <cell r="G2379">
            <v>0</v>
          </cell>
          <cell r="H2379">
            <v>0</v>
          </cell>
          <cell r="I2379">
            <v>0</v>
          </cell>
          <cell r="J2379">
            <v>0</v>
          </cell>
          <cell r="K2379">
            <v>0</v>
          </cell>
          <cell r="L2379">
            <v>0</v>
          </cell>
          <cell r="M2379">
            <v>9.0949470177292824E-13</v>
          </cell>
          <cell r="N2379">
            <v>0</v>
          </cell>
          <cell r="O2379">
            <v>0</v>
          </cell>
          <cell r="P2379">
            <v>0</v>
          </cell>
          <cell r="Q2379">
            <v>0</v>
          </cell>
          <cell r="R2379">
            <v>0</v>
          </cell>
          <cell r="S2379">
            <v>0</v>
          </cell>
          <cell r="T2379">
            <v>0</v>
          </cell>
          <cell r="U2379">
            <v>0</v>
          </cell>
          <cell r="V2379">
            <v>0</v>
          </cell>
          <cell r="W2379">
            <v>0</v>
          </cell>
          <cell r="X2379">
            <v>0</v>
          </cell>
          <cell r="Y2379">
            <v>1.8076207197736949E-11</v>
          </cell>
          <cell r="Z2379">
            <v>0</v>
          </cell>
          <cell r="AA2379">
            <v>0</v>
          </cell>
          <cell r="AB2379">
            <v>0</v>
          </cell>
          <cell r="AC2379">
            <v>0</v>
          </cell>
          <cell r="AD2379">
            <v>0</v>
          </cell>
          <cell r="AE2379">
            <v>0</v>
          </cell>
          <cell r="AF2379">
            <v>0</v>
          </cell>
          <cell r="AG2379">
            <v>0</v>
          </cell>
          <cell r="AH2379">
            <v>9.0949470177292824E-13</v>
          </cell>
          <cell r="AI2379">
            <v>0</v>
          </cell>
          <cell r="AJ2379">
            <v>0</v>
          </cell>
          <cell r="AK2379">
            <v>0</v>
          </cell>
          <cell r="AL2379">
            <v>0</v>
          </cell>
          <cell r="AM2379">
            <v>0</v>
          </cell>
          <cell r="AN2379">
            <v>0</v>
          </cell>
          <cell r="AO2379">
            <v>0</v>
          </cell>
          <cell r="AP2379">
            <v>0</v>
          </cell>
          <cell r="AQ2379">
            <v>0</v>
          </cell>
          <cell r="AR2379">
            <v>0</v>
          </cell>
          <cell r="AS2379">
            <v>0</v>
          </cell>
          <cell r="AT2379">
            <v>0</v>
          </cell>
        </row>
        <row r="2380">
          <cell r="A2380">
            <v>44391</v>
          </cell>
          <cell r="B2380">
            <v>0</v>
          </cell>
          <cell r="C2380">
            <v>0</v>
          </cell>
          <cell r="D2380">
            <v>2291.9999999999854</v>
          </cell>
          <cell r="E2380">
            <v>0</v>
          </cell>
          <cell r="F2380">
            <v>0</v>
          </cell>
          <cell r="G2380">
            <v>0</v>
          </cell>
          <cell r="H2380">
            <v>0</v>
          </cell>
          <cell r="I2380">
            <v>0</v>
          </cell>
          <cell r="J2380">
            <v>0</v>
          </cell>
          <cell r="K2380">
            <v>0</v>
          </cell>
          <cell r="L2380">
            <v>0</v>
          </cell>
          <cell r="M2380">
            <v>9.0949470177292824E-13</v>
          </cell>
          <cell r="N2380">
            <v>0</v>
          </cell>
          <cell r="O2380">
            <v>0</v>
          </cell>
          <cell r="P2380">
            <v>0</v>
          </cell>
          <cell r="Q2380">
            <v>0</v>
          </cell>
          <cell r="R2380">
            <v>0</v>
          </cell>
          <cell r="S2380">
            <v>0</v>
          </cell>
          <cell r="T2380">
            <v>0</v>
          </cell>
          <cell r="U2380">
            <v>0</v>
          </cell>
          <cell r="V2380">
            <v>0</v>
          </cell>
          <cell r="W2380">
            <v>0</v>
          </cell>
          <cell r="X2380">
            <v>0</v>
          </cell>
          <cell r="Y2380">
            <v>1.8076207197736949E-11</v>
          </cell>
          <cell r="Z2380">
            <v>0</v>
          </cell>
          <cell r="AA2380">
            <v>0</v>
          </cell>
          <cell r="AB2380">
            <v>0</v>
          </cell>
          <cell r="AC2380">
            <v>0</v>
          </cell>
          <cell r="AD2380">
            <v>0</v>
          </cell>
          <cell r="AE2380">
            <v>0</v>
          </cell>
          <cell r="AF2380">
            <v>0</v>
          </cell>
          <cell r="AG2380">
            <v>0</v>
          </cell>
          <cell r="AH2380">
            <v>9.0949470177292824E-13</v>
          </cell>
          <cell r="AI2380">
            <v>0</v>
          </cell>
          <cell r="AJ2380">
            <v>0</v>
          </cell>
          <cell r="AK2380">
            <v>0</v>
          </cell>
          <cell r="AL2380">
            <v>0</v>
          </cell>
          <cell r="AM2380">
            <v>0</v>
          </cell>
          <cell r="AN2380">
            <v>0</v>
          </cell>
          <cell r="AO2380">
            <v>0</v>
          </cell>
          <cell r="AP2380">
            <v>0</v>
          </cell>
          <cell r="AQ2380">
            <v>0</v>
          </cell>
          <cell r="AR2380">
            <v>0</v>
          </cell>
          <cell r="AS2380">
            <v>0</v>
          </cell>
          <cell r="AT2380">
            <v>0</v>
          </cell>
        </row>
        <row r="2381">
          <cell r="A2381">
            <v>44392</v>
          </cell>
          <cell r="B2381">
            <v>0</v>
          </cell>
          <cell r="C2381">
            <v>0</v>
          </cell>
          <cell r="D2381">
            <v>2291.9999999999854</v>
          </cell>
          <cell r="E2381">
            <v>0</v>
          </cell>
          <cell r="F2381">
            <v>0</v>
          </cell>
          <cell r="G2381">
            <v>0</v>
          </cell>
          <cell r="H2381">
            <v>0</v>
          </cell>
          <cell r="I2381">
            <v>0</v>
          </cell>
          <cell r="J2381">
            <v>0</v>
          </cell>
          <cell r="K2381">
            <v>0</v>
          </cell>
          <cell r="L2381">
            <v>0</v>
          </cell>
          <cell r="M2381">
            <v>9.0949470177292824E-13</v>
          </cell>
          <cell r="N2381">
            <v>0</v>
          </cell>
          <cell r="O2381">
            <v>0</v>
          </cell>
          <cell r="P2381">
            <v>0</v>
          </cell>
          <cell r="Q2381">
            <v>0</v>
          </cell>
          <cell r="R2381">
            <v>0</v>
          </cell>
          <cell r="S2381">
            <v>0</v>
          </cell>
          <cell r="T2381">
            <v>0</v>
          </cell>
          <cell r="U2381">
            <v>0</v>
          </cell>
          <cell r="V2381">
            <v>0</v>
          </cell>
          <cell r="W2381">
            <v>0</v>
          </cell>
          <cell r="X2381">
            <v>0</v>
          </cell>
          <cell r="Y2381">
            <v>1.8076207197736949E-11</v>
          </cell>
          <cell r="Z2381">
            <v>0</v>
          </cell>
          <cell r="AA2381">
            <v>0</v>
          </cell>
          <cell r="AB2381">
            <v>0</v>
          </cell>
          <cell r="AC2381">
            <v>0</v>
          </cell>
          <cell r="AD2381">
            <v>0</v>
          </cell>
          <cell r="AE2381">
            <v>0</v>
          </cell>
          <cell r="AF2381">
            <v>0</v>
          </cell>
          <cell r="AG2381">
            <v>0</v>
          </cell>
          <cell r="AH2381">
            <v>9.0949470177292824E-13</v>
          </cell>
          <cell r="AI2381">
            <v>0</v>
          </cell>
          <cell r="AJ2381">
            <v>0</v>
          </cell>
          <cell r="AK2381">
            <v>0</v>
          </cell>
          <cell r="AL2381">
            <v>0</v>
          </cell>
          <cell r="AM2381">
            <v>0</v>
          </cell>
          <cell r="AN2381">
            <v>0</v>
          </cell>
          <cell r="AO2381">
            <v>0</v>
          </cell>
          <cell r="AP2381">
            <v>0</v>
          </cell>
          <cell r="AQ2381">
            <v>0</v>
          </cell>
          <cell r="AR2381">
            <v>0</v>
          </cell>
          <cell r="AS2381">
            <v>0</v>
          </cell>
          <cell r="AT2381">
            <v>0</v>
          </cell>
        </row>
        <row r="2382">
          <cell r="A2382">
            <v>44393</v>
          </cell>
          <cell r="B2382">
            <v>0</v>
          </cell>
          <cell r="C2382">
            <v>0</v>
          </cell>
          <cell r="D2382">
            <v>2291.9999999999854</v>
          </cell>
          <cell r="E2382">
            <v>0</v>
          </cell>
          <cell r="F2382">
            <v>0</v>
          </cell>
          <cell r="G2382">
            <v>0</v>
          </cell>
          <cell r="H2382">
            <v>0</v>
          </cell>
          <cell r="I2382">
            <v>0</v>
          </cell>
          <cell r="J2382">
            <v>0</v>
          </cell>
          <cell r="K2382">
            <v>0</v>
          </cell>
          <cell r="L2382">
            <v>0</v>
          </cell>
          <cell r="M2382">
            <v>9.0949470177292824E-13</v>
          </cell>
          <cell r="N2382">
            <v>0</v>
          </cell>
          <cell r="O2382">
            <v>0</v>
          </cell>
          <cell r="P2382">
            <v>0</v>
          </cell>
          <cell r="Q2382">
            <v>0</v>
          </cell>
          <cell r="R2382">
            <v>0</v>
          </cell>
          <cell r="S2382">
            <v>0</v>
          </cell>
          <cell r="T2382">
            <v>0</v>
          </cell>
          <cell r="U2382">
            <v>0</v>
          </cell>
          <cell r="V2382">
            <v>0</v>
          </cell>
          <cell r="W2382">
            <v>0</v>
          </cell>
          <cell r="X2382">
            <v>0</v>
          </cell>
          <cell r="Y2382">
            <v>1.8076207197736949E-11</v>
          </cell>
          <cell r="Z2382">
            <v>0</v>
          </cell>
          <cell r="AA2382">
            <v>0</v>
          </cell>
          <cell r="AB2382">
            <v>0</v>
          </cell>
          <cell r="AC2382">
            <v>0</v>
          </cell>
          <cell r="AD2382">
            <v>0</v>
          </cell>
          <cell r="AE2382">
            <v>0</v>
          </cell>
          <cell r="AF2382">
            <v>0</v>
          </cell>
          <cell r="AG2382">
            <v>0</v>
          </cell>
          <cell r="AH2382">
            <v>9.0949470177292824E-13</v>
          </cell>
          <cell r="AI2382">
            <v>0</v>
          </cell>
          <cell r="AJ2382">
            <v>0</v>
          </cell>
          <cell r="AK2382">
            <v>0</v>
          </cell>
          <cell r="AL2382">
            <v>0</v>
          </cell>
          <cell r="AM2382">
            <v>0</v>
          </cell>
          <cell r="AN2382">
            <v>0</v>
          </cell>
          <cell r="AO2382">
            <v>0</v>
          </cell>
          <cell r="AP2382">
            <v>0</v>
          </cell>
          <cell r="AQ2382">
            <v>0</v>
          </cell>
          <cell r="AR2382">
            <v>0</v>
          </cell>
          <cell r="AS2382">
            <v>0</v>
          </cell>
          <cell r="AT2382">
            <v>0</v>
          </cell>
        </row>
        <row r="2383">
          <cell r="A2383">
            <v>44396</v>
          </cell>
          <cell r="B2383">
            <v>0</v>
          </cell>
          <cell r="C2383">
            <v>0</v>
          </cell>
          <cell r="D2383">
            <v>2291.9999999999854</v>
          </cell>
          <cell r="E2383">
            <v>0</v>
          </cell>
          <cell r="F2383">
            <v>0</v>
          </cell>
          <cell r="G2383">
            <v>0</v>
          </cell>
          <cell r="H2383">
            <v>0</v>
          </cell>
          <cell r="I2383">
            <v>0</v>
          </cell>
          <cell r="J2383">
            <v>0</v>
          </cell>
          <cell r="K2383">
            <v>0</v>
          </cell>
          <cell r="L2383">
            <v>0</v>
          </cell>
          <cell r="M2383">
            <v>9.0949470177292824E-13</v>
          </cell>
          <cell r="N2383">
            <v>0</v>
          </cell>
          <cell r="O2383">
            <v>0</v>
          </cell>
          <cell r="P2383">
            <v>0</v>
          </cell>
          <cell r="Q2383">
            <v>0</v>
          </cell>
          <cell r="R2383">
            <v>0</v>
          </cell>
          <cell r="S2383">
            <v>0</v>
          </cell>
          <cell r="T2383">
            <v>0</v>
          </cell>
          <cell r="U2383">
            <v>0</v>
          </cell>
          <cell r="V2383">
            <v>0</v>
          </cell>
          <cell r="W2383">
            <v>0</v>
          </cell>
          <cell r="X2383">
            <v>0</v>
          </cell>
          <cell r="Y2383">
            <v>1.8076207197736949E-11</v>
          </cell>
          <cell r="Z2383">
            <v>0</v>
          </cell>
          <cell r="AA2383">
            <v>0</v>
          </cell>
          <cell r="AB2383">
            <v>0</v>
          </cell>
          <cell r="AC2383">
            <v>0</v>
          </cell>
          <cell r="AD2383">
            <v>0</v>
          </cell>
          <cell r="AE2383">
            <v>0</v>
          </cell>
          <cell r="AF2383">
            <v>0</v>
          </cell>
          <cell r="AG2383">
            <v>0</v>
          </cell>
          <cell r="AH2383">
            <v>9.0949470177292824E-13</v>
          </cell>
          <cell r="AI2383">
            <v>0</v>
          </cell>
          <cell r="AJ2383">
            <v>0</v>
          </cell>
          <cell r="AK2383">
            <v>0</v>
          </cell>
          <cell r="AL2383">
            <v>0</v>
          </cell>
          <cell r="AM2383">
            <v>0</v>
          </cell>
          <cell r="AN2383">
            <v>0</v>
          </cell>
          <cell r="AO2383">
            <v>0</v>
          </cell>
          <cell r="AP2383">
            <v>0</v>
          </cell>
          <cell r="AQ2383">
            <v>0</v>
          </cell>
          <cell r="AR2383">
            <v>0</v>
          </cell>
          <cell r="AS2383">
            <v>0</v>
          </cell>
          <cell r="AT2383">
            <v>0</v>
          </cell>
        </row>
        <row r="2384">
          <cell r="A2384">
            <v>44397</v>
          </cell>
          <cell r="B2384">
            <v>0</v>
          </cell>
          <cell r="C2384">
            <v>0</v>
          </cell>
          <cell r="D2384">
            <v>2291.9999999999854</v>
          </cell>
          <cell r="E2384">
            <v>0</v>
          </cell>
          <cell r="F2384">
            <v>0</v>
          </cell>
          <cell r="G2384">
            <v>0</v>
          </cell>
          <cell r="H2384">
            <v>0</v>
          </cell>
          <cell r="I2384">
            <v>0</v>
          </cell>
          <cell r="J2384">
            <v>0</v>
          </cell>
          <cell r="K2384">
            <v>0</v>
          </cell>
          <cell r="L2384">
            <v>0</v>
          </cell>
          <cell r="M2384">
            <v>9.0949470177292824E-13</v>
          </cell>
          <cell r="N2384">
            <v>0</v>
          </cell>
          <cell r="O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  <cell r="T2384">
            <v>0</v>
          </cell>
          <cell r="U2384">
            <v>0</v>
          </cell>
          <cell r="V2384">
            <v>0</v>
          </cell>
          <cell r="W2384">
            <v>0</v>
          </cell>
          <cell r="X2384">
            <v>0</v>
          </cell>
          <cell r="Y2384">
            <v>1.8076207197736949E-11</v>
          </cell>
          <cell r="Z2384">
            <v>0</v>
          </cell>
          <cell r="AA2384">
            <v>0</v>
          </cell>
          <cell r="AB2384">
            <v>0</v>
          </cell>
          <cell r="AC2384">
            <v>0</v>
          </cell>
          <cell r="AD2384">
            <v>0</v>
          </cell>
          <cell r="AE2384">
            <v>0</v>
          </cell>
          <cell r="AF2384">
            <v>0</v>
          </cell>
          <cell r="AG2384">
            <v>0</v>
          </cell>
          <cell r="AH2384">
            <v>9.0949470177292824E-13</v>
          </cell>
          <cell r="AI2384">
            <v>0</v>
          </cell>
          <cell r="AJ2384">
            <v>0</v>
          </cell>
          <cell r="AK2384">
            <v>0</v>
          </cell>
          <cell r="AL2384">
            <v>0</v>
          </cell>
          <cell r="AM2384">
            <v>0</v>
          </cell>
          <cell r="AN2384">
            <v>0</v>
          </cell>
          <cell r="AO2384">
            <v>0</v>
          </cell>
          <cell r="AP2384">
            <v>0</v>
          </cell>
          <cell r="AQ2384">
            <v>0</v>
          </cell>
          <cell r="AR2384">
            <v>0</v>
          </cell>
          <cell r="AS2384">
            <v>0</v>
          </cell>
          <cell r="AT2384">
            <v>0</v>
          </cell>
        </row>
        <row r="2385">
          <cell r="A2385">
            <v>44398</v>
          </cell>
          <cell r="B2385">
            <v>0</v>
          </cell>
          <cell r="C2385">
            <v>0</v>
          </cell>
          <cell r="D2385">
            <v>2291.9999999999854</v>
          </cell>
          <cell r="E2385">
            <v>0</v>
          </cell>
          <cell r="F2385">
            <v>0</v>
          </cell>
          <cell r="G2385">
            <v>0</v>
          </cell>
          <cell r="H2385">
            <v>0</v>
          </cell>
          <cell r="I2385">
            <v>0</v>
          </cell>
          <cell r="J2385">
            <v>0</v>
          </cell>
          <cell r="K2385">
            <v>0</v>
          </cell>
          <cell r="L2385">
            <v>0</v>
          </cell>
          <cell r="M2385">
            <v>9.0949470177292824E-13</v>
          </cell>
          <cell r="N2385">
            <v>0</v>
          </cell>
          <cell r="O2385">
            <v>0</v>
          </cell>
          <cell r="P2385">
            <v>0</v>
          </cell>
          <cell r="Q2385">
            <v>0</v>
          </cell>
          <cell r="R2385">
            <v>0</v>
          </cell>
          <cell r="S2385">
            <v>0</v>
          </cell>
          <cell r="T2385">
            <v>0</v>
          </cell>
          <cell r="U2385">
            <v>0</v>
          </cell>
          <cell r="V2385">
            <v>0</v>
          </cell>
          <cell r="W2385">
            <v>0</v>
          </cell>
          <cell r="X2385">
            <v>0</v>
          </cell>
          <cell r="Y2385">
            <v>1.8076207197736949E-11</v>
          </cell>
          <cell r="Z2385">
            <v>0</v>
          </cell>
          <cell r="AA2385">
            <v>0</v>
          </cell>
          <cell r="AB2385">
            <v>0</v>
          </cell>
          <cell r="AC2385">
            <v>0</v>
          </cell>
          <cell r="AD2385">
            <v>0</v>
          </cell>
          <cell r="AE2385">
            <v>0</v>
          </cell>
          <cell r="AF2385">
            <v>0</v>
          </cell>
          <cell r="AG2385">
            <v>0</v>
          </cell>
          <cell r="AH2385">
            <v>9.0949470177292824E-13</v>
          </cell>
          <cell r="AI2385">
            <v>0</v>
          </cell>
          <cell r="AJ2385">
            <v>0</v>
          </cell>
          <cell r="AK2385">
            <v>0</v>
          </cell>
          <cell r="AL2385">
            <v>0</v>
          </cell>
          <cell r="AM2385">
            <v>0</v>
          </cell>
          <cell r="AN2385">
            <v>0</v>
          </cell>
          <cell r="AO2385">
            <v>0</v>
          </cell>
          <cell r="AP2385">
            <v>0</v>
          </cell>
          <cell r="AQ2385">
            <v>0</v>
          </cell>
          <cell r="AR2385">
            <v>0</v>
          </cell>
          <cell r="AS2385">
            <v>0</v>
          </cell>
          <cell r="AT2385">
            <v>0</v>
          </cell>
        </row>
        <row r="2386">
          <cell r="A2386">
            <v>44399</v>
          </cell>
          <cell r="B2386">
            <v>0</v>
          </cell>
          <cell r="C2386">
            <v>0</v>
          </cell>
          <cell r="D2386">
            <v>2291.9999999999854</v>
          </cell>
          <cell r="E2386">
            <v>0</v>
          </cell>
          <cell r="F2386">
            <v>0</v>
          </cell>
          <cell r="G2386">
            <v>0</v>
          </cell>
          <cell r="H2386">
            <v>0</v>
          </cell>
          <cell r="I2386">
            <v>0</v>
          </cell>
          <cell r="J2386">
            <v>0</v>
          </cell>
          <cell r="K2386">
            <v>0</v>
          </cell>
          <cell r="L2386">
            <v>0</v>
          </cell>
          <cell r="M2386">
            <v>9.0949470177292824E-13</v>
          </cell>
          <cell r="N2386">
            <v>0</v>
          </cell>
          <cell r="O2386">
            <v>0</v>
          </cell>
          <cell r="P2386">
            <v>0</v>
          </cell>
          <cell r="Q2386">
            <v>0</v>
          </cell>
          <cell r="R2386">
            <v>0</v>
          </cell>
          <cell r="S2386">
            <v>0</v>
          </cell>
          <cell r="T2386">
            <v>0</v>
          </cell>
          <cell r="U2386">
            <v>0</v>
          </cell>
          <cell r="V2386">
            <v>0</v>
          </cell>
          <cell r="W2386">
            <v>0</v>
          </cell>
          <cell r="X2386">
            <v>0</v>
          </cell>
          <cell r="Y2386">
            <v>1.8076207197736949E-11</v>
          </cell>
          <cell r="Z2386">
            <v>0</v>
          </cell>
          <cell r="AA2386">
            <v>0</v>
          </cell>
          <cell r="AB2386">
            <v>0</v>
          </cell>
          <cell r="AC2386">
            <v>0</v>
          </cell>
          <cell r="AD2386">
            <v>0</v>
          </cell>
          <cell r="AE2386">
            <v>0</v>
          </cell>
          <cell r="AF2386">
            <v>0</v>
          </cell>
          <cell r="AG2386">
            <v>0</v>
          </cell>
          <cell r="AH2386">
            <v>9.0949470177292824E-13</v>
          </cell>
          <cell r="AI2386">
            <v>0</v>
          </cell>
          <cell r="AJ2386">
            <v>0</v>
          </cell>
          <cell r="AK2386">
            <v>0</v>
          </cell>
          <cell r="AL2386">
            <v>0</v>
          </cell>
          <cell r="AM2386">
            <v>0</v>
          </cell>
          <cell r="AN2386">
            <v>0</v>
          </cell>
          <cell r="AO2386">
            <v>0</v>
          </cell>
          <cell r="AP2386">
            <v>0</v>
          </cell>
          <cell r="AQ2386">
            <v>0</v>
          </cell>
          <cell r="AR2386">
            <v>0</v>
          </cell>
          <cell r="AS2386">
            <v>0</v>
          </cell>
          <cell r="AT2386">
            <v>0</v>
          </cell>
        </row>
        <row r="2387">
          <cell r="A2387">
            <v>44400</v>
          </cell>
          <cell r="B2387">
            <v>0</v>
          </cell>
          <cell r="C2387">
            <v>0</v>
          </cell>
          <cell r="D2387">
            <v>2291.9999999999854</v>
          </cell>
          <cell r="E2387">
            <v>0</v>
          </cell>
          <cell r="F2387">
            <v>0</v>
          </cell>
          <cell r="G2387">
            <v>0</v>
          </cell>
          <cell r="H2387">
            <v>0</v>
          </cell>
          <cell r="I2387">
            <v>0</v>
          </cell>
          <cell r="J2387">
            <v>0</v>
          </cell>
          <cell r="K2387">
            <v>0</v>
          </cell>
          <cell r="L2387">
            <v>0</v>
          </cell>
          <cell r="M2387">
            <v>9.0949470177292824E-13</v>
          </cell>
          <cell r="N2387">
            <v>0</v>
          </cell>
          <cell r="O2387">
            <v>0</v>
          </cell>
          <cell r="P2387">
            <v>0</v>
          </cell>
          <cell r="Q2387">
            <v>0</v>
          </cell>
          <cell r="R2387">
            <v>0</v>
          </cell>
          <cell r="S2387">
            <v>0</v>
          </cell>
          <cell r="T2387">
            <v>0</v>
          </cell>
          <cell r="U2387">
            <v>0</v>
          </cell>
          <cell r="V2387">
            <v>0</v>
          </cell>
          <cell r="W2387">
            <v>0</v>
          </cell>
          <cell r="X2387">
            <v>0</v>
          </cell>
          <cell r="Y2387">
            <v>1.8076207197736949E-11</v>
          </cell>
          <cell r="Z2387">
            <v>0</v>
          </cell>
          <cell r="AA2387">
            <v>0</v>
          </cell>
          <cell r="AB2387">
            <v>0</v>
          </cell>
          <cell r="AC2387">
            <v>0</v>
          </cell>
          <cell r="AD2387">
            <v>0</v>
          </cell>
          <cell r="AE2387">
            <v>0</v>
          </cell>
          <cell r="AF2387">
            <v>0</v>
          </cell>
          <cell r="AG2387">
            <v>0</v>
          </cell>
          <cell r="AH2387">
            <v>9.0949470177292824E-13</v>
          </cell>
          <cell r="AI2387">
            <v>0</v>
          </cell>
          <cell r="AJ2387">
            <v>0</v>
          </cell>
          <cell r="AK2387">
            <v>0</v>
          </cell>
          <cell r="AL2387">
            <v>0</v>
          </cell>
          <cell r="AM2387">
            <v>0</v>
          </cell>
          <cell r="AN2387">
            <v>0</v>
          </cell>
          <cell r="AO2387">
            <v>0</v>
          </cell>
          <cell r="AP2387">
            <v>0</v>
          </cell>
          <cell r="AQ2387">
            <v>0</v>
          </cell>
          <cell r="AR2387">
            <v>0</v>
          </cell>
          <cell r="AS2387">
            <v>0</v>
          </cell>
          <cell r="AT2387">
            <v>0</v>
          </cell>
        </row>
        <row r="2388">
          <cell r="A2388">
            <v>44403</v>
          </cell>
          <cell r="B2388">
            <v>0</v>
          </cell>
          <cell r="C2388">
            <v>0</v>
          </cell>
          <cell r="D2388">
            <v>2291.9999999999854</v>
          </cell>
          <cell r="E2388">
            <v>0</v>
          </cell>
          <cell r="F2388">
            <v>0</v>
          </cell>
          <cell r="G2388">
            <v>0</v>
          </cell>
          <cell r="H2388">
            <v>0</v>
          </cell>
          <cell r="I2388">
            <v>0</v>
          </cell>
          <cell r="J2388">
            <v>0</v>
          </cell>
          <cell r="K2388">
            <v>0</v>
          </cell>
          <cell r="L2388">
            <v>0</v>
          </cell>
          <cell r="M2388">
            <v>9.0949470177292824E-13</v>
          </cell>
          <cell r="N2388">
            <v>0</v>
          </cell>
          <cell r="O2388">
            <v>0</v>
          </cell>
          <cell r="P2388">
            <v>0</v>
          </cell>
          <cell r="Q2388">
            <v>0</v>
          </cell>
          <cell r="R2388">
            <v>0</v>
          </cell>
          <cell r="S2388">
            <v>0</v>
          </cell>
          <cell r="T2388">
            <v>0</v>
          </cell>
          <cell r="U2388">
            <v>0</v>
          </cell>
          <cell r="V2388">
            <v>0</v>
          </cell>
          <cell r="W2388">
            <v>0</v>
          </cell>
          <cell r="X2388">
            <v>0</v>
          </cell>
          <cell r="Y2388">
            <v>1.8076207197736949E-11</v>
          </cell>
          <cell r="Z2388">
            <v>0</v>
          </cell>
          <cell r="AA2388">
            <v>0</v>
          </cell>
          <cell r="AB2388">
            <v>0</v>
          </cell>
          <cell r="AC2388">
            <v>0</v>
          </cell>
          <cell r="AD2388">
            <v>0</v>
          </cell>
          <cell r="AE2388">
            <v>0</v>
          </cell>
          <cell r="AF2388">
            <v>0</v>
          </cell>
          <cell r="AG2388">
            <v>0</v>
          </cell>
          <cell r="AH2388">
            <v>9.0949470177292824E-13</v>
          </cell>
          <cell r="AI2388">
            <v>0</v>
          </cell>
          <cell r="AJ2388">
            <v>0</v>
          </cell>
          <cell r="AK2388">
            <v>0</v>
          </cell>
          <cell r="AL2388">
            <v>0</v>
          </cell>
          <cell r="AM2388">
            <v>0</v>
          </cell>
          <cell r="AN2388">
            <v>0</v>
          </cell>
          <cell r="AO2388">
            <v>0</v>
          </cell>
          <cell r="AP2388">
            <v>0</v>
          </cell>
          <cell r="AQ2388">
            <v>0</v>
          </cell>
          <cell r="AR2388">
            <v>0</v>
          </cell>
          <cell r="AS2388">
            <v>0</v>
          </cell>
          <cell r="AT2388">
            <v>0</v>
          </cell>
        </row>
        <row r="2389">
          <cell r="A2389">
            <v>44404</v>
          </cell>
          <cell r="B2389">
            <v>0</v>
          </cell>
          <cell r="C2389">
            <v>0</v>
          </cell>
          <cell r="D2389">
            <v>2291.9999999999854</v>
          </cell>
          <cell r="E2389">
            <v>0</v>
          </cell>
          <cell r="F2389">
            <v>0</v>
          </cell>
          <cell r="G2389">
            <v>0</v>
          </cell>
          <cell r="H2389">
            <v>0</v>
          </cell>
          <cell r="I2389">
            <v>0</v>
          </cell>
          <cell r="J2389">
            <v>0</v>
          </cell>
          <cell r="K2389">
            <v>0</v>
          </cell>
          <cell r="L2389">
            <v>0</v>
          </cell>
          <cell r="M2389">
            <v>9.0949470177292824E-13</v>
          </cell>
          <cell r="N2389">
            <v>0</v>
          </cell>
          <cell r="O2389">
            <v>0</v>
          </cell>
          <cell r="P2389">
            <v>0</v>
          </cell>
          <cell r="Q2389">
            <v>0</v>
          </cell>
          <cell r="R2389">
            <v>0</v>
          </cell>
          <cell r="S2389">
            <v>0</v>
          </cell>
          <cell r="T2389">
            <v>0</v>
          </cell>
          <cell r="U2389">
            <v>0</v>
          </cell>
          <cell r="V2389">
            <v>0</v>
          </cell>
          <cell r="W2389">
            <v>0</v>
          </cell>
          <cell r="X2389">
            <v>0</v>
          </cell>
          <cell r="Y2389">
            <v>1.8076207197736949E-11</v>
          </cell>
          <cell r="Z2389">
            <v>0</v>
          </cell>
          <cell r="AA2389">
            <v>0</v>
          </cell>
          <cell r="AB2389">
            <v>0</v>
          </cell>
          <cell r="AC2389">
            <v>0</v>
          </cell>
          <cell r="AD2389">
            <v>0</v>
          </cell>
          <cell r="AE2389">
            <v>0</v>
          </cell>
          <cell r="AF2389">
            <v>0</v>
          </cell>
          <cell r="AG2389">
            <v>0</v>
          </cell>
          <cell r="AH2389">
            <v>9.0949470177292824E-13</v>
          </cell>
          <cell r="AI2389">
            <v>0</v>
          </cell>
          <cell r="AJ2389">
            <v>0</v>
          </cell>
          <cell r="AK2389">
            <v>0</v>
          </cell>
          <cell r="AL2389">
            <v>0</v>
          </cell>
          <cell r="AM2389">
            <v>0</v>
          </cell>
          <cell r="AN2389">
            <v>0</v>
          </cell>
          <cell r="AO2389">
            <v>0</v>
          </cell>
          <cell r="AP2389">
            <v>0</v>
          </cell>
          <cell r="AQ2389">
            <v>0</v>
          </cell>
          <cell r="AR2389">
            <v>0</v>
          </cell>
          <cell r="AS2389">
            <v>0</v>
          </cell>
          <cell r="AT2389">
            <v>0</v>
          </cell>
        </row>
        <row r="2390">
          <cell r="A2390">
            <v>44405</v>
          </cell>
          <cell r="B2390">
            <v>0</v>
          </cell>
          <cell r="C2390">
            <v>0</v>
          </cell>
          <cell r="D2390">
            <v>2291.9999999999854</v>
          </cell>
          <cell r="E2390">
            <v>0</v>
          </cell>
          <cell r="F2390">
            <v>0</v>
          </cell>
          <cell r="G2390">
            <v>0</v>
          </cell>
          <cell r="H2390">
            <v>0</v>
          </cell>
          <cell r="I2390">
            <v>0</v>
          </cell>
          <cell r="J2390">
            <v>0</v>
          </cell>
          <cell r="K2390">
            <v>0</v>
          </cell>
          <cell r="L2390">
            <v>0</v>
          </cell>
          <cell r="M2390">
            <v>9.0949470177292824E-13</v>
          </cell>
          <cell r="N2390">
            <v>0</v>
          </cell>
          <cell r="O2390">
            <v>0</v>
          </cell>
          <cell r="P2390">
            <v>0</v>
          </cell>
          <cell r="Q2390">
            <v>0</v>
          </cell>
          <cell r="R2390">
            <v>0</v>
          </cell>
          <cell r="S2390">
            <v>0</v>
          </cell>
          <cell r="T2390">
            <v>0</v>
          </cell>
          <cell r="U2390">
            <v>0</v>
          </cell>
          <cell r="V2390">
            <v>0</v>
          </cell>
          <cell r="W2390">
            <v>0</v>
          </cell>
          <cell r="X2390">
            <v>0</v>
          </cell>
          <cell r="Y2390">
            <v>1.8076207197736949E-11</v>
          </cell>
          <cell r="Z2390">
            <v>0</v>
          </cell>
          <cell r="AA2390">
            <v>0</v>
          </cell>
          <cell r="AB2390">
            <v>0</v>
          </cell>
          <cell r="AC2390">
            <v>0</v>
          </cell>
          <cell r="AD2390">
            <v>0</v>
          </cell>
          <cell r="AE2390">
            <v>0</v>
          </cell>
          <cell r="AF2390">
            <v>0</v>
          </cell>
          <cell r="AG2390">
            <v>0</v>
          </cell>
          <cell r="AH2390">
            <v>9.0949470177292824E-13</v>
          </cell>
          <cell r="AI2390">
            <v>0</v>
          </cell>
          <cell r="AJ2390">
            <v>0</v>
          </cell>
          <cell r="AK2390">
            <v>0</v>
          </cell>
          <cell r="AL2390">
            <v>0</v>
          </cell>
          <cell r="AM2390">
            <v>0</v>
          </cell>
          <cell r="AN2390">
            <v>0</v>
          </cell>
          <cell r="AO2390">
            <v>0</v>
          </cell>
          <cell r="AP2390">
            <v>0</v>
          </cell>
          <cell r="AQ2390">
            <v>0</v>
          </cell>
          <cell r="AR2390">
            <v>0</v>
          </cell>
          <cell r="AS2390">
            <v>0</v>
          </cell>
          <cell r="AT2390">
            <v>0</v>
          </cell>
        </row>
        <row r="2391">
          <cell r="A2391">
            <v>44406</v>
          </cell>
          <cell r="B2391">
            <v>0</v>
          </cell>
          <cell r="C2391">
            <v>0</v>
          </cell>
          <cell r="D2391">
            <v>2291.9999999999854</v>
          </cell>
          <cell r="E2391">
            <v>0</v>
          </cell>
          <cell r="F2391">
            <v>0</v>
          </cell>
          <cell r="G2391">
            <v>0</v>
          </cell>
          <cell r="H2391">
            <v>0</v>
          </cell>
          <cell r="I2391">
            <v>0</v>
          </cell>
          <cell r="J2391">
            <v>0</v>
          </cell>
          <cell r="K2391">
            <v>0</v>
          </cell>
          <cell r="L2391">
            <v>0</v>
          </cell>
          <cell r="M2391">
            <v>9.0949470177292824E-13</v>
          </cell>
          <cell r="N2391">
            <v>0</v>
          </cell>
          <cell r="O2391">
            <v>0</v>
          </cell>
          <cell r="P2391">
            <v>0</v>
          </cell>
          <cell r="Q2391">
            <v>0</v>
          </cell>
          <cell r="R2391">
            <v>0</v>
          </cell>
          <cell r="S2391">
            <v>0</v>
          </cell>
          <cell r="T2391">
            <v>0</v>
          </cell>
          <cell r="U2391">
            <v>0</v>
          </cell>
          <cell r="V2391">
            <v>0</v>
          </cell>
          <cell r="W2391">
            <v>0</v>
          </cell>
          <cell r="X2391">
            <v>0</v>
          </cell>
          <cell r="Y2391">
            <v>1.8076207197736949E-11</v>
          </cell>
          <cell r="Z2391">
            <v>0</v>
          </cell>
          <cell r="AA2391">
            <v>0</v>
          </cell>
          <cell r="AB2391">
            <v>0</v>
          </cell>
          <cell r="AC2391">
            <v>0</v>
          </cell>
          <cell r="AD2391">
            <v>0</v>
          </cell>
          <cell r="AE2391">
            <v>0</v>
          </cell>
          <cell r="AF2391">
            <v>0</v>
          </cell>
          <cell r="AG2391">
            <v>0</v>
          </cell>
          <cell r="AH2391">
            <v>9.0949470177292824E-13</v>
          </cell>
          <cell r="AI2391">
            <v>0</v>
          </cell>
          <cell r="AJ2391">
            <v>0</v>
          </cell>
          <cell r="AK2391">
            <v>0</v>
          </cell>
          <cell r="AL2391">
            <v>0</v>
          </cell>
          <cell r="AM2391">
            <v>0</v>
          </cell>
          <cell r="AN2391">
            <v>0</v>
          </cell>
          <cell r="AO2391">
            <v>0</v>
          </cell>
          <cell r="AP2391">
            <v>0</v>
          </cell>
          <cell r="AQ2391">
            <v>0</v>
          </cell>
          <cell r="AR2391">
            <v>0</v>
          </cell>
          <cell r="AS2391">
            <v>0</v>
          </cell>
          <cell r="AT2391">
            <v>0</v>
          </cell>
        </row>
        <row r="2392">
          <cell r="A2392">
            <v>44407</v>
          </cell>
          <cell r="B2392">
            <v>0</v>
          </cell>
          <cell r="C2392">
            <v>0</v>
          </cell>
          <cell r="D2392">
            <v>2291.9999999999854</v>
          </cell>
          <cell r="E2392">
            <v>0</v>
          </cell>
          <cell r="F2392">
            <v>0</v>
          </cell>
          <cell r="G2392">
            <v>0</v>
          </cell>
          <cell r="H2392">
            <v>0</v>
          </cell>
          <cell r="I2392">
            <v>0</v>
          </cell>
          <cell r="J2392">
            <v>0</v>
          </cell>
          <cell r="K2392">
            <v>0</v>
          </cell>
          <cell r="L2392">
            <v>0</v>
          </cell>
          <cell r="M2392">
            <v>9.0949470177292824E-13</v>
          </cell>
          <cell r="N2392">
            <v>0</v>
          </cell>
          <cell r="O2392">
            <v>0</v>
          </cell>
          <cell r="P2392">
            <v>0</v>
          </cell>
          <cell r="Q2392">
            <v>0</v>
          </cell>
          <cell r="R2392">
            <v>0</v>
          </cell>
          <cell r="S2392">
            <v>0</v>
          </cell>
          <cell r="T2392">
            <v>0</v>
          </cell>
          <cell r="U2392">
            <v>0</v>
          </cell>
          <cell r="V2392">
            <v>0</v>
          </cell>
          <cell r="W2392">
            <v>0</v>
          </cell>
          <cell r="X2392">
            <v>0</v>
          </cell>
          <cell r="Y2392">
            <v>1.8076207197736949E-11</v>
          </cell>
          <cell r="Z2392">
            <v>0</v>
          </cell>
          <cell r="AA2392">
            <v>0</v>
          </cell>
          <cell r="AB2392">
            <v>0</v>
          </cell>
          <cell r="AC2392">
            <v>0</v>
          </cell>
          <cell r="AD2392">
            <v>0</v>
          </cell>
          <cell r="AE2392">
            <v>0</v>
          </cell>
          <cell r="AF2392">
            <v>0</v>
          </cell>
          <cell r="AG2392">
            <v>0</v>
          </cell>
          <cell r="AH2392">
            <v>9.0949470177292824E-13</v>
          </cell>
          <cell r="AI2392">
            <v>0</v>
          </cell>
          <cell r="AJ2392">
            <v>0</v>
          </cell>
          <cell r="AK2392">
            <v>0</v>
          </cell>
          <cell r="AL2392">
            <v>0</v>
          </cell>
          <cell r="AM2392">
            <v>0</v>
          </cell>
          <cell r="AN2392">
            <v>0</v>
          </cell>
          <cell r="AO2392">
            <v>0</v>
          </cell>
          <cell r="AP2392">
            <v>0</v>
          </cell>
          <cell r="AQ2392">
            <v>0</v>
          </cell>
          <cell r="AR2392">
            <v>0</v>
          </cell>
          <cell r="AS2392">
            <v>0</v>
          </cell>
          <cell r="AT2392">
            <v>0</v>
          </cell>
        </row>
        <row r="2393">
          <cell r="A2393">
            <v>44410</v>
          </cell>
          <cell r="B2393">
            <v>0</v>
          </cell>
          <cell r="C2393">
            <v>0</v>
          </cell>
          <cell r="D2393">
            <v>2291.9999999999854</v>
          </cell>
          <cell r="E2393">
            <v>0</v>
          </cell>
          <cell r="F2393">
            <v>0</v>
          </cell>
          <cell r="G2393">
            <v>0</v>
          </cell>
          <cell r="H2393">
            <v>0</v>
          </cell>
          <cell r="I2393">
            <v>0</v>
          </cell>
          <cell r="J2393">
            <v>0</v>
          </cell>
          <cell r="K2393">
            <v>0</v>
          </cell>
          <cell r="L2393">
            <v>0</v>
          </cell>
          <cell r="M2393">
            <v>9.0949470177292824E-13</v>
          </cell>
          <cell r="N2393">
            <v>0</v>
          </cell>
          <cell r="O2393">
            <v>0</v>
          </cell>
          <cell r="P2393">
            <v>0</v>
          </cell>
          <cell r="Q2393">
            <v>0</v>
          </cell>
          <cell r="R2393">
            <v>0</v>
          </cell>
          <cell r="S2393">
            <v>0</v>
          </cell>
          <cell r="T2393">
            <v>0</v>
          </cell>
          <cell r="U2393">
            <v>0</v>
          </cell>
          <cell r="V2393">
            <v>0</v>
          </cell>
          <cell r="W2393">
            <v>0</v>
          </cell>
          <cell r="X2393">
            <v>0</v>
          </cell>
          <cell r="Y2393">
            <v>1.8076207197736949E-11</v>
          </cell>
          <cell r="Z2393">
            <v>0</v>
          </cell>
          <cell r="AA2393">
            <v>0</v>
          </cell>
          <cell r="AB2393">
            <v>0</v>
          </cell>
          <cell r="AC2393">
            <v>0</v>
          </cell>
          <cell r="AD2393">
            <v>0</v>
          </cell>
          <cell r="AE2393">
            <v>0</v>
          </cell>
          <cell r="AF2393">
            <v>0</v>
          </cell>
          <cell r="AG2393">
            <v>0</v>
          </cell>
          <cell r="AH2393">
            <v>9.0949470177292824E-13</v>
          </cell>
          <cell r="AI2393">
            <v>0</v>
          </cell>
          <cell r="AJ2393">
            <v>0</v>
          </cell>
          <cell r="AK2393">
            <v>0</v>
          </cell>
          <cell r="AL2393">
            <v>0</v>
          </cell>
          <cell r="AM2393">
            <v>0</v>
          </cell>
          <cell r="AN2393">
            <v>0</v>
          </cell>
          <cell r="AO2393">
            <v>0</v>
          </cell>
          <cell r="AP2393">
            <v>0</v>
          </cell>
          <cell r="AQ2393">
            <v>0</v>
          </cell>
          <cell r="AR2393">
            <v>0</v>
          </cell>
          <cell r="AS2393">
            <v>0</v>
          </cell>
          <cell r="AT2393">
            <v>0</v>
          </cell>
        </row>
        <row r="2394">
          <cell r="A2394">
            <v>44411</v>
          </cell>
          <cell r="B2394">
            <v>0</v>
          </cell>
          <cell r="C2394">
            <v>687</v>
          </cell>
          <cell r="D2394">
            <v>1604.9999999999854</v>
          </cell>
          <cell r="E2394">
            <v>0</v>
          </cell>
          <cell r="F2394">
            <v>0</v>
          </cell>
          <cell r="G2394">
            <v>0</v>
          </cell>
          <cell r="H2394">
            <v>0</v>
          </cell>
          <cell r="I2394">
            <v>0</v>
          </cell>
          <cell r="J2394">
            <v>0</v>
          </cell>
          <cell r="K2394">
            <v>0</v>
          </cell>
          <cell r="L2394">
            <v>0</v>
          </cell>
          <cell r="M2394">
            <v>9.0949470177292824E-13</v>
          </cell>
          <cell r="N2394">
            <v>0</v>
          </cell>
          <cell r="O2394">
            <v>0</v>
          </cell>
          <cell r="P2394">
            <v>0</v>
          </cell>
          <cell r="Q2394">
            <v>0</v>
          </cell>
          <cell r="R2394">
            <v>0</v>
          </cell>
          <cell r="S2394">
            <v>0</v>
          </cell>
          <cell r="T2394">
            <v>0</v>
          </cell>
          <cell r="U2394">
            <v>0</v>
          </cell>
          <cell r="V2394">
            <v>0</v>
          </cell>
          <cell r="W2394">
            <v>0</v>
          </cell>
          <cell r="X2394">
            <v>0</v>
          </cell>
          <cell r="Y2394">
            <v>1.8076207197736949E-11</v>
          </cell>
          <cell r="Z2394">
            <v>0</v>
          </cell>
          <cell r="AA2394">
            <v>0</v>
          </cell>
          <cell r="AB2394">
            <v>0</v>
          </cell>
          <cell r="AC2394">
            <v>0</v>
          </cell>
          <cell r="AD2394">
            <v>0</v>
          </cell>
          <cell r="AE2394">
            <v>0</v>
          </cell>
          <cell r="AF2394">
            <v>0</v>
          </cell>
          <cell r="AG2394">
            <v>0</v>
          </cell>
          <cell r="AH2394">
            <v>9.0949470177292824E-13</v>
          </cell>
          <cell r="AI2394">
            <v>0</v>
          </cell>
          <cell r="AJ2394">
            <v>0</v>
          </cell>
          <cell r="AK2394">
            <v>0</v>
          </cell>
          <cell r="AL2394">
            <v>0</v>
          </cell>
          <cell r="AM2394">
            <v>0</v>
          </cell>
          <cell r="AN2394">
            <v>0</v>
          </cell>
          <cell r="AO2394">
            <v>0</v>
          </cell>
          <cell r="AP2394">
            <v>0</v>
          </cell>
          <cell r="AQ2394">
            <v>0</v>
          </cell>
          <cell r="AR2394">
            <v>0</v>
          </cell>
          <cell r="AS2394">
            <v>0</v>
          </cell>
          <cell r="AT2394">
            <v>0</v>
          </cell>
        </row>
        <row r="2395">
          <cell r="A2395">
            <v>44412</v>
          </cell>
          <cell r="B2395">
            <v>0</v>
          </cell>
          <cell r="C2395">
            <v>0</v>
          </cell>
          <cell r="D2395">
            <v>1604.9999999999854</v>
          </cell>
          <cell r="E2395">
            <v>0</v>
          </cell>
          <cell r="F2395">
            <v>0</v>
          </cell>
          <cell r="G2395">
            <v>0</v>
          </cell>
          <cell r="H2395">
            <v>0</v>
          </cell>
          <cell r="I2395">
            <v>0</v>
          </cell>
          <cell r="J2395">
            <v>0</v>
          </cell>
          <cell r="K2395">
            <v>0</v>
          </cell>
          <cell r="L2395">
            <v>0</v>
          </cell>
          <cell r="M2395">
            <v>9.0949470177292824E-13</v>
          </cell>
          <cell r="N2395">
            <v>0</v>
          </cell>
          <cell r="O2395">
            <v>0</v>
          </cell>
          <cell r="P2395">
            <v>0</v>
          </cell>
          <cell r="Q2395">
            <v>0</v>
          </cell>
          <cell r="R2395">
            <v>0</v>
          </cell>
          <cell r="S2395">
            <v>0</v>
          </cell>
          <cell r="T2395">
            <v>0</v>
          </cell>
          <cell r="U2395">
            <v>0</v>
          </cell>
          <cell r="V2395">
            <v>0</v>
          </cell>
          <cell r="W2395">
            <v>0</v>
          </cell>
          <cell r="X2395">
            <v>0</v>
          </cell>
          <cell r="Y2395">
            <v>1.8076207197736949E-11</v>
          </cell>
          <cell r="Z2395">
            <v>0</v>
          </cell>
          <cell r="AA2395">
            <v>0</v>
          </cell>
          <cell r="AB2395">
            <v>0</v>
          </cell>
          <cell r="AC2395">
            <v>0</v>
          </cell>
          <cell r="AD2395">
            <v>0</v>
          </cell>
          <cell r="AE2395">
            <v>0</v>
          </cell>
          <cell r="AF2395">
            <v>0</v>
          </cell>
          <cell r="AG2395">
            <v>0</v>
          </cell>
          <cell r="AH2395">
            <v>9.0949470177292824E-13</v>
          </cell>
          <cell r="AI2395">
            <v>0</v>
          </cell>
          <cell r="AJ2395">
            <v>0</v>
          </cell>
          <cell r="AK2395">
            <v>0</v>
          </cell>
          <cell r="AL2395">
            <v>0</v>
          </cell>
          <cell r="AM2395">
            <v>0</v>
          </cell>
          <cell r="AN2395">
            <v>0</v>
          </cell>
          <cell r="AO2395">
            <v>0</v>
          </cell>
          <cell r="AP2395">
            <v>0</v>
          </cell>
          <cell r="AQ2395">
            <v>0</v>
          </cell>
          <cell r="AR2395">
            <v>0</v>
          </cell>
          <cell r="AS2395">
            <v>0</v>
          </cell>
          <cell r="AT2395">
            <v>0</v>
          </cell>
        </row>
        <row r="2396">
          <cell r="A2396">
            <v>44413</v>
          </cell>
          <cell r="B2396">
            <v>0</v>
          </cell>
          <cell r="C2396">
            <v>0</v>
          </cell>
          <cell r="D2396">
            <v>1604.9999999999854</v>
          </cell>
          <cell r="E2396">
            <v>0</v>
          </cell>
          <cell r="F2396">
            <v>0</v>
          </cell>
          <cell r="G2396">
            <v>0</v>
          </cell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0</v>
          </cell>
          <cell r="M2396">
            <v>9.0949470177292824E-13</v>
          </cell>
          <cell r="N2396">
            <v>0</v>
          </cell>
          <cell r="O2396">
            <v>0</v>
          </cell>
          <cell r="P2396">
            <v>0</v>
          </cell>
          <cell r="Q2396">
            <v>0</v>
          </cell>
          <cell r="R2396">
            <v>0</v>
          </cell>
          <cell r="S2396">
            <v>0</v>
          </cell>
          <cell r="T2396">
            <v>0</v>
          </cell>
          <cell r="U2396">
            <v>0</v>
          </cell>
          <cell r="V2396">
            <v>0</v>
          </cell>
          <cell r="W2396">
            <v>0</v>
          </cell>
          <cell r="X2396">
            <v>0</v>
          </cell>
          <cell r="Y2396">
            <v>1.8076207197736949E-11</v>
          </cell>
          <cell r="Z2396">
            <v>0</v>
          </cell>
          <cell r="AA2396">
            <v>0</v>
          </cell>
          <cell r="AB2396">
            <v>0</v>
          </cell>
          <cell r="AC2396">
            <v>0</v>
          </cell>
          <cell r="AD2396">
            <v>0</v>
          </cell>
          <cell r="AE2396">
            <v>0</v>
          </cell>
          <cell r="AF2396">
            <v>0</v>
          </cell>
          <cell r="AG2396">
            <v>0</v>
          </cell>
          <cell r="AH2396">
            <v>9.0949470177292824E-13</v>
          </cell>
          <cell r="AI2396">
            <v>0</v>
          </cell>
          <cell r="AJ2396">
            <v>0</v>
          </cell>
          <cell r="AK2396">
            <v>0</v>
          </cell>
          <cell r="AL2396">
            <v>0</v>
          </cell>
          <cell r="AM2396">
            <v>0</v>
          </cell>
          <cell r="AN2396">
            <v>0</v>
          </cell>
          <cell r="AO2396">
            <v>0</v>
          </cell>
          <cell r="AP2396">
            <v>0</v>
          </cell>
          <cell r="AQ2396">
            <v>0</v>
          </cell>
          <cell r="AR2396">
            <v>0</v>
          </cell>
          <cell r="AS2396">
            <v>0</v>
          </cell>
          <cell r="AT2396">
            <v>0</v>
          </cell>
        </row>
        <row r="2397">
          <cell r="A2397">
            <v>44414</v>
          </cell>
          <cell r="B2397">
            <v>0</v>
          </cell>
          <cell r="C2397">
            <v>0</v>
          </cell>
          <cell r="D2397">
            <v>1604.9999999999854</v>
          </cell>
          <cell r="E2397">
            <v>0</v>
          </cell>
          <cell r="F2397">
            <v>0</v>
          </cell>
          <cell r="G2397">
            <v>0</v>
          </cell>
          <cell r="H2397">
            <v>0</v>
          </cell>
          <cell r="I2397">
            <v>0</v>
          </cell>
          <cell r="J2397">
            <v>0</v>
          </cell>
          <cell r="K2397">
            <v>0</v>
          </cell>
          <cell r="L2397">
            <v>0</v>
          </cell>
          <cell r="M2397">
            <v>9.0949470177292824E-13</v>
          </cell>
          <cell r="N2397">
            <v>0</v>
          </cell>
          <cell r="O2397">
            <v>0</v>
          </cell>
          <cell r="P2397">
            <v>0</v>
          </cell>
          <cell r="Q2397">
            <v>0</v>
          </cell>
          <cell r="R2397">
            <v>0</v>
          </cell>
          <cell r="S2397">
            <v>0</v>
          </cell>
          <cell r="T2397">
            <v>0</v>
          </cell>
          <cell r="U2397">
            <v>0</v>
          </cell>
          <cell r="V2397">
            <v>0</v>
          </cell>
          <cell r="W2397">
            <v>0</v>
          </cell>
          <cell r="X2397">
            <v>0</v>
          </cell>
          <cell r="Y2397">
            <v>1.8076207197736949E-11</v>
          </cell>
          <cell r="Z2397">
            <v>0</v>
          </cell>
          <cell r="AA2397">
            <v>0</v>
          </cell>
          <cell r="AB2397">
            <v>0</v>
          </cell>
          <cell r="AC2397">
            <v>0</v>
          </cell>
          <cell r="AD2397">
            <v>0</v>
          </cell>
          <cell r="AE2397">
            <v>0</v>
          </cell>
          <cell r="AF2397">
            <v>0</v>
          </cell>
          <cell r="AG2397">
            <v>0</v>
          </cell>
          <cell r="AH2397">
            <v>9.0949470177292824E-13</v>
          </cell>
          <cell r="AI2397">
            <v>0</v>
          </cell>
          <cell r="AJ2397">
            <v>0</v>
          </cell>
          <cell r="AK2397">
            <v>0</v>
          </cell>
          <cell r="AL2397">
            <v>0</v>
          </cell>
          <cell r="AM2397">
            <v>0</v>
          </cell>
          <cell r="AN2397">
            <v>0</v>
          </cell>
          <cell r="AO2397">
            <v>0</v>
          </cell>
          <cell r="AP2397">
            <v>0</v>
          </cell>
          <cell r="AQ2397">
            <v>0</v>
          </cell>
          <cell r="AR2397">
            <v>0</v>
          </cell>
          <cell r="AS2397">
            <v>0</v>
          </cell>
          <cell r="AT2397">
            <v>0</v>
          </cell>
        </row>
        <row r="2398">
          <cell r="A2398">
            <v>44417</v>
          </cell>
          <cell r="B2398">
            <v>0</v>
          </cell>
          <cell r="C2398">
            <v>0</v>
          </cell>
          <cell r="D2398">
            <v>1604.9999999999854</v>
          </cell>
          <cell r="E2398">
            <v>0</v>
          </cell>
          <cell r="F2398">
            <v>0</v>
          </cell>
          <cell r="G2398">
            <v>0</v>
          </cell>
          <cell r="H2398">
            <v>0</v>
          </cell>
          <cell r="I2398">
            <v>0</v>
          </cell>
          <cell r="J2398">
            <v>0</v>
          </cell>
          <cell r="K2398">
            <v>0</v>
          </cell>
          <cell r="L2398">
            <v>0</v>
          </cell>
          <cell r="M2398">
            <v>9.0949470177292824E-13</v>
          </cell>
          <cell r="N2398">
            <v>0</v>
          </cell>
          <cell r="O2398">
            <v>0</v>
          </cell>
          <cell r="P2398">
            <v>0</v>
          </cell>
          <cell r="Q2398">
            <v>0</v>
          </cell>
          <cell r="R2398">
            <v>0</v>
          </cell>
          <cell r="S2398">
            <v>0</v>
          </cell>
          <cell r="T2398">
            <v>0</v>
          </cell>
          <cell r="U2398">
            <v>0</v>
          </cell>
          <cell r="V2398">
            <v>0</v>
          </cell>
          <cell r="W2398">
            <v>0</v>
          </cell>
          <cell r="X2398">
            <v>0</v>
          </cell>
          <cell r="Y2398">
            <v>1.8076207197736949E-11</v>
          </cell>
          <cell r="Z2398">
            <v>0</v>
          </cell>
          <cell r="AA2398">
            <v>0</v>
          </cell>
          <cell r="AB2398">
            <v>0</v>
          </cell>
          <cell r="AC2398">
            <v>0</v>
          </cell>
          <cell r="AD2398">
            <v>0</v>
          </cell>
          <cell r="AE2398">
            <v>0</v>
          </cell>
          <cell r="AF2398">
            <v>0</v>
          </cell>
          <cell r="AG2398">
            <v>0</v>
          </cell>
          <cell r="AH2398">
            <v>9.0949470177292824E-13</v>
          </cell>
          <cell r="AI2398">
            <v>0</v>
          </cell>
          <cell r="AJ2398">
            <v>0</v>
          </cell>
          <cell r="AK2398">
            <v>0</v>
          </cell>
          <cell r="AL2398">
            <v>0</v>
          </cell>
          <cell r="AM2398">
            <v>0</v>
          </cell>
          <cell r="AN2398">
            <v>0</v>
          </cell>
          <cell r="AO2398">
            <v>0</v>
          </cell>
          <cell r="AP2398">
            <v>0</v>
          </cell>
          <cell r="AQ2398">
            <v>0</v>
          </cell>
          <cell r="AR2398">
            <v>0</v>
          </cell>
          <cell r="AS2398">
            <v>0</v>
          </cell>
          <cell r="AT2398">
            <v>0</v>
          </cell>
        </row>
        <row r="2399">
          <cell r="A2399">
            <v>44418</v>
          </cell>
          <cell r="B2399">
            <v>0</v>
          </cell>
          <cell r="C2399">
            <v>0</v>
          </cell>
          <cell r="D2399">
            <v>1604.9999999999854</v>
          </cell>
          <cell r="E2399">
            <v>0</v>
          </cell>
          <cell r="F2399">
            <v>0</v>
          </cell>
          <cell r="G2399">
            <v>0</v>
          </cell>
          <cell r="H2399">
            <v>0</v>
          </cell>
          <cell r="I2399">
            <v>0</v>
          </cell>
          <cell r="J2399">
            <v>0</v>
          </cell>
          <cell r="K2399">
            <v>0</v>
          </cell>
          <cell r="L2399">
            <v>0</v>
          </cell>
          <cell r="M2399">
            <v>9.0949470177292824E-13</v>
          </cell>
          <cell r="N2399">
            <v>0</v>
          </cell>
          <cell r="O2399">
            <v>0</v>
          </cell>
          <cell r="P2399">
            <v>0</v>
          </cell>
          <cell r="Q2399">
            <v>0</v>
          </cell>
          <cell r="R2399">
            <v>0</v>
          </cell>
          <cell r="S2399">
            <v>0</v>
          </cell>
          <cell r="T2399">
            <v>0</v>
          </cell>
          <cell r="U2399">
            <v>0</v>
          </cell>
          <cell r="V2399">
            <v>0</v>
          </cell>
          <cell r="W2399">
            <v>0</v>
          </cell>
          <cell r="X2399">
            <v>0</v>
          </cell>
          <cell r="Y2399">
            <v>1.8076207197736949E-11</v>
          </cell>
          <cell r="Z2399">
            <v>0</v>
          </cell>
          <cell r="AA2399">
            <v>0</v>
          </cell>
          <cell r="AB2399">
            <v>0</v>
          </cell>
          <cell r="AC2399">
            <v>0</v>
          </cell>
          <cell r="AD2399">
            <v>0</v>
          </cell>
          <cell r="AE2399">
            <v>0</v>
          </cell>
          <cell r="AF2399">
            <v>0</v>
          </cell>
          <cell r="AG2399">
            <v>0</v>
          </cell>
          <cell r="AH2399">
            <v>9.0949470177292824E-13</v>
          </cell>
          <cell r="AI2399">
            <v>0</v>
          </cell>
          <cell r="AJ2399">
            <v>0</v>
          </cell>
          <cell r="AK2399">
            <v>0</v>
          </cell>
          <cell r="AL2399">
            <v>0</v>
          </cell>
          <cell r="AM2399">
            <v>0</v>
          </cell>
          <cell r="AN2399">
            <v>0</v>
          </cell>
          <cell r="AO2399">
            <v>0</v>
          </cell>
          <cell r="AP2399">
            <v>0</v>
          </cell>
          <cell r="AQ2399">
            <v>0</v>
          </cell>
          <cell r="AR2399">
            <v>0</v>
          </cell>
          <cell r="AS2399">
            <v>0</v>
          </cell>
          <cell r="AT2399">
            <v>0</v>
          </cell>
        </row>
        <row r="2400">
          <cell r="A2400">
            <v>44419</v>
          </cell>
          <cell r="B2400">
            <v>0</v>
          </cell>
          <cell r="C2400">
            <v>0</v>
          </cell>
          <cell r="D2400">
            <v>1604.9999999999854</v>
          </cell>
          <cell r="E2400">
            <v>0</v>
          </cell>
          <cell r="F2400">
            <v>0</v>
          </cell>
          <cell r="G2400">
            <v>0</v>
          </cell>
          <cell r="H2400">
            <v>0</v>
          </cell>
          <cell r="I2400">
            <v>0</v>
          </cell>
          <cell r="J2400">
            <v>0</v>
          </cell>
          <cell r="K2400">
            <v>0</v>
          </cell>
          <cell r="L2400">
            <v>0</v>
          </cell>
          <cell r="M2400">
            <v>9.0949470177292824E-13</v>
          </cell>
          <cell r="N2400">
            <v>0</v>
          </cell>
          <cell r="O2400">
            <v>0</v>
          </cell>
          <cell r="P2400">
            <v>0</v>
          </cell>
          <cell r="Q2400">
            <v>0</v>
          </cell>
          <cell r="R2400">
            <v>0</v>
          </cell>
          <cell r="S2400">
            <v>0</v>
          </cell>
          <cell r="T2400">
            <v>0</v>
          </cell>
          <cell r="U2400">
            <v>0</v>
          </cell>
          <cell r="V2400">
            <v>0</v>
          </cell>
          <cell r="W2400">
            <v>0</v>
          </cell>
          <cell r="X2400">
            <v>0</v>
          </cell>
          <cell r="Y2400">
            <v>1.8076207197736949E-11</v>
          </cell>
          <cell r="Z2400">
            <v>0</v>
          </cell>
          <cell r="AA2400">
            <v>0</v>
          </cell>
          <cell r="AB2400">
            <v>0</v>
          </cell>
          <cell r="AC2400">
            <v>0</v>
          </cell>
          <cell r="AD2400">
            <v>0</v>
          </cell>
          <cell r="AE2400">
            <v>0</v>
          </cell>
          <cell r="AF2400">
            <v>0</v>
          </cell>
          <cell r="AG2400">
            <v>0</v>
          </cell>
          <cell r="AH2400">
            <v>9.0949470177292824E-13</v>
          </cell>
          <cell r="AI2400">
            <v>0</v>
          </cell>
          <cell r="AJ2400">
            <v>0</v>
          </cell>
          <cell r="AK2400">
            <v>0</v>
          </cell>
          <cell r="AL2400">
            <v>0</v>
          </cell>
          <cell r="AM2400">
            <v>0</v>
          </cell>
          <cell r="AN2400">
            <v>0</v>
          </cell>
          <cell r="AO2400">
            <v>0</v>
          </cell>
          <cell r="AP2400">
            <v>0</v>
          </cell>
          <cell r="AQ2400">
            <v>0</v>
          </cell>
          <cell r="AR2400">
            <v>0</v>
          </cell>
          <cell r="AS2400">
            <v>0</v>
          </cell>
          <cell r="AT2400">
            <v>0</v>
          </cell>
        </row>
        <row r="2401">
          <cell r="A2401">
            <v>44420</v>
          </cell>
          <cell r="B2401">
            <v>0</v>
          </cell>
          <cell r="C2401">
            <v>0</v>
          </cell>
          <cell r="D2401">
            <v>1604.9999999999854</v>
          </cell>
          <cell r="E2401">
            <v>0</v>
          </cell>
          <cell r="F2401">
            <v>0</v>
          </cell>
          <cell r="G2401">
            <v>0</v>
          </cell>
          <cell r="H2401">
            <v>0</v>
          </cell>
          <cell r="I2401">
            <v>0</v>
          </cell>
          <cell r="J2401">
            <v>0</v>
          </cell>
          <cell r="K2401">
            <v>0</v>
          </cell>
          <cell r="L2401">
            <v>0</v>
          </cell>
          <cell r="M2401">
            <v>9.0949470177292824E-13</v>
          </cell>
          <cell r="N2401">
            <v>0</v>
          </cell>
          <cell r="O2401">
            <v>0</v>
          </cell>
          <cell r="P2401">
            <v>0</v>
          </cell>
          <cell r="Q2401">
            <v>0</v>
          </cell>
          <cell r="R2401">
            <v>0</v>
          </cell>
          <cell r="S2401">
            <v>0</v>
          </cell>
          <cell r="T2401">
            <v>0</v>
          </cell>
          <cell r="U2401">
            <v>0</v>
          </cell>
          <cell r="V2401">
            <v>0</v>
          </cell>
          <cell r="W2401">
            <v>0</v>
          </cell>
          <cell r="X2401">
            <v>0</v>
          </cell>
          <cell r="Y2401">
            <v>1.8076207197736949E-11</v>
          </cell>
          <cell r="Z2401">
            <v>0</v>
          </cell>
          <cell r="AA2401">
            <v>0</v>
          </cell>
          <cell r="AB2401">
            <v>0</v>
          </cell>
          <cell r="AC2401">
            <v>0</v>
          </cell>
          <cell r="AD2401">
            <v>0</v>
          </cell>
          <cell r="AE2401">
            <v>0</v>
          </cell>
          <cell r="AF2401">
            <v>0</v>
          </cell>
          <cell r="AG2401">
            <v>0</v>
          </cell>
          <cell r="AH2401">
            <v>9.0949470177292824E-13</v>
          </cell>
          <cell r="AI2401">
            <v>0</v>
          </cell>
          <cell r="AJ2401">
            <v>0</v>
          </cell>
          <cell r="AK2401">
            <v>0</v>
          </cell>
          <cell r="AL2401">
            <v>0</v>
          </cell>
          <cell r="AM2401">
            <v>0</v>
          </cell>
          <cell r="AN2401">
            <v>0</v>
          </cell>
          <cell r="AO2401">
            <v>0</v>
          </cell>
          <cell r="AP2401">
            <v>0</v>
          </cell>
          <cell r="AQ2401">
            <v>0</v>
          </cell>
          <cell r="AR2401">
            <v>0</v>
          </cell>
          <cell r="AS2401">
            <v>0</v>
          </cell>
          <cell r="AT2401">
            <v>0</v>
          </cell>
        </row>
        <row r="2402">
          <cell r="A2402">
            <v>44421</v>
          </cell>
          <cell r="B2402">
            <v>0</v>
          </cell>
          <cell r="C2402">
            <v>0</v>
          </cell>
          <cell r="D2402">
            <v>1604.9999999999854</v>
          </cell>
          <cell r="E2402">
            <v>0</v>
          </cell>
          <cell r="F2402">
            <v>0</v>
          </cell>
          <cell r="G2402">
            <v>0</v>
          </cell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>
            <v>9.0949470177292824E-13</v>
          </cell>
          <cell r="N2402">
            <v>0</v>
          </cell>
          <cell r="O2402">
            <v>0</v>
          </cell>
          <cell r="P2402">
            <v>0</v>
          </cell>
          <cell r="Q2402">
            <v>0</v>
          </cell>
          <cell r="R2402">
            <v>0</v>
          </cell>
          <cell r="S2402">
            <v>0</v>
          </cell>
          <cell r="T2402">
            <v>0</v>
          </cell>
          <cell r="U2402">
            <v>0</v>
          </cell>
          <cell r="V2402">
            <v>0</v>
          </cell>
          <cell r="W2402">
            <v>0</v>
          </cell>
          <cell r="X2402">
            <v>0</v>
          </cell>
          <cell r="Y2402">
            <v>1.8076207197736949E-11</v>
          </cell>
          <cell r="Z2402">
            <v>0</v>
          </cell>
          <cell r="AA2402">
            <v>0</v>
          </cell>
          <cell r="AB2402">
            <v>0</v>
          </cell>
          <cell r="AC2402">
            <v>0</v>
          </cell>
          <cell r="AD2402">
            <v>0</v>
          </cell>
          <cell r="AE2402">
            <v>0</v>
          </cell>
          <cell r="AF2402">
            <v>0</v>
          </cell>
          <cell r="AG2402">
            <v>0</v>
          </cell>
          <cell r="AH2402">
            <v>9.0949470177292824E-13</v>
          </cell>
          <cell r="AI2402">
            <v>0</v>
          </cell>
          <cell r="AJ2402">
            <v>0</v>
          </cell>
          <cell r="AK2402">
            <v>0</v>
          </cell>
          <cell r="AL2402">
            <v>0</v>
          </cell>
          <cell r="AM2402">
            <v>0</v>
          </cell>
          <cell r="AN2402">
            <v>0</v>
          </cell>
          <cell r="AO2402">
            <v>0</v>
          </cell>
          <cell r="AP2402">
            <v>0</v>
          </cell>
          <cell r="AQ2402">
            <v>0</v>
          </cell>
          <cell r="AR2402">
            <v>0</v>
          </cell>
          <cell r="AS2402">
            <v>0</v>
          </cell>
          <cell r="AT2402">
            <v>0</v>
          </cell>
        </row>
        <row r="2403">
          <cell r="A2403">
            <v>44424</v>
          </cell>
          <cell r="B2403">
            <v>0</v>
          </cell>
          <cell r="C2403">
            <v>0</v>
          </cell>
          <cell r="D2403">
            <v>1604.9999999999854</v>
          </cell>
          <cell r="E2403">
            <v>0</v>
          </cell>
          <cell r="F2403">
            <v>0</v>
          </cell>
          <cell r="G2403">
            <v>0</v>
          </cell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>
            <v>9.0949470177292824E-13</v>
          </cell>
          <cell r="N2403">
            <v>0</v>
          </cell>
          <cell r="O2403">
            <v>0</v>
          </cell>
          <cell r="P2403">
            <v>0</v>
          </cell>
          <cell r="Q2403">
            <v>0</v>
          </cell>
          <cell r="R2403">
            <v>0</v>
          </cell>
          <cell r="S2403">
            <v>0</v>
          </cell>
          <cell r="T2403">
            <v>0</v>
          </cell>
          <cell r="U2403">
            <v>0</v>
          </cell>
          <cell r="V2403">
            <v>0</v>
          </cell>
          <cell r="W2403">
            <v>0</v>
          </cell>
          <cell r="X2403">
            <v>0</v>
          </cell>
          <cell r="Y2403">
            <v>1.8076207197736949E-11</v>
          </cell>
          <cell r="Z2403">
            <v>0</v>
          </cell>
          <cell r="AA2403">
            <v>0</v>
          </cell>
          <cell r="AB2403">
            <v>0</v>
          </cell>
          <cell r="AC2403">
            <v>0</v>
          </cell>
          <cell r="AD2403">
            <v>0</v>
          </cell>
          <cell r="AE2403">
            <v>0</v>
          </cell>
          <cell r="AF2403">
            <v>0</v>
          </cell>
          <cell r="AG2403">
            <v>0</v>
          </cell>
          <cell r="AH2403">
            <v>9.0949470177292824E-13</v>
          </cell>
          <cell r="AI2403">
            <v>0</v>
          </cell>
          <cell r="AJ2403">
            <v>0</v>
          </cell>
          <cell r="AK2403">
            <v>0</v>
          </cell>
          <cell r="AL2403">
            <v>0</v>
          </cell>
          <cell r="AM2403">
            <v>0</v>
          </cell>
          <cell r="AN2403">
            <v>0</v>
          </cell>
          <cell r="AO2403">
            <v>0</v>
          </cell>
          <cell r="AP2403">
            <v>0</v>
          </cell>
          <cell r="AQ2403">
            <v>0</v>
          </cell>
          <cell r="AR2403">
            <v>0</v>
          </cell>
          <cell r="AS2403">
            <v>0</v>
          </cell>
          <cell r="AT2403">
            <v>0</v>
          </cell>
        </row>
        <row r="2404">
          <cell r="A2404">
            <v>44425</v>
          </cell>
          <cell r="B2404">
            <v>0</v>
          </cell>
          <cell r="C2404">
            <v>0</v>
          </cell>
          <cell r="D2404">
            <v>1604.9999999999854</v>
          </cell>
          <cell r="E2404">
            <v>0</v>
          </cell>
          <cell r="F2404">
            <v>0</v>
          </cell>
          <cell r="G2404">
            <v>0</v>
          </cell>
          <cell r="H2404">
            <v>0</v>
          </cell>
          <cell r="I2404">
            <v>0</v>
          </cell>
          <cell r="J2404">
            <v>0</v>
          </cell>
          <cell r="K2404">
            <v>0</v>
          </cell>
          <cell r="L2404">
            <v>0</v>
          </cell>
          <cell r="M2404">
            <v>9.0949470177292824E-13</v>
          </cell>
          <cell r="N2404">
            <v>0</v>
          </cell>
          <cell r="O2404">
            <v>0</v>
          </cell>
          <cell r="P2404">
            <v>0</v>
          </cell>
          <cell r="Q2404">
            <v>0</v>
          </cell>
          <cell r="R2404">
            <v>0</v>
          </cell>
          <cell r="S2404">
            <v>0</v>
          </cell>
          <cell r="T2404">
            <v>0</v>
          </cell>
          <cell r="U2404">
            <v>0</v>
          </cell>
          <cell r="V2404">
            <v>0</v>
          </cell>
          <cell r="W2404">
            <v>0</v>
          </cell>
          <cell r="X2404">
            <v>0</v>
          </cell>
          <cell r="Y2404">
            <v>1.8076207197736949E-11</v>
          </cell>
          <cell r="Z2404">
            <v>0</v>
          </cell>
          <cell r="AA2404">
            <v>0</v>
          </cell>
          <cell r="AB2404">
            <v>0</v>
          </cell>
          <cell r="AC2404">
            <v>0</v>
          </cell>
          <cell r="AD2404">
            <v>0</v>
          </cell>
          <cell r="AE2404">
            <v>0</v>
          </cell>
          <cell r="AF2404">
            <v>0</v>
          </cell>
          <cell r="AG2404">
            <v>0</v>
          </cell>
          <cell r="AH2404">
            <v>9.0949470177292824E-13</v>
          </cell>
          <cell r="AI2404">
            <v>0</v>
          </cell>
          <cell r="AJ2404">
            <v>0</v>
          </cell>
          <cell r="AK2404">
            <v>0</v>
          </cell>
          <cell r="AL2404">
            <v>0</v>
          </cell>
          <cell r="AM2404">
            <v>0</v>
          </cell>
          <cell r="AN2404">
            <v>0</v>
          </cell>
          <cell r="AO2404">
            <v>0</v>
          </cell>
          <cell r="AP2404">
            <v>0</v>
          </cell>
          <cell r="AQ2404">
            <v>0</v>
          </cell>
          <cell r="AR2404">
            <v>0</v>
          </cell>
          <cell r="AS2404">
            <v>0</v>
          </cell>
          <cell r="AT2404">
            <v>0</v>
          </cell>
        </row>
        <row r="2405">
          <cell r="A2405">
            <v>44426</v>
          </cell>
          <cell r="B2405">
            <v>0</v>
          </cell>
          <cell r="C2405">
            <v>0</v>
          </cell>
          <cell r="D2405">
            <v>1604.9999999999854</v>
          </cell>
          <cell r="E2405">
            <v>0</v>
          </cell>
          <cell r="F2405">
            <v>0</v>
          </cell>
          <cell r="G2405">
            <v>0</v>
          </cell>
          <cell r="H2405">
            <v>0</v>
          </cell>
          <cell r="I2405">
            <v>0</v>
          </cell>
          <cell r="J2405">
            <v>0</v>
          </cell>
          <cell r="K2405">
            <v>0</v>
          </cell>
          <cell r="L2405">
            <v>0</v>
          </cell>
          <cell r="M2405">
            <v>9.0949470177292824E-13</v>
          </cell>
          <cell r="N2405">
            <v>0</v>
          </cell>
          <cell r="O2405">
            <v>0</v>
          </cell>
          <cell r="P2405">
            <v>0</v>
          </cell>
          <cell r="Q2405">
            <v>0</v>
          </cell>
          <cell r="R2405">
            <v>0</v>
          </cell>
          <cell r="S2405">
            <v>0</v>
          </cell>
          <cell r="T2405">
            <v>0</v>
          </cell>
          <cell r="U2405">
            <v>0</v>
          </cell>
          <cell r="V2405">
            <v>0</v>
          </cell>
          <cell r="W2405">
            <v>0</v>
          </cell>
          <cell r="X2405">
            <v>0</v>
          </cell>
          <cell r="Y2405">
            <v>1.8076207197736949E-11</v>
          </cell>
          <cell r="Z2405">
            <v>0</v>
          </cell>
          <cell r="AA2405">
            <v>0</v>
          </cell>
          <cell r="AB2405">
            <v>0</v>
          </cell>
          <cell r="AC2405">
            <v>0</v>
          </cell>
          <cell r="AD2405">
            <v>0</v>
          </cell>
          <cell r="AE2405">
            <v>0</v>
          </cell>
          <cell r="AF2405">
            <v>0</v>
          </cell>
          <cell r="AG2405">
            <v>0</v>
          </cell>
          <cell r="AH2405">
            <v>9.0949470177292824E-13</v>
          </cell>
          <cell r="AI2405">
            <v>0</v>
          </cell>
          <cell r="AJ2405">
            <v>0</v>
          </cell>
          <cell r="AK2405">
            <v>0</v>
          </cell>
          <cell r="AL2405">
            <v>0</v>
          </cell>
          <cell r="AM2405">
            <v>0</v>
          </cell>
          <cell r="AN2405">
            <v>0</v>
          </cell>
          <cell r="AO2405">
            <v>0</v>
          </cell>
          <cell r="AP2405">
            <v>0</v>
          </cell>
          <cell r="AQ2405">
            <v>0</v>
          </cell>
          <cell r="AR2405">
            <v>0</v>
          </cell>
          <cell r="AS2405">
            <v>0</v>
          </cell>
          <cell r="AT2405">
            <v>0</v>
          </cell>
        </row>
        <row r="2406">
          <cell r="A2406">
            <v>44427</v>
          </cell>
          <cell r="B2406">
            <v>0</v>
          </cell>
          <cell r="C2406">
            <v>0</v>
          </cell>
          <cell r="D2406">
            <v>1604.9999999999854</v>
          </cell>
          <cell r="E2406">
            <v>0</v>
          </cell>
          <cell r="F2406">
            <v>0</v>
          </cell>
          <cell r="G2406">
            <v>0</v>
          </cell>
          <cell r="H2406">
            <v>0</v>
          </cell>
          <cell r="I2406">
            <v>0</v>
          </cell>
          <cell r="J2406">
            <v>0</v>
          </cell>
          <cell r="K2406">
            <v>0</v>
          </cell>
          <cell r="L2406">
            <v>0</v>
          </cell>
          <cell r="M2406">
            <v>9.0949470177292824E-13</v>
          </cell>
          <cell r="N2406">
            <v>0</v>
          </cell>
          <cell r="O2406">
            <v>0</v>
          </cell>
          <cell r="P2406">
            <v>0</v>
          </cell>
          <cell r="Q2406">
            <v>0</v>
          </cell>
          <cell r="R2406">
            <v>0</v>
          </cell>
          <cell r="S2406">
            <v>0</v>
          </cell>
          <cell r="T2406">
            <v>0</v>
          </cell>
          <cell r="U2406">
            <v>0</v>
          </cell>
          <cell r="V2406">
            <v>0</v>
          </cell>
          <cell r="W2406">
            <v>0</v>
          </cell>
          <cell r="X2406">
            <v>0</v>
          </cell>
          <cell r="Y2406">
            <v>1.8076207197736949E-11</v>
          </cell>
          <cell r="Z2406">
            <v>0</v>
          </cell>
          <cell r="AA2406">
            <v>0</v>
          </cell>
          <cell r="AB2406">
            <v>0</v>
          </cell>
          <cell r="AC2406">
            <v>0</v>
          </cell>
          <cell r="AD2406">
            <v>0</v>
          </cell>
          <cell r="AE2406">
            <v>0</v>
          </cell>
          <cell r="AF2406">
            <v>0</v>
          </cell>
          <cell r="AG2406">
            <v>0</v>
          </cell>
          <cell r="AH2406">
            <v>9.0949470177292824E-13</v>
          </cell>
          <cell r="AI2406">
            <v>0</v>
          </cell>
          <cell r="AJ2406">
            <v>0</v>
          </cell>
          <cell r="AK2406">
            <v>0</v>
          </cell>
          <cell r="AL2406">
            <v>0</v>
          </cell>
          <cell r="AM2406">
            <v>0</v>
          </cell>
          <cell r="AN2406">
            <v>0</v>
          </cell>
          <cell r="AO2406">
            <v>0</v>
          </cell>
          <cell r="AP2406">
            <v>0</v>
          </cell>
          <cell r="AQ2406">
            <v>0</v>
          </cell>
          <cell r="AR2406">
            <v>0</v>
          </cell>
          <cell r="AS2406">
            <v>0</v>
          </cell>
          <cell r="AT2406">
            <v>0</v>
          </cell>
        </row>
        <row r="2407">
          <cell r="A2407">
            <v>44428</v>
          </cell>
          <cell r="B2407">
            <v>0</v>
          </cell>
          <cell r="C2407">
            <v>0</v>
          </cell>
          <cell r="D2407">
            <v>1604.9999999999854</v>
          </cell>
          <cell r="E2407">
            <v>0</v>
          </cell>
          <cell r="F2407">
            <v>0</v>
          </cell>
          <cell r="G2407">
            <v>0</v>
          </cell>
          <cell r="H2407">
            <v>0</v>
          </cell>
          <cell r="I2407">
            <v>0</v>
          </cell>
          <cell r="J2407">
            <v>0</v>
          </cell>
          <cell r="K2407">
            <v>0</v>
          </cell>
          <cell r="L2407">
            <v>0</v>
          </cell>
          <cell r="M2407">
            <v>9.0949470177292824E-13</v>
          </cell>
          <cell r="N2407">
            <v>0</v>
          </cell>
          <cell r="O2407">
            <v>0</v>
          </cell>
          <cell r="P2407">
            <v>0</v>
          </cell>
          <cell r="Q2407">
            <v>0</v>
          </cell>
          <cell r="R2407">
            <v>0</v>
          </cell>
          <cell r="S2407">
            <v>0</v>
          </cell>
          <cell r="T2407">
            <v>0</v>
          </cell>
          <cell r="U2407">
            <v>0</v>
          </cell>
          <cell r="V2407">
            <v>0</v>
          </cell>
          <cell r="W2407">
            <v>0</v>
          </cell>
          <cell r="X2407">
            <v>0</v>
          </cell>
          <cell r="Y2407">
            <v>1.8076207197736949E-11</v>
          </cell>
          <cell r="Z2407">
            <v>0</v>
          </cell>
          <cell r="AA2407">
            <v>0</v>
          </cell>
          <cell r="AB2407">
            <v>0</v>
          </cell>
          <cell r="AC2407">
            <v>0</v>
          </cell>
          <cell r="AD2407">
            <v>0</v>
          </cell>
          <cell r="AE2407">
            <v>0</v>
          </cell>
          <cell r="AF2407">
            <v>0</v>
          </cell>
          <cell r="AG2407">
            <v>0</v>
          </cell>
          <cell r="AH2407">
            <v>9.0949470177292824E-13</v>
          </cell>
          <cell r="AI2407">
            <v>0</v>
          </cell>
          <cell r="AJ2407">
            <v>0</v>
          </cell>
          <cell r="AK2407">
            <v>0</v>
          </cell>
          <cell r="AL2407">
            <v>0</v>
          </cell>
          <cell r="AM2407">
            <v>0</v>
          </cell>
          <cell r="AN2407">
            <v>0</v>
          </cell>
          <cell r="AO2407">
            <v>0</v>
          </cell>
          <cell r="AP2407">
            <v>0</v>
          </cell>
          <cell r="AQ2407">
            <v>0</v>
          </cell>
          <cell r="AR2407">
            <v>0</v>
          </cell>
          <cell r="AS2407">
            <v>0</v>
          </cell>
          <cell r="AT2407">
            <v>0</v>
          </cell>
        </row>
        <row r="2408">
          <cell r="A2408">
            <v>44431</v>
          </cell>
          <cell r="B2408">
            <v>0</v>
          </cell>
          <cell r="C2408">
            <v>0</v>
          </cell>
          <cell r="D2408">
            <v>1604.9999999999854</v>
          </cell>
          <cell r="E2408">
            <v>0</v>
          </cell>
          <cell r="F2408">
            <v>0</v>
          </cell>
          <cell r="G2408">
            <v>0</v>
          </cell>
          <cell r="H2408">
            <v>0</v>
          </cell>
          <cell r="I2408">
            <v>0</v>
          </cell>
          <cell r="J2408">
            <v>0</v>
          </cell>
          <cell r="K2408">
            <v>0</v>
          </cell>
          <cell r="L2408">
            <v>0</v>
          </cell>
          <cell r="M2408">
            <v>9.0949470177292824E-13</v>
          </cell>
          <cell r="N2408">
            <v>0</v>
          </cell>
          <cell r="O2408">
            <v>0</v>
          </cell>
          <cell r="P2408">
            <v>0</v>
          </cell>
          <cell r="Q2408">
            <v>0</v>
          </cell>
          <cell r="R2408">
            <v>0</v>
          </cell>
          <cell r="S2408">
            <v>0</v>
          </cell>
          <cell r="T2408">
            <v>0</v>
          </cell>
          <cell r="U2408">
            <v>0</v>
          </cell>
          <cell r="V2408">
            <v>0</v>
          </cell>
          <cell r="W2408">
            <v>0</v>
          </cell>
          <cell r="X2408">
            <v>0</v>
          </cell>
          <cell r="Y2408">
            <v>1.8076207197736949E-11</v>
          </cell>
          <cell r="Z2408">
            <v>0</v>
          </cell>
          <cell r="AA2408">
            <v>0</v>
          </cell>
          <cell r="AB2408">
            <v>0</v>
          </cell>
          <cell r="AC2408">
            <v>0</v>
          </cell>
          <cell r="AD2408">
            <v>0</v>
          </cell>
          <cell r="AE2408">
            <v>0</v>
          </cell>
          <cell r="AF2408">
            <v>0</v>
          </cell>
          <cell r="AG2408">
            <v>0</v>
          </cell>
          <cell r="AH2408">
            <v>9.0949470177292824E-13</v>
          </cell>
          <cell r="AI2408">
            <v>0</v>
          </cell>
          <cell r="AJ2408">
            <v>0</v>
          </cell>
          <cell r="AK2408">
            <v>0</v>
          </cell>
          <cell r="AL2408">
            <v>0</v>
          </cell>
          <cell r="AM2408">
            <v>0</v>
          </cell>
          <cell r="AN2408">
            <v>0</v>
          </cell>
          <cell r="AO2408">
            <v>0</v>
          </cell>
          <cell r="AP2408">
            <v>0</v>
          </cell>
          <cell r="AQ2408">
            <v>0</v>
          </cell>
          <cell r="AR2408">
            <v>0</v>
          </cell>
          <cell r="AS2408">
            <v>0</v>
          </cell>
          <cell r="AT2408">
            <v>0</v>
          </cell>
        </row>
        <row r="2409">
          <cell r="A2409">
            <v>44432</v>
          </cell>
          <cell r="B2409">
            <v>0</v>
          </cell>
          <cell r="C2409">
            <v>0</v>
          </cell>
          <cell r="D2409">
            <v>1604.9999999999854</v>
          </cell>
          <cell r="E2409">
            <v>0</v>
          </cell>
          <cell r="F2409">
            <v>0</v>
          </cell>
          <cell r="G2409">
            <v>0</v>
          </cell>
          <cell r="H2409">
            <v>0</v>
          </cell>
          <cell r="I2409">
            <v>0</v>
          </cell>
          <cell r="J2409">
            <v>0</v>
          </cell>
          <cell r="K2409">
            <v>0</v>
          </cell>
          <cell r="L2409">
            <v>0</v>
          </cell>
          <cell r="M2409">
            <v>9.0949470177292824E-13</v>
          </cell>
          <cell r="N2409">
            <v>0</v>
          </cell>
          <cell r="O2409">
            <v>0</v>
          </cell>
          <cell r="P2409">
            <v>0</v>
          </cell>
          <cell r="Q2409">
            <v>0</v>
          </cell>
          <cell r="R2409">
            <v>0</v>
          </cell>
          <cell r="S2409">
            <v>0</v>
          </cell>
          <cell r="T2409">
            <v>0</v>
          </cell>
          <cell r="U2409">
            <v>0</v>
          </cell>
          <cell r="V2409">
            <v>0</v>
          </cell>
          <cell r="W2409">
            <v>0</v>
          </cell>
          <cell r="X2409">
            <v>0</v>
          </cell>
          <cell r="Y2409">
            <v>1.8076207197736949E-11</v>
          </cell>
          <cell r="Z2409">
            <v>0</v>
          </cell>
          <cell r="AA2409">
            <v>0</v>
          </cell>
          <cell r="AB2409">
            <v>0</v>
          </cell>
          <cell r="AC2409">
            <v>0</v>
          </cell>
          <cell r="AD2409">
            <v>0</v>
          </cell>
          <cell r="AE2409">
            <v>0</v>
          </cell>
          <cell r="AF2409">
            <v>0</v>
          </cell>
          <cell r="AG2409">
            <v>0</v>
          </cell>
          <cell r="AH2409">
            <v>9.0949470177292824E-13</v>
          </cell>
          <cell r="AI2409">
            <v>0</v>
          </cell>
          <cell r="AJ2409">
            <v>0</v>
          </cell>
          <cell r="AK2409">
            <v>0</v>
          </cell>
          <cell r="AL2409">
            <v>0</v>
          </cell>
          <cell r="AM2409">
            <v>0</v>
          </cell>
          <cell r="AN2409">
            <v>0</v>
          </cell>
          <cell r="AO2409">
            <v>0</v>
          </cell>
          <cell r="AP2409">
            <v>0</v>
          </cell>
          <cell r="AQ2409">
            <v>0</v>
          </cell>
          <cell r="AR2409">
            <v>0</v>
          </cell>
          <cell r="AS2409">
            <v>0</v>
          </cell>
          <cell r="AT2409">
            <v>0</v>
          </cell>
        </row>
        <row r="2410">
          <cell r="A2410">
            <v>44433</v>
          </cell>
          <cell r="B2410">
            <v>0</v>
          </cell>
          <cell r="C2410">
            <v>0</v>
          </cell>
          <cell r="D2410">
            <v>1604.9999999999854</v>
          </cell>
          <cell r="E2410">
            <v>0</v>
          </cell>
          <cell r="F2410">
            <v>0</v>
          </cell>
          <cell r="G2410">
            <v>0</v>
          </cell>
          <cell r="H2410">
            <v>0</v>
          </cell>
          <cell r="I2410">
            <v>0</v>
          </cell>
          <cell r="J2410">
            <v>0</v>
          </cell>
          <cell r="K2410">
            <v>0</v>
          </cell>
          <cell r="L2410">
            <v>0</v>
          </cell>
          <cell r="M2410">
            <v>9.0949470177292824E-13</v>
          </cell>
          <cell r="N2410">
            <v>0</v>
          </cell>
          <cell r="O2410">
            <v>0</v>
          </cell>
          <cell r="P2410">
            <v>0</v>
          </cell>
          <cell r="Q2410">
            <v>0</v>
          </cell>
          <cell r="R2410">
            <v>0</v>
          </cell>
          <cell r="S2410">
            <v>0</v>
          </cell>
          <cell r="T2410">
            <v>0</v>
          </cell>
          <cell r="U2410">
            <v>0</v>
          </cell>
          <cell r="V2410">
            <v>0</v>
          </cell>
          <cell r="W2410">
            <v>0</v>
          </cell>
          <cell r="X2410">
            <v>0</v>
          </cell>
          <cell r="Y2410">
            <v>1.8076207197736949E-11</v>
          </cell>
          <cell r="Z2410">
            <v>0</v>
          </cell>
          <cell r="AA2410">
            <v>0</v>
          </cell>
          <cell r="AB2410">
            <v>0</v>
          </cell>
          <cell r="AC2410">
            <v>0</v>
          </cell>
          <cell r="AD2410">
            <v>0</v>
          </cell>
          <cell r="AE2410">
            <v>0</v>
          </cell>
          <cell r="AF2410">
            <v>0</v>
          </cell>
          <cell r="AG2410">
            <v>0</v>
          </cell>
          <cell r="AH2410">
            <v>9.0949470177292824E-13</v>
          </cell>
          <cell r="AI2410">
            <v>0</v>
          </cell>
          <cell r="AJ2410">
            <v>0</v>
          </cell>
          <cell r="AK2410">
            <v>0</v>
          </cell>
          <cell r="AL2410">
            <v>0</v>
          </cell>
          <cell r="AM2410">
            <v>0</v>
          </cell>
          <cell r="AN2410">
            <v>0</v>
          </cell>
          <cell r="AO2410">
            <v>0</v>
          </cell>
          <cell r="AP2410">
            <v>0</v>
          </cell>
          <cell r="AQ2410">
            <v>0</v>
          </cell>
          <cell r="AR2410">
            <v>0</v>
          </cell>
          <cell r="AS2410">
            <v>0</v>
          </cell>
          <cell r="AT2410">
            <v>0</v>
          </cell>
        </row>
        <row r="2411">
          <cell r="A2411">
            <v>44434</v>
          </cell>
          <cell r="B2411">
            <v>0</v>
          </cell>
          <cell r="C2411">
            <v>0</v>
          </cell>
          <cell r="D2411">
            <v>1604.9999999999854</v>
          </cell>
          <cell r="E2411">
            <v>0</v>
          </cell>
          <cell r="F2411">
            <v>0</v>
          </cell>
          <cell r="G2411">
            <v>0</v>
          </cell>
          <cell r="H2411">
            <v>0</v>
          </cell>
          <cell r="I2411">
            <v>0</v>
          </cell>
          <cell r="J2411">
            <v>0</v>
          </cell>
          <cell r="K2411">
            <v>0</v>
          </cell>
          <cell r="L2411">
            <v>0</v>
          </cell>
          <cell r="M2411">
            <v>9.0949470177292824E-13</v>
          </cell>
          <cell r="N2411">
            <v>0</v>
          </cell>
          <cell r="O2411">
            <v>0</v>
          </cell>
          <cell r="P2411">
            <v>0</v>
          </cell>
          <cell r="Q2411">
            <v>0</v>
          </cell>
          <cell r="R2411">
            <v>0</v>
          </cell>
          <cell r="S2411">
            <v>0</v>
          </cell>
          <cell r="T2411">
            <v>0</v>
          </cell>
          <cell r="U2411">
            <v>0</v>
          </cell>
          <cell r="V2411">
            <v>0</v>
          </cell>
          <cell r="W2411">
            <v>0</v>
          </cell>
          <cell r="X2411">
            <v>0</v>
          </cell>
          <cell r="Y2411">
            <v>1.8076207197736949E-11</v>
          </cell>
          <cell r="Z2411">
            <v>0</v>
          </cell>
          <cell r="AA2411">
            <v>0</v>
          </cell>
          <cell r="AB2411">
            <v>0</v>
          </cell>
          <cell r="AC2411">
            <v>0</v>
          </cell>
          <cell r="AD2411">
            <v>0</v>
          </cell>
          <cell r="AE2411">
            <v>0</v>
          </cell>
          <cell r="AF2411">
            <v>0</v>
          </cell>
          <cell r="AG2411">
            <v>0</v>
          </cell>
          <cell r="AH2411">
            <v>9.0949470177292824E-13</v>
          </cell>
          <cell r="AI2411">
            <v>0</v>
          </cell>
          <cell r="AJ2411">
            <v>0</v>
          </cell>
          <cell r="AK2411">
            <v>0</v>
          </cell>
          <cell r="AL2411">
            <v>0</v>
          </cell>
          <cell r="AM2411">
            <v>0</v>
          </cell>
          <cell r="AN2411">
            <v>0</v>
          </cell>
          <cell r="AO2411">
            <v>0</v>
          </cell>
          <cell r="AP2411">
            <v>0</v>
          </cell>
          <cell r="AQ2411">
            <v>0</v>
          </cell>
          <cell r="AR2411">
            <v>0</v>
          </cell>
          <cell r="AS2411">
            <v>0</v>
          </cell>
          <cell r="AT2411">
            <v>0</v>
          </cell>
        </row>
        <row r="2412">
          <cell r="A2412">
            <v>44435</v>
          </cell>
          <cell r="B2412">
            <v>0</v>
          </cell>
          <cell r="C2412">
            <v>0</v>
          </cell>
          <cell r="D2412">
            <v>1604.9999999999854</v>
          </cell>
          <cell r="E2412">
            <v>0</v>
          </cell>
          <cell r="F2412">
            <v>0</v>
          </cell>
          <cell r="G2412">
            <v>0</v>
          </cell>
          <cell r="H2412">
            <v>0</v>
          </cell>
          <cell r="I2412">
            <v>0</v>
          </cell>
          <cell r="J2412">
            <v>0</v>
          </cell>
          <cell r="K2412">
            <v>0</v>
          </cell>
          <cell r="L2412">
            <v>0</v>
          </cell>
          <cell r="M2412">
            <v>9.0949470177292824E-13</v>
          </cell>
          <cell r="N2412">
            <v>0</v>
          </cell>
          <cell r="O2412">
            <v>0</v>
          </cell>
          <cell r="P2412">
            <v>0</v>
          </cell>
          <cell r="Q2412">
            <v>0</v>
          </cell>
          <cell r="R2412">
            <v>0</v>
          </cell>
          <cell r="S2412">
            <v>0</v>
          </cell>
          <cell r="T2412">
            <v>0</v>
          </cell>
          <cell r="U2412">
            <v>0</v>
          </cell>
          <cell r="V2412">
            <v>0</v>
          </cell>
          <cell r="W2412">
            <v>0</v>
          </cell>
          <cell r="X2412">
            <v>0</v>
          </cell>
          <cell r="Y2412">
            <v>1.8076207197736949E-11</v>
          </cell>
          <cell r="Z2412">
            <v>0</v>
          </cell>
          <cell r="AA2412">
            <v>0</v>
          </cell>
          <cell r="AB2412">
            <v>0</v>
          </cell>
          <cell r="AC2412">
            <v>0</v>
          </cell>
          <cell r="AD2412">
            <v>0</v>
          </cell>
          <cell r="AE2412">
            <v>0</v>
          </cell>
          <cell r="AF2412">
            <v>0</v>
          </cell>
          <cell r="AG2412">
            <v>0</v>
          </cell>
          <cell r="AH2412">
            <v>9.0949470177292824E-13</v>
          </cell>
          <cell r="AI2412">
            <v>0</v>
          </cell>
          <cell r="AJ2412">
            <v>0</v>
          </cell>
          <cell r="AK2412">
            <v>0</v>
          </cell>
          <cell r="AL2412">
            <v>0</v>
          </cell>
          <cell r="AM2412">
            <v>0</v>
          </cell>
          <cell r="AN2412">
            <v>0</v>
          </cell>
          <cell r="AO2412">
            <v>0</v>
          </cell>
          <cell r="AP2412">
            <v>0</v>
          </cell>
          <cell r="AQ2412">
            <v>0</v>
          </cell>
          <cell r="AR2412">
            <v>0</v>
          </cell>
          <cell r="AS2412">
            <v>0</v>
          </cell>
          <cell r="AT2412">
            <v>0</v>
          </cell>
        </row>
        <row r="2413">
          <cell r="A2413">
            <v>44438</v>
          </cell>
          <cell r="B2413">
            <v>0</v>
          </cell>
          <cell r="C2413">
            <v>0</v>
          </cell>
          <cell r="D2413">
            <v>1604.9999999999854</v>
          </cell>
          <cell r="E2413">
            <v>0</v>
          </cell>
          <cell r="F2413">
            <v>0</v>
          </cell>
          <cell r="G2413">
            <v>0</v>
          </cell>
          <cell r="H2413">
            <v>0</v>
          </cell>
          <cell r="I2413">
            <v>0</v>
          </cell>
          <cell r="J2413">
            <v>0</v>
          </cell>
          <cell r="K2413">
            <v>0</v>
          </cell>
          <cell r="L2413">
            <v>0</v>
          </cell>
          <cell r="M2413">
            <v>9.0949470177292824E-13</v>
          </cell>
          <cell r="N2413">
            <v>0</v>
          </cell>
          <cell r="O2413">
            <v>0</v>
          </cell>
          <cell r="P2413">
            <v>0</v>
          </cell>
          <cell r="Q2413">
            <v>0</v>
          </cell>
          <cell r="R2413">
            <v>0</v>
          </cell>
          <cell r="S2413">
            <v>0</v>
          </cell>
          <cell r="T2413">
            <v>0</v>
          </cell>
          <cell r="U2413">
            <v>0</v>
          </cell>
          <cell r="V2413">
            <v>0</v>
          </cell>
          <cell r="W2413">
            <v>0</v>
          </cell>
          <cell r="X2413">
            <v>0</v>
          </cell>
          <cell r="Y2413">
            <v>1.8076207197736949E-11</v>
          </cell>
          <cell r="Z2413">
            <v>0</v>
          </cell>
          <cell r="AA2413">
            <v>0</v>
          </cell>
          <cell r="AB2413">
            <v>0</v>
          </cell>
          <cell r="AC2413">
            <v>0</v>
          </cell>
          <cell r="AD2413">
            <v>0</v>
          </cell>
          <cell r="AE2413">
            <v>0</v>
          </cell>
          <cell r="AF2413">
            <v>0</v>
          </cell>
          <cell r="AG2413">
            <v>0</v>
          </cell>
          <cell r="AH2413">
            <v>9.0949470177292824E-13</v>
          </cell>
          <cell r="AI2413">
            <v>0</v>
          </cell>
          <cell r="AJ2413">
            <v>0</v>
          </cell>
          <cell r="AK2413">
            <v>0</v>
          </cell>
          <cell r="AL2413">
            <v>0</v>
          </cell>
          <cell r="AM2413">
            <v>0</v>
          </cell>
          <cell r="AN2413">
            <v>0</v>
          </cell>
          <cell r="AO2413">
            <v>0</v>
          </cell>
          <cell r="AP2413">
            <v>0</v>
          </cell>
          <cell r="AQ2413">
            <v>0</v>
          </cell>
          <cell r="AR2413">
            <v>0</v>
          </cell>
          <cell r="AS2413">
            <v>0</v>
          </cell>
          <cell r="AT2413">
            <v>0</v>
          </cell>
        </row>
        <row r="2414">
          <cell r="A2414">
            <v>44439</v>
          </cell>
          <cell r="B2414">
            <v>0</v>
          </cell>
          <cell r="C2414">
            <v>0</v>
          </cell>
          <cell r="D2414">
            <v>1604.9999999999854</v>
          </cell>
          <cell r="E2414">
            <v>0</v>
          </cell>
          <cell r="F2414">
            <v>0</v>
          </cell>
          <cell r="G2414">
            <v>0</v>
          </cell>
          <cell r="H2414">
            <v>0</v>
          </cell>
          <cell r="I2414">
            <v>0</v>
          </cell>
          <cell r="J2414">
            <v>0</v>
          </cell>
          <cell r="K2414">
            <v>0</v>
          </cell>
          <cell r="L2414">
            <v>0</v>
          </cell>
          <cell r="M2414">
            <v>9.0949470177292824E-13</v>
          </cell>
          <cell r="N2414">
            <v>0</v>
          </cell>
          <cell r="O2414">
            <v>0</v>
          </cell>
          <cell r="P2414">
            <v>0</v>
          </cell>
          <cell r="Q2414">
            <v>0</v>
          </cell>
          <cell r="R2414">
            <v>0</v>
          </cell>
          <cell r="S2414">
            <v>0</v>
          </cell>
          <cell r="T2414">
            <v>0</v>
          </cell>
          <cell r="U2414">
            <v>0</v>
          </cell>
          <cell r="V2414">
            <v>0</v>
          </cell>
          <cell r="W2414">
            <v>0</v>
          </cell>
          <cell r="X2414">
            <v>0</v>
          </cell>
          <cell r="Y2414">
            <v>1.8076207197736949E-11</v>
          </cell>
          <cell r="Z2414">
            <v>0</v>
          </cell>
          <cell r="AA2414">
            <v>0</v>
          </cell>
          <cell r="AB2414">
            <v>0</v>
          </cell>
          <cell r="AC2414">
            <v>0</v>
          </cell>
          <cell r="AD2414">
            <v>0</v>
          </cell>
          <cell r="AE2414">
            <v>0</v>
          </cell>
          <cell r="AF2414">
            <v>0</v>
          </cell>
          <cell r="AG2414">
            <v>0</v>
          </cell>
          <cell r="AH2414">
            <v>9.0949470177292824E-13</v>
          </cell>
          <cell r="AI2414">
            <v>0</v>
          </cell>
          <cell r="AJ2414">
            <v>0</v>
          </cell>
          <cell r="AK2414">
            <v>0</v>
          </cell>
          <cell r="AL2414">
            <v>0</v>
          </cell>
          <cell r="AM2414">
            <v>0</v>
          </cell>
          <cell r="AN2414">
            <v>0</v>
          </cell>
          <cell r="AO2414">
            <v>0</v>
          </cell>
          <cell r="AP2414">
            <v>0</v>
          </cell>
          <cell r="AQ2414">
            <v>0</v>
          </cell>
          <cell r="AR2414">
            <v>0</v>
          </cell>
          <cell r="AS2414">
            <v>0</v>
          </cell>
          <cell r="AT2414">
            <v>0</v>
          </cell>
        </row>
        <row r="2415">
          <cell r="A2415">
            <v>44440</v>
          </cell>
          <cell r="B2415">
            <v>0</v>
          </cell>
          <cell r="C2415">
            <v>0</v>
          </cell>
          <cell r="D2415">
            <v>1604.9999999999854</v>
          </cell>
          <cell r="E2415">
            <v>0</v>
          </cell>
          <cell r="F2415">
            <v>0</v>
          </cell>
          <cell r="G2415">
            <v>0</v>
          </cell>
          <cell r="H2415">
            <v>0</v>
          </cell>
          <cell r="I2415">
            <v>0</v>
          </cell>
          <cell r="J2415">
            <v>0</v>
          </cell>
          <cell r="K2415">
            <v>0</v>
          </cell>
          <cell r="L2415">
            <v>0</v>
          </cell>
          <cell r="M2415">
            <v>9.0949470177292824E-13</v>
          </cell>
          <cell r="N2415">
            <v>0</v>
          </cell>
          <cell r="O2415">
            <v>0</v>
          </cell>
          <cell r="P2415">
            <v>0</v>
          </cell>
          <cell r="Q2415">
            <v>0</v>
          </cell>
          <cell r="R2415">
            <v>0</v>
          </cell>
          <cell r="S2415">
            <v>0</v>
          </cell>
          <cell r="T2415">
            <v>0</v>
          </cell>
          <cell r="U2415">
            <v>0</v>
          </cell>
          <cell r="V2415">
            <v>0</v>
          </cell>
          <cell r="W2415">
            <v>0</v>
          </cell>
          <cell r="X2415">
            <v>0</v>
          </cell>
          <cell r="Y2415">
            <v>1.8076207197736949E-11</v>
          </cell>
          <cell r="Z2415">
            <v>0</v>
          </cell>
          <cell r="AA2415">
            <v>0</v>
          </cell>
          <cell r="AB2415">
            <v>0</v>
          </cell>
          <cell r="AC2415">
            <v>0</v>
          </cell>
          <cell r="AD2415">
            <v>0</v>
          </cell>
          <cell r="AE2415">
            <v>0</v>
          </cell>
          <cell r="AF2415">
            <v>0</v>
          </cell>
          <cell r="AG2415">
            <v>0</v>
          </cell>
          <cell r="AH2415">
            <v>9.0949470177292824E-13</v>
          </cell>
          <cell r="AI2415">
            <v>0</v>
          </cell>
          <cell r="AJ2415">
            <v>0</v>
          </cell>
          <cell r="AK2415">
            <v>0</v>
          </cell>
          <cell r="AL2415">
            <v>0</v>
          </cell>
          <cell r="AM2415">
            <v>0</v>
          </cell>
          <cell r="AN2415">
            <v>0</v>
          </cell>
          <cell r="AO2415">
            <v>0</v>
          </cell>
          <cell r="AP2415">
            <v>0</v>
          </cell>
          <cell r="AQ2415">
            <v>0</v>
          </cell>
          <cell r="AR2415">
            <v>0</v>
          </cell>
          <cell r="AS2415">
            <v>0</v>
          </cell>
          <cell r="AT2415">
            <v>0</v>
          </cell>
        </row>
        <row r="2416">
          <cell r="A2416">
            <v>44441</v>
          </cell>
          <cell r="B2416">
            <v>0</v>
          </cell>
          <cell r="C2416">
            <v>0</v>
          </cell>
          <cell r="D2416">
            <v>1604.9999999999854</v>
          </cell>
          <cell r="E2416">
            <v>0</v>
          </cell>
          <cell r="F2416">
            <v>0</v>
          </cell>
          <cell r="G2416">
            <v>0</v>
          </cell>
          <cell r="H2416">
            <v>0</v>
          </cell>
          <cell r="I2416">
            <v>0</v>
          </cell>
          <cell r="J2416">
            <v>0</v>
          </cell>
          <cell r="K2416">
            <v>0</v>
          </cell>
          <cell r="L2416">
            <v>0</v>
          </cell>
          <cell r="M2416">
            <v>9.0949470177292824E-13</v>
          </cell>
          <cell r="N2416">
            <v>0</v>
          </cell>
          <cell r="O2416">
            <v>0</v>
          </cell>
          <cell r="P2416">
            <v>0</v>
          </cell>
          <cell r="Q2416">
            <v>0</v>
          </cell>
          <cell r="R2416">
            <v>0</v>
          </cell>
          <cell r="S2416">
            <v>0</v>
          </cell>
          <cell r="T2416">
            <v>0</v>
          </cell>
          <cell r="U2416">
            <v>0</v>
          </cell>
          <cell r="V2416">
            <v>0</v>
          </cell>
          <cell r="W2416">
            <v>0</v>
          </cell>
          <cell r="X2416">
            <v>0</v>
          </cell>
          <cell r="Y2416">
            <v>1.8076207197736949E-11</v>
          </cell>
          <cell r="Z2416">
            <v>0</v>
          </cell>
          <cell r="AA2416">
            <v>0</v>
          </cell>
          <cell r="AB2416">
            <v>0</v>
          </cell>
          <cell r="AC2416">
            <v>0</v>
          </cell>
          <cell r="AD2416">
            <v>0</v>
          </cell>
          <cell r="AE2416">
            <v>0</v>
          </cell>
          <cell r="AF2416">
            <v>0</v>
          </cell>
          <cell r="AG2416">
            <v>0</v>
          </cell>
          <cell r="AH2416">
            <v>9.0949470177292824E-13</v>
          </cell>
          <cell r="AI2416">
            <v>0</v>
          </cell>
          <cell r="AJ2416">
            <v>0</v>
          </cell>
          <cell r="AK2416">
            <v>0</v>
          </cell>
          <cell r="AL2416">
            <v>0</v>
          </cell>
          <cell r="AM2416">
            <v>0</v>
          </cell>
          <cell r="AN2416">
            <v>0</v>
          </cell>
          <cell r="AO2416">
            <v>0</v>
          </cell>
          <cell r="AP2416">
            <v>0</v>
          </cell>
          <cell r="AQ2416">
            <v>0</v>
          </cell>
          <cell r="AR2416">
            <v>0</v>
          </cell>
          <cell r="AS2416">
            <v>0</v>
          </cell>
          <cell r="AT2416">
            <v>0</v>
          </cell>
        </row>
        <row r="2417">
          <cell r="A2417">
            <v>44442</v>
          </cell>
          <cell r="B2417">
            <v>0</v>
          </cell>
          <cell r="C2417">
            <v>0</v>
          </cell>
          <cell r="D2417">
            <v>1604.9999999999854</v>
          </cell>
          <cell r="E2417">
            <v>0</v>
          </cell>
          <cell r="F2417">
            <v>0</v>
          </cell>
          <cell r="G2417">
            <v>0</v>
          </cell>
          <cell r="H2417">
            <v>0</v>
          </cell>
          <cell r="I2417">
            <v>0</v>
          </cell>
          <cell r="J2417">
            <v>0</v>
          </cell>
          <cell r="K2417">
            <v>0</v>
          </cell>
          <cell r="L2417">
            <v>0</v>
          </cell>
          <cell r="M2417">
            <v>9.0949470177292824E-13</v>
          </cell>
          <cell r="N2417">
            <v>0</v>
          </cell>
          <cell r="O2417">
            <v>0</v>
          </cell>
          <cell r="P2417">
            <v>0</v>
          </cell>
          <cell r="Q2417">
            <v>0</v>
          </cell>
          <cell r="R2417">
            <v>0</v>
          </cell>
          <cell r="S2417">
            <v>0</v>
          </cell>
          <cell r="T2417">
            <v>0</v>
          </cell>
          <cell r="U2417">
            <v>0</v>
          </cell>
          <cell r="V2417">
            <v>0</v>
          </cell>
          <cell r="W2417">
            <v>0</v>
          </cell>
          <cell r="X2417">
            <v>0</v>
          </cell>
          <cell r="Y2417">
            <v>1.8076207197736949E-11</v>
          </cell>
          <cell r="Z2417">
            <v>0</v>
          </cell>
          <cell r="AA2417">
            <v>0</v>
          </cell>
          <cell r="AB2417">
            <v>0</v>
          </cell>
          <cell r="AC2417">
            <v>0</v>
          </cell>
          <cell r="AD2417">
            <v>0</v>
          </cell>
          <cell r="AE2417">
            <v>0</v>
          </cell>
          <cell r="AF2417">
            <v>0</v>
          </cell>
          <cell r="AG2417">
            <v>0</v>
          </cell>
          <cell r="AH2417">
            <v>9.0949470177292824E-13</v>
          </cell>
          <cell r="AI2417">
            <v>0</v>
          </cell>
          <cell r="AJ2417">
            <v>0</v>
          </cell>
          <cell r="AK2417">
            <v>0</v>
          </cell>
          <cell r="AL2417">
            <v>0</v>
          </cell>
          <cell r="AM2417">
            <v>0</v>
          </cell>
          <cell r="AN2417">
            <v>0</v>
          </cell>
          <cell r="AO2417">
            <v>0</v>
          </cell>
          <cell r="AP2417">
            <v>0</v>
          </cell>
          <cell r="AQ2417">
            <v>0</v>
          </cell>
          <cell r="AR2417">
            <v>0</v>
          </cell>
          <cell r="AS2417">
            <v>0</v>
          </cell>
          <cell r="AT2417">
            <v>0</v>
          </cell>
        </row>
        <row r="2418">
          <cell r="A2418">
            <v>44445</v>
          </cell>
          <cell r="B2418">
            <v>0</v>
          </cell>
          <cell r="C2418">
            <v>0</v>
          </cell>
          <cell r="D2418">
            <v>1604.9999999999854</v>
          </cell>
          <cell r="E2418">
            <v>0</v>
          </cell>
          <cell r="F2418">
            <v>0</v>
          </cell>
          <cell r="G2418">
            <v>0</v>
          </cell>
          <cell r="H2418">
            <v>0</v>
          </cell>
          <cell r="I2418">
            <v>0</v>
          </cell>
          <cell r="J2418">
            <v>0</v>
          </cell>
          <cell r="K2418">
            <v>0</v>
          </cell>
          <cell r="L2418">
            <v>0</v>
          </cell>
          <cell r="M2418">
            <v>9.0949470177292824E-13</v>
          </cell>
          <cell r="N2418">
            <v>0</v>
          </cell>
          <cell r="O2418">
            <v>0</v>
          </cell>
          <cell r="P2418">
            <v>0</v>
          </cell>
          <cell r="Q2418">
            <v>0</v>
          </cell>
          <cell r="R2418">
            <v>0</v>
          </cell>
          <cell r="S2418">
            <v>0</v>
          </cell>
          <cell r="T2418">
            <v>0</v>
          </cell>
          <cell r="U2418">
            <v>0</v>
          </cell>
          <cell r="V2418">
            <v>0</v>
          </cell>
          <cell r="W2418">
            <v>0</v>
          </cell>
          <cell r="X2418">
            <v>0</v>
          </cell>
          <cell r="Y2418">
            <v>1.8076207197736949E-11</v>
          </cell>
          <cell r="Z2418">
            <v>0</v>
          </cell>
          <cell r="AA2418">
            <v>0</v>
          </cell>
          <cell r="AB2418">
            <v>0</v>
          </cell>
          <cell r="AC2418">
            <v>0</v>
          </cell>
          <cell r="AD2418">
            <v>0</v>
          </cell>
          <cell r="AE2418">
            <v>0</v>
          </cell>
          <cell r="AF2418">
            <v>0</v>
          </cell>
          <cell r="AG2418">
            <v>0</v>
          </cell>
          <cell r="AH2418">
            <v>9.0949470177292824E-13</v>
          </cell>
          <cell r="AI2418">
            <v>0</v>
          </cell>
          <cell r="AJ2418">
            <v>0</v>
          </cell>
          <cell r="AK2418">
            <v>0</v>
          </cell>
          <cell r="AL2418">
            <v>0</v>
          </cell>
          <cell r="AM2418">
            <v>0</v>
          </cell>
          <cell r="AN2418">
            <v>0</v>
          </cell>
          <cell r="AO2418">
            <v>0</v>
          </cell>
          <cell r="AP2418">
            <v>0</v>
          </cell>
          <cell r="AQ2418">
            <v>0</v>
          </cell>
          <cell r="AR2418">
            <v>0</v>
          </cell>
          <cell r="AS2418">
            <v>0</v>
          </cell>
          <cell r="AT2418">
            <v>0</v>
          </cell>
        </row>
        <row r="2419">
          <cell r="A2419">
            <v>44446</v>
          </cell>
          <cell r="B2419">
            <v>0</v>
          </cell>
          <cell r="C2419">
            <v>0</v>
          </cell>
          <cell r="D2419">
            <v>1604.9999999999854</v>
          </cell>
          <cell r="E2419">
            <v>0</v>
          </cell>
          <cell r="F2419">
            <v>0</v>
          </cell>
          <cell r="G2419">
            <v>0</v>
          </cell>
          <cell r="H2419">
            <v>0</v>
          </cell>
          <cell r="I2419">
            <v>0</v>
          </cell>
          <cell r="J2419">
            <v>0</v>
          </cell>
          <cell r="K2419">
            <v>0</v>
          </cell>
          <cell r="L2419">
            <v>0</v>
          </cell>
          <cell r="M2419">
            <v>9.0949470177292824E-13</v>
          </cell>
          <cell r="N2419">
            <v>0</v>
          </cell>
          <cell r="O2419">
            <v>0</v>
          </cell>
          <cell r="P2419">
            <v>0</v>
          </cell>
          <cell r="Q2419">
            <v>0</v>
          </cell>
          <cell r="R2419">
            <v>0</v>
          </cell>
          <cell r="S2419">
            <v>0</v>
          </cell>
          <cell r="T2419">
            <v>0</v>
          </cell>
          <cell r="U2419">
            <v>0</v>
          </cell>
          <cell r="V2419">
            <v>0</v>
          </cell>
          <cell r="W2419">
            <v>0</v>
          </cell>
          <cell r="X2419">
            <v>0</v>
          </cell>
          <cell r="Y2419">
            <v>1.8076207197736949E-11</v>
          </cell>
          <cell r="Z2419">
            <v>0</v>
          </cell>
          <cell r="AA2419">
            <v>0</v>
          </cell>
          <cell r="AB2419">
            <v>0</v>
          </cell>
          <cell r="AC2419">
            <v>0</v>
          </cell>
          <cell r="AD2419">
            <v>0</v>
          </cell>
          <cell r="AE2419">
            <v>0</v>
          </cell>
          <cell r="AF2419">
            <v>0</v>
          </cell>
          <cell r="AG2419">
            <v>0</v>
          </cell>
          <cell r="AH2419">
            <v>9.0949470177292824E-13</v>
          </cell>
          <cell r="AI2419">
            <v>0</v>
          </cell>
          <cell r="AJ2419">
            <v>0</v>
          </cell>
          <cell r="AK2419">
            <v>0</v>
          </cell>
          <cell r="AL2419">
            <v>0</v>
          </cell>
          <cell r="AM2419">
            <v>0</v>
          </cell>
          <cell r="AN2419">
            <v>0</v>
          </cell>
          <cell r="AO2419">
            <v>0</v>
          </cell>
          <cell r="AP2419">
            <v>0</v>
          </cell>
          <cell r="AQ2419">
            <v>0</v>
          </cell>
          <cell r="AR2419">
            <v>0</v>
          </cell>
          <cell r="AS2419">
            <v>0</v>
          </cell>
          <cell r="AT2419">
            <v>0</v>
          </cell>
        </row>
        <row r="2420">
          <cell r="A2420">
            <v>44447</v>
          </cell>
          <cell r="B2420">
            <v>0</v>
          </cell>
          <cell r="C2420">
            <v>0</v>
          </cell>
          <cell r="D2420">
            <v>1604.9999999999854</v>
          </cell>
          <cell r="E2420">
            <v>0</v>
          </cell>
          <cell r="F2420">
            <v>0</v>
          </cell>
          <cell r="G2420">
            <v>0</v>
          </cell>
          <cell r="H2420">
            <v>0</v>
          </cell>
          <cell r="I2420">
            <v>0</v>
          </cell>
          <cell r="J2420">
            <v>0</v>
          </cell>
          <cell r="K2420">
            <v>0</v>
          </cell>
          <cell r="L2420">
            <v>0</v>
          </cell>
          <cell r="M2420">
            <v>9.0949470177292824E-13</v>
          </cell>
          <cell r="N2420">
            <v>0</v>
          </cell>
          <cell r="O2420">
            <v>0</v>
          </cell>
          <cell r="P2420">
            <v>0</v>
          </cell>
          <cell r="Q2420">
            <v>0</v>
          </cell>
          <cell r="R2420">
            <v>0</v>
          </cell>
          <cell r="S2420">
            <v>0</v>
          </cell>
          <cell r="T2420">
            <v>0</v>
          </cell>
          <cell r="U2420">
            <v>0</v>
          </cell>
          <cell r="V2420">
            <v>0</v>
          </cell>
          <cell r="W2420">
            <v>0</v>
          </cell>
          <cell r="X2420">
            <v>0</v>
          </cell>
          <cell r="Y2420">
            <v>1.8076207197736949E-11</v>
          </cell>
          <cell r="Z2420">
            <v>0</v>
          </cell>
          <cell r="AA2420">
            <v>0</v>
          </cell>
          <cell r="AB2420">
            <v>0</v>
          </cell>
          <cell r="AC2420">
            <v>0</v>
          </cell>
          <cell r="AD2420">
            <v>0</v>
          </cell>
          <cell r="AE2420">
            <v>0</v>
          </cell>
          <cell r="AF2420">
            <v>0</v>
          </cell>
          <cell r="AG2420">
            <v>0</v>
          </cell>
          <cell r="AH2420">
            <v>9.0949470177292824E-13</v>
          </cell>
          <cell r="AI2420">
            <v>0</v>
          </cell>
          <cell r="AJ2420">
            <v>0</v>
          </cell>
          <cell r="AK2420">
            <v>0</v>
          </cell>
          <cell r="AL2420">
            <v>0</v>
          </cell>
          <cell r="AM2420">
            <v>0</v>
          </cell>
          <cell r="AN2420">
            <v>0</v>
          </cell>
          <cell r="AO2420">
            <v>0</v>
          </cell>
          <cell r="AP2420">
            <v>0</v>
          </cell>
          <cell r="AQ2420">
            <v>0</v>
          </cell>
          <cell r="AR2420">
            <v>0</v>
          </cell>
          <cell r="AS2420">
            <v>0</v>
          </cell>
          <cell r="AT2420">
            <v>0</v>
          </cell>
        </row>
        <row r="2421">
          <cell r="A2421">
            <v>44448</v>
          </cell>
          <cell r="B2421">
            <v>0</v>
          </cell>
          <cell r="C2421">
            <v>0</v>
          </cell>
          <cell r="D2421">
            <v>1604.9999999999854</v>
          </cell>
          <cell r="E2421">
            <v>0</v>
          </cell>
          <cell r="F2421">
            <v>0</v>
          </cell>
          <cell r="G2421">
            <v>0</v>
          </cell>
          <cell r="H2421">
            <v>0</v>
          </cell>
          <cell r="I2421">
            <v>0</v>
          </cell>
          <cell r="J2421">
            <v>0</v>
          </cell>
          <cell r="K2421">
            <v>0</v>
          </cell>
          <cell r="L2421">
            <v>0</v>
          </cell>
          <cell r="M2421">
            <v>9.0949470177292824E-13</v>
          </cell>
          <cell r="N2421">
            <v>0</v>
          </cell>
          <cell r="O2421">
            <v>0</v>
          </cell>
          <cell r="P2421">
            <v>0</v>
          </cell>
          <cell r="Q2421">
            <v>0</v>
          </cell>
          <cell r="R2421">
            <v>0</v>
          </cell>
          <cell r="S2421">
            <v>0</v>
          </cell>
          <cell r="T2421">
            <v>0</v>
          </cell>
          <cell r="U2421">
            <v>0</v>
          </cell>
          <cell r="V2421">
            <v>0</v>
          </cell>
          <cell r="W2421">
            <v>0</v>
          </cell>
          <cell r="X2421">
            <v>0</v>
          </cell>
          <cell r="Y2421">
            <v>1.8076207197736949E-11</v>
          </cell>
          <cell r="Z2421">
            <v>0</v>
          </cell>
          <cell r="AA2421">
            <v>0</v>
          </cell>
          <cell r="AB2421">
            <v>0</v>
          </cell>
          <cell r="AC2421">
            <v>0</v>
          </cell>
          <cell r="AD2421">
            <v>0</v>
          </cell>
          <cell r="AE2421">
            <v>0</v>
          </cell>
          <cell r="AF2421">
            <v>0</v>
          </cell>
          <cell r="AG2421">
            <v>0</v>
          </cell>
          <cell r="AH2421">
            <v>9.0949470177292824E-13</v>
          </cell>
          <cell r="AI2421">
            <v>0</v>
          </cell>
          <cell r="AJ2421">
            <v>0</v>
          </cell>
          <cell r="AK2421">
            <v>0</v>
          </cell>
          <cell r="AL2421">
            <v>0</v>
          </cell>
          <cell r="AM2421">
            <v>0</v>
          </cell>
          <cell r="AN2421">
            <v>0</v>
          </cell>
          <cell r="AO2421">
            <v>0</v>
          </cell>
          <cell r="AP2421">
            <v>0</v>
          </cell>
          <cell r="AQ2421">
            <v>0</v>
          </cell>
          <cell r="AR2421">
            <v>0</v>
          </cell>
          <cell r="AS2421">
            <v>0</v>
          </cell>
          <cell r="AT2421">
            <v>0</v>
          </cell>
        </row>
        <row r="2422">
          <cell r="A2422">
            <v>44449</v>
          </cell>
          <cell r="B2422">
            <v>0</v>
          </cell>
          <cell r="C2422">
            <v>0</v>
          </cell>
          <cell r="D2422">
            <v>1604.9999999999854</v>
          </cell>
          <cell r="E2422">
            <v>0</v>
          </cell>
          <cell r="F2422">
            <v>0</v>
          </cell>
          <cell r="G2422">
            <v>0</v>
          </cell>
          <cell r="H2422">
            <v>0</v>
          </cell>
          <cell r="I2422">
            <v>0</v>
          </cell>
          <cell r="J2422">
            <v>0</v>
          </cell>
          <cell r="K2422">
            <v>0</v>
          </cell>
          <cell r="L2422">
            <v>0</v>
          </cell>
          <cell r="M2422">
            <v>9.0949470177292824E-13</v>
          </cell>
          <cell r="N2422">
            <v>0</v>
          </cell>
          <cell r="O2422">
            <v>0</v>
          </cell>
          <cell r="P2422">
            <v>0</v>
          </cell>
          <cell r="Q2422">
            <v>0</v>
          </cell>
          <cell r="R2422">
            <v>0</v>
          </cell>
          <cell r="S2422">
            <v>0</v>
          </cell>
          <cell r="T2422">
            <v>0</v>
          </cell>
          <cell r="U2422">
            <v>0</v>
          </cell>
          <cell r="V2422">
            <v>0</v>
          </cell>
          <cell r="W2422">
            <v>0</v>
          </cell>
          <cell r="X2422">
            <v>0</v>
          </cell>
          <cell r="Y2422">
            <v>1.8076207197736949E-11</v>
          </cell>
          <cell r="Z2422">
            <v>0</v>
          </cell>
          <cell r="AA2422">
            <v>0</v>
          </cell>
          <cell r="AB2422">
            <v>0</v>
          </cell>
          <cell r="AC2422">
            <v>0</v>
          </cell>
          <cell r="AD2422">
            <v>0</v>
          </cell>
          <cell r="AE2422">
            <v>0</v>
          </cell>
          <cell r="AF2422">
            <v>0</v>
          </cell>
          <cell r="AG2422">
            <v>0</v>
          </cell>
          <cell r="AH2422">
            <v>9.0949470177292824E-13</v>
          </cell>
          <cell r="AI2422">
            <v>0</v>
          </cell>
          <cell r="AJ2422">
            <v>0</v>
          </cell>
          <cell r="AK2422">
            <v>0</v>
          </cell>
          <cell r="AL2422">
            <v>0</v>
          </cell>
          <cell r="AM2422">
            <v>0</v>
          </cell>
          <cell r="AN2422">
            <v>0</v>
          </cell>
          <cell r="AO2422">
            <v>0</v>
          </cell>
          <cell r="AP2422">
            <v>0</v>
          </cell>
          <cell r="AQ2422">
            <v>0</v>
          </cell>
          <cell r="AR2422">
            <v>0</v>
          </cell>
          <cell r="AS2422">
            <v>0</v>
          </cell>
          <cell r="AT2422">
            <v>0</v>
          </cell>
        </row>
        <row r="2423">
          <cell r="A2423">
            <v>44452</v>
          </cell>
          <cell r="B2423">
            <v>0</v>
          </cell>
          <cell r="C2423">
            <v>0</v>
          </cell>
          <cell r="D2423">
            <v>1604.9999999999854</v>
          </cell>
          <cell r="E2423">
            <v>0</v>
          </cell>
          <cell r="F2423">
            <v>0</v>
          </cell>
          <cell r="G2423">
            <v>0</v>
          </cell>
          <cell r="H2423">
            <v>0</v>
          </cell>
          <cell r="I2423">
            <v>0</v>
          </cell>
          <cell r="J2423">
            <v>0</v>
          </cell>
          <cell r="K2423">
            <v>0</v>
          </cell>
          <cell r="L2423">
            <v>0</v>
          </cell>
          <cell r="M2423">
            <v>9.0949470177292824E-13</v>
          </cell>
          <cell r="N2423">
            <v>0</v>
          </cell>
          <cell r="O2423">
            <v>0</v>
          </cell>
          <cell r="P2423">
            <v>0</v>
          </cell>
          <cell r="Q2423">
            <v>0</v>
          </cell>
          <cell r="R2423">
            <v>0</v>
          </cell>
          <cell r="S2423">
            <v>0</v>
          </cell>
          <cell r="T2423">
            <v>0</v>
          </cell>
          <cell r="U2423">
            <v>0</v>
          </cell>
          <cell r="V2423">
            <v>0</v>
          </cell>
          <cell r="W2423">
            <v>0</v>
          </cell>
          <cell r="X2423">
            <v>0</v>
          </cell>
          <cell r="Y2423">
            <v>1.8076207197736949E-11</v>
          </cell>
          <cell r="Z2423">
            <v>0</v>
          </cell>
          <cell r="AA2423">
            <v>0</v>
          </cell>
          <cell r="AB2423">
            <v>0</v>
          </cell>
          <cell r="AC2423">
            <v>0</v>
          </cell>
          <cell r="AD2423">
            <v>0</v>
          </cell>
          <cell r="AE2423">
            <v>0</v>
          </cell>
          <cell r="AF2423">
            <v>0</v>
          </cell>
          <cell r="AG2423">
            <v>0</v>
          </cell>
          <cell r="AH2423">
            <v>9.0949470177292824E-13</v>
          </cell>
          <cell r="AI2423">
            <v>0</v>
          </cell>
          <cell r="AJ2423">
            <v>0</v>
          </cell>
          <cell r="AK2423">
            <v>0</v>
          </cell>
          <cell r="AL2423">
            <v>0</v>
          </cell>
          <cell r="AM2423">
            <v>0</v>
          </cell>
          <cell r="AN2423">
            <v>0</v>
          </cell>
          <cell r="AO2423">
            <v>0</v>
          </cell>
          <cell r="AP2423">
            <v>0</v>
          </cell>
          <cell r="AQ2423">
            <v>0</v>
          </cell>
          <cell r="AR2423">
            <v>0</v>
          </cell>
          <cell r="AS2423">
            <v>0</v>
          </cell>
          <cell r="AT2423">
            <v>0</v>
          </cell>
        </row>
        <row r="2424">
          <cell r="A2424">
            <v>44453</v>
          </cell>
          <cell r="B2424">
            <v>0</v>
          </cell>
          <cell r="C2424">
            <v>0</v>
          </cell>
          <cell r="D2424">
            <v>1604.9999999999854</v>
          </cell>
          <cell r="E2424">
            <v>0</v>
          </cell>
          <cell r="F2424">
            <v>0</v>
          </cell>
          <cell r="G2424">
            <v>0</v>
          </cell>
          <cell r="H2424">
            <v>0</v>
          </cell>
          <cell r="I2424">
            <v>0</v>
          </cell>
          <cell r="J2424">
            <v>0</v>
          </cell>
          <cell r="K2424">
            <v>0</v>
          </cell>
          <cell r="L2424">
            <v>0</v>
          </cell>
          <cell r="M2424">
            <v>9.0949470177292824E-13</v>
          </cell>
          <cell r="N2424">
            <v>0</v>
          </cell>
          <cell r="O2424">
            <v>0</v>
          </cell>
          <cell r="P2424">
            <v>0</v>
          </cell>
          <cell r="Q2424">
            <v>0</v>
          </cell>
          <cell r="R2424">
            <v>0</v>
          </cell>
          <cell r="S2424">
            <v>0</v>
          </cell>
          <cell r="T2424">
            <v>0</v>
          </cell>
          <cell r="U2424">
            <v>0</v>
          </cell>
          <cell r="V2424">
            <v>0</v>
          </cell>
          <cell r="W2424">
            <v>0</v>
          </cell>
          <cell r="X2424">
            <v>0</v>
          </cell>
          <cell r="Y2424">
            <v>1.8076207197736949E-11</v>
          </cell>
          <cell r="Z2424">
            <v>0</v>
          </cell>
          <cell r="AA2424">
            <v>0</v>
          </cell>
          <cell r="AB2424">
            <v>0</v>
          </cell>
          <cell r="AC2424">
            <v>0</v>
          </cell>
          <cell r="AD2424">
            <v>0</v>
          </cell>
          <cell r="AE2424">
            <v>0</v>
          </cell>
          <cell r="AF2424">
            <v>0</v>
          </cell>
          <cell r="AG2424">
            <v>0</v>
          </cell>
          <cell r="AH2424">
            <v>9.0949470177292824E-13</v>
          </cell>
          <cell r="AI2424">
            <v>0</v>
          </cell>
          <cell r="AJ2424">
            <v>0</v>
          </cell>
          <cell r="AK2424">
            <v>0</v>
          </cell>
          <cell r="AL2424">
            <v>0</v>
          </cell>
          <cell r="AM2424">
            <v>0</v>
          </cell>
          <cell r="AN2424">
            <v>0</v>
          </cell>
          <cell r="AO2424">
            <v>0</v>
          </cell>
          <cell r="AP2424">
            <v>0</v>
          </cell>
          <cell r="AQ2424">
            <v>0</v>
          </cell>
          <cell r="AR2424">
            <v>0</v>
          </cell>
          <cell r="AS2424">
            <v>0</v>
          </cell>
          <cell r="AT2424">
            <v>0</v>
          </cell>
        </row>
        <row r="2425">
          <cell r="A2425">
            <v>44454</v>
          </cell>
          <cell r="B2425">
            <v>0</v>
          </cell>
          <cell r="C2425">
            <v>0</v>
          </cell>
          <cell r="D2425">
            <v>1604.9999999999854</v>
          </cell>
          <cell r="E2425">
            <v>0</v>
          </cell>
          <cell r="F2425">
            <v>0</v>
          </cell>
          <cell r="G2425">
            <v>0</v>
          </cell>
          <cell r="H2425">
            <v>0</v>
          </cell>
          <cell r="I2425">
            <v>0</v>
          </cell>
          <cell r="J2425">
            <v>0</v>
          </cell>
          <cell r="K2425">
            <v>0</v>
          </cell>
          <cell r="L2425">
            <v>0</v>
          </cell>
          <cell r="M2425">
            <v>9.0949470177292824E-13</v>
          </cell>
          <cell r="N2425">
            <v>0</v>
          </cell>
          <cell r="O2425">
            <v>0</v>
          </cell>
          <cell r="P2425">
            <v>0</v>
          </cell>
          <cell r="Q2425">
            <v>0</v>
          </cell>
          <cell r="R2425">
            <v>0</v>
          </cell>
          <cell r="S2425">
            <v>0</v>
          </cell>
          <cell r="T2425">
            <v>0</v>
          </cell>
          <cell r="U2425">
            <v>0</v>
          </cell>
          <cell r="V2425">
            <v>0</v>
          </cell>
          <cell r="W2425">
            <v>0</v>
          </cell>
          <cell r="X2425">
            <v>0</v>
          </cell>
          <cell r="Y2425">
            <v>1.8076207197736949E-11</v>
          </cell>
          <cell r="Z2425">
            <v>0</v>
          </cell>
          <cell r="AA2425">
            <v>0</v>
          </cell>
          <cell r="AB2425">
            <v>0</v>
          </cell>
          <cell r="AC2425">
            <v>0</v>
          </cell>
          <cell r="AD2425">
            <v>0</v>
          </cell>
          <cell r="AE2425">
            <v>0</v>
          </cell>
          <cell r="AF2425">
            <v>0</v>
          </cell>
          <cell r="AG2425">
            <v>0</v>
          </cell>
          <cell r="AH2425">
            <v>9.0949470177292824E-13</v>
          </cell>
          <cell r="AI2425">
            <v>0</v>
          </cell>
          <cell r="AJ2425">
            <v>0</v>
          </cell>
          <cell r="AK2425">
            <v>0</v>
          </cell>
          <cell r="AL2425">
            <v>0</v>
          </cell>
          <cell r="AM2425">
            <v>0</v>
          </cell>
          <cell r="AN2425">
            <v>0</v>
          </cell>
          <cell r="AO2425">
            <v>0</v>
          </cell>
          <cell r="AP2425">
            <v>0</v>
          </cell>
          <cell r="AQ2425">
            <v>0</v>
          </cell>
          <cell r="AR2425">
            <v>0</v>
          </cell>
          <cell r="AS2425">
            <v>0</v>
          </cell>
          <cell r="AT2425">
            <v>0</v>
          </cell>
        </row>
        <row r="2426">
          <cell r="A2426">
            <v>44455</v>
          </cell>
          <cell r="B2426">
            <v>0</v>
          </cell>
          <cell r="C2426">
            <v>0</v>
          </cell>
          <cell r="D2426">
            <v>1604.9999999999854</v>
          </cell>
          <cell r="E2426">
            <v>0</v>
          </cell>
          <cell r="F2426">
            <v>0</v>
          </cell>
          <cell r="G2426">
            <v>0</v>
          </cell>
          <cell r="H2426">
            <v>0</v>
          </cell>
          <cell r="I2426">
            <v>0</v>
          </cell>
          <cell r="J2426">
            <v>0</v>
          </cell>
          <cell r="K2426">
            <v>0</v>
          </cell>
          <cell r="L2426">
            <v>0</v>
          </cell>
          <cell r="M2426">
            <v>9.0949470177292824E-13</v>
          </cell>
          <cell r="N2426">
            <v>0</v>
          </cell>
          <cell r="O2426">
            <v>0</v>
          </cell>
          <cell r="P2426">
            <v>0</v>
          </cell>
          <cell r="Q2426">
            <v>0</v>
          </cell>
          <cell r="R2426">
            <v>0</v>
          </cell>
          <cell r="S2426">
            <v>0</v>
          </cell>
          <cell r="T2426">
            <v>0</v>
          </cell>
          <cell r="U2426">
            <v>0</v>
          </cell>
          <cell r="V2426">
            <v>0</v>
          </cell>
          <cell r="W2426">
            <v>0</v>
          </cell>
          <cell r="X2426">
            <v>0</v>
          </cell>
          <cell r="Y2426">
            <v>1.8076207197736949E-11</v>
          </cell>
          <cell r="Z2426">
            <v>0</v>
          </cell>
          <cell r="AA2426">
            <v>0</v>
          </cell>
          <cell r="AB2426">
            <v>0</v>
          </cell>
          <cell r="AC2426">
            <v>0</v>
          </cell>
          <cell r="AD2426">
            <v>0</v>
          </cell>
          <cell r="AE2426">
            <v>0</v>
          </cell>
          <cell r="AF2426">
            <v>0</v>
          </cell>
          <cell r="AG2426">
            <v>0</v>
          </cell>
          <cell r="AH2426">
            <v>9.0949470177292824E-13</v>
          </cell>
          <cell r="AI2426">
            <v>0</v>
          </cell>
          <cell r="AJ2426">
            <v>0</v>
          </cell>
          <cell r="AK2426">
            <v>0</v>
          </cell>
          <cell r="AL2426">
            <v>0</v>
          </cell>
          <cell r="AM2426">
            <v>0</v>
          </cell>
          <cell r="AN2426">
            <v>0</v>
          </cell>
          <cell r="AO2426">
            <v>0</v>
          </cell>
          <cell r="AP2426">
            <v>0</v>
          </cell>
          <cell r="AQ2426">
            <v>0</v>
          </cell>
          <cell r="AR2426">
            <v>0</v>
          </cell>
          <cell r="AS2426">
            <v>0</v>
          </cell>
          <cell r="AT2426">
            <v>0</v>
          </cell>
        </row>
        <row r="2427">
          <cell r="A2427">
            <v>44456</v>
          </cell>
          <cell r="B2427">
            <v>0</v>
          </cell>
          <cell r="C2427">
            <v>0</v>
          </cell>
          <cell r="D2427">
            <v>1604.9999999999854</v>
          </cell>
          <cell r="E2427">
            <v>0</v>
          </cell>
          <cell r="F2427">
            <v>0</v>
          </cell>
          <cell r="G2427">
            <v>0</v>
          </cell>
          <cell r="H2427">
            <v>0</v>
          </cell>
          <cell r="I2427">
            <v>0</v>
          </cell>
          <cell r="J2427">
            <v>0</v>
          </cell>
          <cell r="K2427">
            <v>0</v>
          </cell>
          <cell r="L2427">
            <v>0</v>
          </cell>
          <cell r="M2427">
            <v>9.0949470177292824E-13</v>
          </cell>
          <cell r="N2427">
            <v>0</v>
          </cell>
          <cell r="O2427">
            <v>0</v>
          </cell>
          <cell r="P2427">
            <v>0</v>
          </cell>
          <cell r="Q2427">
            <v>0</v>
          </cell>
          <cell r="R2427">
            <v>0</v>
          </cell>
          <cell r="S2427">
            <v>0</v>
          </cell>
          <cell r="T2427">
            <v>0</v>
          </cell>
          <cell r="U2427">
            <v>0</v>
          </cell>
          <cell r="V2427">
            <v>0</v>
          </cell>
          <cell r="W2427">
            <v>0</v>
          </cell>
          <cell r="X2427">
            <v>0</v>
          </cell>
          <cell r="Y2427">
            <v>1.8076207197736949E-11</v>
          </cell>
          <cell r="Z2427">
            <v>0</v>
          </cell>
          <cell r="AA2427">
            <v>0</v>
          </cell>
          <cell r="AB2427">
            <v>0</v>
          </cell>
          <cell r="AC2427">
            <v>0</v>
          </cell>
          <cell r="AD2427">
            <v>0</v>
          </cell>
          <cell r="AE2427">
            <v>0</v>
          </cell>
          <cell r="AF2427">
            <v>0</v>
          </cell>
          <cell r="AG2427">
            <v>0</v>
          </cell>
          <cell r="AH2427">
            <v>9.0949470177292824E-13</v>
          </cell>
          <cell r="AI2427">
            <v>0</v>
          </cell>
          <cell r="AJ2427">
            <v>0</v>
          </cell>
          <cell r="AK2427">
            <v>0</v>
          </cell>
          <cell r="AL2427">
            <v>0</v>
          </cell>
          <cell r="AM2427">
            <v>0</v>
          </cell>
          <cell r="AN2427">
            <v>0</v>
          </cell>
          <cell r="AO2427">
            <v>0</v>
          </cell>
          <cell r="AP2427">
            <v>0</v>
          </cell>
          <cell r="AQ2427">
            <v>0</v>
          </cell>
          <cell r="AR2427">
            <v>0</v>
          </cell>
          <cell r="AS2427">
            <v>0</v>
          </cell>
          <cell r="AT2427">
            <v>0</v>
          </cell>
        </row>
        <row r="2428">
          <cell r="A2428">
            <v>44459</v>
          </cell>
          <cell r="B2428">
            <v>0</v>
          </cell>
          <cell r="C2428">
            <v>0</v>
          </cell>
          <cell r="D2428">
            <v>1604.9999999999854</v>
          </cell>
          <cell r="E2428">
            <v>0</v>
          </cell>
          <cell r="F2428">
            <v>0</v>
          </cell>
          <cell r="G2428">
            <v>0</v>
          </cell>
          <cell r="H2428">
            <v>0</v>
          </cell>
          <cell r="I2428">
            <v>0</v>
          </cell>
          <cell r="J2428">
            <v>0</v>
          </cell>
          <cell r="K2428">
            <v>0</v>
          </cell>
          <cell r="L2428">
            <v>0</v>
          </cell>
          <cell r="M2428">
            <v>9.0949470177292824E-13</v>
          </cell>
          <cell r="N2428">
            <v>0</v>
          </cell>
          <cell r="O2428">
            <v>0</v>
          </cell>
          <cell r="P2428">
            <v>0</v>
          </cell>
          <cell r="Q2428">
            <v>0</v>
          </cell>
          <cell r="R2428">
            <v>0</v>
          </cell>
          <cell r="S2428">
            <v>0</v>
          </cell>
          <cell r="T2428">
            <v>0</v>
          </cell>
          <cell r="U2428">
            <v>0</v>
          </cell>
          <cell r="V2428">
            <v>0</v>
          </cell>
          <cell r="W2428">
            <v>0</v>
          </cell>
          <cell r="X2428">
            <v>0</v>
          </cell>
          <cell r="Y2428">
            <v>1.8076207197736949E-11</v>
          </cell>
          <cell r="Z2428">
            <v>0</v>
          </cell>
          <cell r="AA2428">
            <v>0</v>
          </cell>
          <cell r="AB2428">
            <v>0</v>
          </cell>
          <cell r="AC2428">
            <v>0</v>
          </cell>
          <cell r="AD2428">
            <v>0</v>
          </cell>
          <cell r="AE2428">
            <v>0</v>
          </cell>
          <cell r="AF2428">
            <v>0</v>
          </cell>
          <cell r="AG2428">
            <v>0</v>
          </cell>
          <cell r="AH2428">
            <v>9.0949470177292824E-13</v>
          </cell>
          <cell r="AI2428">
            <v>0</v>
          </cell>
          <cell r="AJ2428">
            <v>0</v>
          </cell>
          <cell r="AK2428">
            <v>0</v>
          </cell>
          <cell r="AL2428">
            <v>0</v>
          </cell>
          <cell r="AM2428">
            <v>0</v>
          </cell>
          <cell r="AN2428">
            <v>0</v>
          </cell>
          <cell r="AO2428">
            <v>0</v>
          </cell>
          <cell r="AP2428">
            <v>0</v>
          </cell>
          <cell r="AQ2428">
            <v>0</v>
          </cell>
          <cell r="AR2428">
            <v>0</v>
          </cell>
          <cell r="AS2428">
            <v>0</v>
          </cell>
          <cell r="AT2428">
            <v>0</v>
          </cell>
        </row>
        <row r="2429">
          <cell r="A2429">
            <v>44460</v>
          </cell>
          <cell r="B2429">
            <v>0</v>
          </cell>
          <cell r="C2429">
            <v>0</v>
          </cell>
          <cell r="D2429">
            <v>1604.9999999999854</v>
          </cell>
          <cell r="E2429">
            <v>0</v>
          </cell>
          <cell r="F2429">
            <v>0</v>
          </cell>
          <cell r="G2429">
            <v>0</v>
          </cell>
          <cell r="H2429">
            <v>0</v>
          </cell>
          <cell r="I2429">
            <v>0</v>
          </cell>
          <cell r="J2429">
            <v>0</v>
          </cell>
          <cell r="K2429">
            <v>0</v>
          </cell>
          <cell r="L2429">
            <v>0</v>
          </cell>
          <cell r="M2429">
            <v>9.0949470177292824E-13</v>
          </cell>
          <cell r="N2429">
            <v>0</v>
          </cell>
          <cell r="O2429">
            <v>0</v>
          </cell>
          <cell r="P2429">
            <v>0</v>
          </cell>
          <cell r="Q2429">
            <v>0</v>
          </cell>
          <cell r="R2429">
            <v>0</v>
          </cell>
          <cell r="S2429">
            <v>0</v>
          </cell>
          <cell r="T2429">
            <v>0</v>
          </cell>
          <cell r="U2429">
            <v>0</v>
          </cell>
          <cell r="V2429">
            <v>0</v>
          </cell>
          <cell r="W2429">
            <v>0</v>
          </cell>
          <cell r="X2429">
            <v>0</v>
          </cell>
          <cell r="Y2429">
            <v>1.8076207197736949E-11</v>
          </cell>
          <cell r="Z2429">
            <v>0</v>
          </cell>
          <cell r="AA2429">
            <v>0</v>
          </cell>
          <cell r="AB2429">
            <v>0</v>
          </cell>
          <cell r="AC2429">
            <v>0</v>
          </cell>
          <cell r="AD2429">
            <v>0</v>
          </cell>
          <cell r="AE2429">
            <v>0</v>
          </cell>
          <cell r="AF2429">
            <v>0</v>
          </cell>
          <cell r="AG2429">
            <v>0</v>
          </cell>
          <cell r="AH2429">
            <v>9.0949470177292824E-13</v>
          </cell>
          <cell r="AI2429">
            <v>0</v>
          </cell>
          <cell r="AJ2429">
            <v>0</v>
          </cell>
          <cell r="AK2429">
            <v>0</v>
          </cell>
          <cell r="AL2429">
            <v>0</v>
          </cell>
          <cell r="AM2429">
            <v>0</v>
          </cell>
          <cell r="AN2429">
            <v>0</v>
          </cell>
          <cell r="AO2429">
            <v>0</v>
          </cell>
          <cell r="AP2429">
            <v>0</v>
          </cell>
          <cell r="AQ2429">
            <v>0</v>
          </cell>
          <cell r="AR2429">
            <v>0</v>
          </cell>
          <cell r="AS2429">
            <v>0</v>
          </cell>
          <cell r="AT2429">
            <v>0</v>
          </cell>
        </row>
        <row r="2430">
          <cell r="A2430">
            <v>44461</v>
          </cell>
          <cell r="B2430">
            <v>0</v>
          </cell>
          <cell r="C2430">
            <v>0</v>
          </cell>
          <cell r="D2430">
            <v>1604.9999999999854</v>
          </cell>
          <cell r="E2430">
            <v>0</v>
          </cell>
          <cell r="F2430">
            <v>0</v>
          </cell>
          <cell r="G2430">
            <v>0</v>
          </cell>
          <cell r="H2430">
            <v>0</v>
          </cell>
          <cell r="I2430">
            <v>0</v>
          </cell>
          <cell r="J2430">
            <v>0</v>
          </cell>
          <cell r="K2430">
            <v>0</v>
          </cell>
          <cell r="L2430">
            <v>0</v>
          </cell>
          <cell r="M2430">
            <v>9.0949470177292824E-13</v>
          </cell>
          <cell r="N2430">
            <v>0</v>
          </cell>
          <cell r="O2430">
            <v>0</v>
          </cell>
          <cell r="P2430">
            <v>0</v>
          </cell>
          <cell r="Q2430">
            <v>0</v>
          </cell>
          <cell r="R2430">
            <v>0</v>
          </cell>
          <cell r="S2430">
            <v>0</v>
          </cell>
          <cell r="T2430">
            <v>0</v>
          </cell>
          <cell r="U2430">
            <v>0</v>
          </cell>
          <cell r="V2430">
            <v>0</v>
          </cell>
          <cell r="W2430">
            <v>0</v>
          </cell>
          <cell r="X2430">
            <v>0</v>
          </cell>
          <cell r="Y2430">
            <v>1.8076207197736949E-11</v>
          </cell>
          <cell r="Z2430">
            <v>0</v>
          </cell>
          <cell r="AA2430">
            <v>0</v>
          </cell>
          <cell r="AB2430">
            <v>0</v>
          </cell>
          <cell r="AC2430">
            <v>0</v>
          </cell>
          <cell r="AD2430">
            <v>0</v>
          </cell>
          <cell r="AE2430">
            <v>0</v>
          </cell>
          <cell r="AF2430">
            <v>0</v>
          </cell>
          <cell r="AG2430">
            <v>0</v>
          </cell>
          <cell r="AH2430">
            <v>9.0949470177292824E-13</v>
          </cell>
          <cell r="AI2430">
            <v>0</v>
          </cell>
          <cell r="AJ2430">
            <v>0</v>
          </cell>
          <cell r="AK2430">
            <v>0</v>
          </cell>
          <cell r="AL2430">
            <v>0</v>
          </cell>
          <cell r="AM2430">
            <v>0</v>
          </cell>
          <cell r="AN2430">
            <v>0</v>
          </cell>
          <cell r="AO2430">
            <v>0</v>
          </cell>
          <cell r="AP2430">
            <v>0</v>
          </cell>
          <cell r="AQ2430">
            <v>0</v>
          </cell>
          <cell r="AR2430">
            <v>0</v>
          </cell>
          <cell r="AS2430">
            <v>0</v>
          </cell>
          <cell r="AT2430">
            <v>0</v>
          </cell>
        </row>
        <row r="2431">
          <cell r="A2431">
            <v>44462</v>
          </cell>
          <cell r="B2431">
            <v>0</v>
          </cell>
          <cell r="C2431">
            <v>0</v>
          </cell>
          <cell r="D2431">
            <v>1604.9999999999854</v>
          </cell>
          <cell r="E2431">
            <v>0</v>
          </cell>
          <cell r="F2431">
            <v>0</v>
          </cell>
          <cell r="G2431">
            <v>0</v>
          </cell>
          <cell r="H2431">
            <v>0</v>
          </cell>
          <cell r="I2431">
            <v>0</v>
          </cell>
          <cell r="J2431">
            <v>0</v>
          </cell>
          <cell r="K2431">
            <v>0</v>
          </cell>
          <cell r="L2431">
            <v>0</v>
          </cell>
          <cell r="M2431">
            <v>9.0949470177292824E-13</v>
          </cell>
          <cell r="N2431">
            <v>0</v>
          </cell>
          <cell r="O2431">
            <v>0</v>
          </cell>
          <cell r="P2431">
            <v>0</v>
          </cell>
          <cell r="Q2431">
            <v>0</v>
          </cell>
          <cell r="R2431">
            <v>0</v>
          </cell>
          <cell r="S2431">
            <v>0</v>
          </cell>
          <cell r="T2431">
            <v>0</v>
          </cell>
          <cell r="U2431">
            <v>0</v>
          </cell>
          <cell r="V2431">
            <v>0</v>
          </cell>
          <cell r="W2431">
            <v>0</v>
          </cell>
          <cell r="X2431">
            <v>0</v>
          </cell>
          <cell r="Y2431">
            <v>1.8076207197736949E-11</v>
          </cell>
          <cell r="Z2431">
            <v>0</v>
          </cell>
          <cell r="AA2431">
            <v>0</v>
          </cell>
          <cell r="AB2431">
            <v>0</v>
          </cell>
          <cell r="AC2431">
            <v>0</v>
          </cell>
          <cell r="AD2431">
            <v>0</v>
          </cell>
          <cell r="AE2431">
            <v>0</v>
          </cell>
          <cell r="AF2431">
            <v>0</v>
          </cell>
          <cell r="AG2431">
            <v>0</v>
          </cell>
          <cell r="AH2431">
            <v>9.0949470177292824E-13</v>
          </cell>
          <cell r="AI2431">
            <v>0</v>
          </cell>
          <cell r="AJ2431">
            <v>0</v>
          </cell>
          <cell r="AK2431">
            <v>0</v>
          </cell>
          <cell r="AL2431">
            <v>0</v>
          </cell>
          <cell r="AM2431">
            <v>0</v>
          </cell>
          <cell r="AN2431">
            <v>0</v>
          </cell>
          <cell r="AO2431">
            <v>0</v>
          </cell>
          <cell r="AP2431">
            <v>0</v>
          </cell>
          <cell r="AQ2431">
            <v>0</v>
          </cell>
          <cell r="AR2431">
            <v>0</v>
          </cell>
          <cell r="AS2431">
            <v>0</v>
          </cell>
          <cell r="AT2431">
            <v>0</v>
          </cell>
        </row>
        <row r="2432">
          <cell r="A2432">
            <v>44463</v>
          </cell>
          <cell r="B2432">
            <v>0</v>
          </cell>
          <cell r="C2432">
            <v>0</v>
          </cell>
          <cell r="D2432">
            <v>1604.9999999999854</v>
          </cell>
          <cell r="E2432">
            <v>0</v>
          </cell>
          <cell r="F2432">
            <v>0</v>
          </cell>
          <cell r="G2432">
            <v>0</v>
          </cell>
          <cell r="H2432">
            <v>0</v>
          </cell>
          <cell r="I2432">
            <v>0</v>
          </cell>
          <cell r="J2432">
            <v>0</v>
          </cell>
          <cell r="K2432">
            <v>0</v>
          </cell>
          <cell r="L2432">
            <v>0</v>
          </cell>
          <cell r="M2432">
            <v>9.0949470177292824E-13</v>
          </cell>
          <cell r="N2432">
            <v>0</v>
          </cell>
          <cell r="O2432">
            <v>0</v>
          </cell>
          <cell r="P2432">
            <v>0</v>
          </cell>
          <cell r="Q2432">
            <v>0</v>
          </cell>
          <cell r="R2432">
            <v>0</v>
          </cell>
          <cell r="S2432">
            <v>0</v>
          </cell>
          <cell r="T2432">
            <v>0</v>
          </cell>
          <cell r="U2432">
            <v>0</v>
          </cell>
          <cell r="V2432">
            <v>0</v>
          </cell>
          <cell r="W2432">
            <v>0</v>
          </cell>
          <cell r="X2432">
            <v>0</v>
          </cell>
          <cell r="Y2432">
            <v>1.8076207197736949E-11</v>
          </cell>
          <cell r="Z2432">
            <v>0</v>
          </cell>
          <cell r="AA2432">
            <v>0</v>
          </cell>
          <cell r="AB2432">
            <v>0</v>
          </cell>
          <cell r="AC2432">
            <v>0</v>
          </cell>
          <cell r="AD2432">
            <v>0</v>
          </cell>
          <cell r="AE2432">
            <v>0</v>
          </cell>
          <cell r="AF2432">
            <v>0</v>
          </cell>
          <cell r="AG2432">
            <v>0</v>
          </cell>
          <cell r="AH2432">
            <v>9.0949470177292824E-13</v>
          </cell>
          <cell r="AI2432">
            <v>0</v>
          </cell>
          <cell r="AJ2432">
            <v>0</v>
          </cell>
          <cell r="AK2432">
            <v>0</v>
          </cell>
          <cell r="AL2432">
            <v>0</v>
          </cell>
          <cell r="AM2432">
            <v>0</v>
          </cell>
          <cell r="AN2432">
            <v>0</v>
          </cell>
          <cell r="AO2432">
            <v>0</v>
          </cell>
          <cell r="AP2432">
            <v>0</v>
          </cell>
          <cell r="AQ2432">
            <v>0</v>
          </cell>
          <cell r="AR2432">
            <v>0</v>
          </cell>
          <cell r="AS2432">
            <v>0</v>
          </cell>
          <cell r="AT2432">
            <v>0</v>
          </cell>
        </row>
        <row r="2433">
          <cell r="A2433">
            <v>44466</v>
          </cell>
          <cell r="B2433">
            <v>0</v>
          </cell>
          <cell r="C2433">
            <v>0</v>
          </cell>
          <cell r="D2433">
            <v>1604.9999999999854</v>
          </cell>
          <cell r="E2433">
            <v>0</v>
          </cell>
          <cell r="F2433">
            <v>0</v>
          </cell>
          <cell r="G2433">
            <v>0</v>
          </cell>
          <cell r="H2433">
            <v>0</v>
          </cell>
          <cell r="I2433">
            <v>0</v>
          </cell>
          <cell r="J2433">
            <v>0</v>
          </cell>
          <cell r="K2433">
            <v>0</v>
          </cell>
          <cell r="L2433">
            <v>0</v>
          </cell>
          <cell r="M2433">
            <v>9.0949470177292824E-13</v>
          </cell>
          <cell r="N2433">
            <v>0</v>
          </cell>
          <cell r="O2433">
            <v>0</v>
          </cell>
          <cell r="P2433">
            <v>0</v>
          </cell>
          <cell r="Q2433">
            <v>0</v>
          </cell>
          <cell r="R2433">
            <v>0</v>
          </cell>
          <cell r="S2433">
            <v>0</v>
          </cell>
          <cell r="T2433">
            <v>0</v>
          </cell>
          <cell r="U2433">
            <v>0</v>
          </cell>
          <cell r="V2433">
            <v>0</v>
          </cell>
          <cell r="W2433">
            <v>0</v>
          </cell>
          <cell r="X2433">
            <v>0</v>
          </cell>
          <cell r="Y2433">
            <v>1.8076207197736949E-11</v>
          </cell>
          <cell r="Z2433">
            <v>0</v>
          </cell>
          <cell r="AA2433">
            <v>0</v>
          </cell>
          <cell r="AB2433">
            <v>0</v>
          </cell>
          <cell r="AC2433">
            <v>0</v>
          </cell>
          <cell r="AD2433">
            <v>0</v>
          </cell>
          <cell r="AE2433">
            <v>0</v>
          </cell>
          <cell r="AF2433">
            <v>0</v>
          </cell>
          <cell r="AG2433">
            <v>0</v>
          </cell>
          <cell r="AH2433">
            <v>9.0949470177292824E-13</v>
          </cell>
          <cell r="AI2433">
            <v>0</v>
          </cell>
          <cell r="AJ2433">
            <v>0</v>
          </cell>
          <cell r="AK2433">
            <v>0</v>
          </cell>
          <cell r="AL2433">
            <v>0</v>
          </cell>
          <cell r="AM2433">
            <v>0</v>
          </cell>
          <cell r="AN2433">
            <v>0</v>
          </cell>
          <cell r="AO2433">
            <v>0</v>
          </cell>
          <cell r="AP2433">
            <v>0</v>
          </cell>
          <cell r="AQ2433">
            <v>0</v>
          </cell>
          <cell r="AR2433">
            <v>0</v>
          </cell>
          <cell r="AS2433">
            <v>0</v>
          </cell>
          <cell r="AT2433">
            <v>0</v>
          </cell>
        </row>
        <row r="2434">
          <cell r="A2434">
            <v>44467</v>
          </cell>
          <cell r="B2434">
            <v>0</v>
          </cell>
          <cell r="C2434">
            <v>0</v>
          </cell>
          <cell r="D2434">
            <v>1604.9999999999854</v>
          </cell>
          <cell r="E2434">
            <v>0</v>
          </cell>
          <cell r="F2434">
            <v>0</v>
          </cell>
          <cell r="G2434">
            <v>0</v>
          </cell>
          <cell r="H2434">
            <v>0</v>
          </cell>
          <cell r="I2434">
            <v>0</v>
          </cell>
          <cell r="J2434">
            <v>0</v>
          </cell>
          <cell r="K2434">
            <v>0</v>
          </cell>
          <cell r="L2434">
            <v>0</v>
          </cell>
          <cell r="M2434">
            <v>9.0949470177292824E-13</v>
          </cell>
          <cell r="N2434">
            <v>0</v>
          </cell>
          <cell r="O2434">
            <v>0</v>
          </cell>
          <cell r="P2434">
            <v>0</v>
          </cell>
          <cell r="Q2434">
            <v>0</v>
          </cell>
          <cell r="R2434">
            <v>0</v>
          </cell>
          <cell r="S2434">
            <v>0</v>
          </cell>
          <cell r="T2434">
            <v>0</v>
          </cell>
          <cell r="U2434">
            <v>0</v>
          </cell>
          <cell r="V2434">
            <v>0</v>
          </cell>
          <cell r="W2434">
            <v>0</v>
          </cell>
          <cell r="X2434">
            <v>0</v>
          </cell>
          <cell r="Y2434">
            <v>1.8076207197736949E-11</v>
          </cell>
          <cell r="Z2434">
            <v>0</v>
          </cell>
          <cell r="AA2434">
            <v>0</v>
          </cell>
          <cell r="AB2434">
            <v>0</v>
          </cell>
          <cell r="AC2434">
            <v>0</v>
          </cell>
          <cell r="AD2434">
            <v>0</v>
          </cell>
          <cell r="AE2434">
            <v>0</v>
          </cell>
          <cell r="AF2434">
            <v>0</v>
          </cell>
          <cell r="AG2434">
            <v>0</v>
          </cell>
          <cell r="AH2434">
            <v>9.0949470177292824E-13</v>
          </cell>
          <cell r="AI2434">
            <v>0</v>
          </cell>
          <cell r="AJ2434">
            <v>0</v>
          </cell>
          <cell r="AK2434">
            <v>0</v>
          </cell>
          <cell r="AL2434">
            <v>0</v>
          </cell>
          <cell r="AM2434">
            <v>0</v>
          </cell>
          <cell r="AN2434">
            <v>0</v>
          </cell>
          <cell r="AO2434">
            <v>0</v>
          </cell>
          <cell r="AP2434">
            <v>0</v>
          </cell>
          <cell r="AQ2434">
            <v>0</v>
          </cell>
          <cell r="AR2434">
            <v>0</v>
          </cell>
          <cell r="AS2434">
            <v>0</v>
          </cell>
          <cell r="AT2434">
            <v>0</v>
          </cell>
        </row>
        <row r="2435">
          <cell r="A2435">
            <v>44468</v>
          </cell>
          <cell r="B2435">
            <v>0</v>
          </cell>
          <cell r="C2435">
            <v>0</v>
          </cell>
          <cell r="D2435">
            <v>1604.9999999999854</v>
          </cell>
          <cell r="E2435">
            <v>0</v>
          </cell>
          <cell r="F2435">
            <v>0</v>
          </cell>
          <cell r="G2435">
            <v>0</v>
          </cell>
          <cell r="H2435">
            <v>0</v>
          </cell>
          <cell r="I2435">
            <v>0</v>
          </cell>
          <cell r="J2435">
            <v>0</v>
          </cell>
          <cell r="K2435">
            <v>0</v>
          </cell>
          <cell r="L2435">
            <v>0</v>
          </cell>
          <cell r="M2435">
            <v>9.0949470177292824E-13</v>
          </cell>
          <cell r="N2435">
            <v>0</v>
          </cell>
          <cell r="O2435">
            <v>0</v>
          </cell>
          <cell r="P2435">
            <v>0</v>
          </cell>
          <cell r="Q2435">
            <v>0</v>
          </cell>
          <cell r="R2435">
            <v>0</v>
          </cell>
          <cell r="S2435">
            <v>0</v>
          </cell>
          <cell r="T2435">
            <v>0</v>
          </cell>
          <cell r="U2435">
            <v>0</v>
          </cell>
          <cell r="V2435">
            <v>0</v>
          </cell>
          <cell r="W2435">
            <v>0</v>
          </cell>
          <cell r="X2435">
            <v>0</v>
          </cell>
          <cell r="Y2435">
            <v>1.8076207197736949E-11</v>
          </cell>
          <cell r="Z2435">
            <v>0</v>
          </cell>
          <cell r="AA2435">
            <v>0</v>
          </cell>
          <cell r="AB2435">
            <v>0</v>
          </cell>
          <cell r="AC2435">
            <v>0</v>
          </cell>
          <cell r="AD2435">
            <v>0</v>
          </cell>
          <cell r="AE2435">
            <v>0</v>
          </cell>
          <cell r="AF2435">
            <v>0</v>
          </cell>
          <cell r="AG2435">
            <v>0</v>
          </cell>
          <cell r="AH2435">
            <v>9.0949470177292824E-13</v>
          </cell>
          <cell r="AI2435">
            <v>0</v>
          </cell>
          <cell r="AJ2435">
            <v>0</v>
          </cell>
          <cell r="AK2435">
            <v>0</v>
          </cell>
          <cell r="AL2435">
            <v>0</v>
          </cell>
          <cell r="AM2435">
            <v>0</v>
          </cell>
          <cell r="AN2435">
            <v>0</v>
          </cell>
          <cell r="AO2435">
            <v>0</v>
          </cell>
          <cell r="AP2435">
            <v>0</v>
          </cell>
          <cell r="AQ2435">
            <v>0</v>
          </cell>
          <cell r="AR2435">
            <v>0</v>
          </cell>
          <cell r="AS2435">
            <v>0</v>
          </cell>
          <cell r="AT2435">
            <v>0</v>
          </cell>
        </row>
        <row r="2436">
          <cell r="A2436">
            <v>44469</v>
          </cell>
          <cell r="B2436">
            <v>0</v>
          </cell>
          <cell r="C2436">
            <v>0</v>
          </cell>
          <cell r="D2436">
            <v>1604.9999999999854</v>
          </cell>
          <cell r="E2436">
            <v>0</v>
          </cell>
          <cell r="F2436">
            <v>0</v>
          </cell>
          <cell r="G2436">
            <v>0</v>
          </cell>
          <cell r="H2436">
            <v>0</v>
          </cell>
          <cell r="I2436">
            <v>0</v>
          </cell>
          <cell r="J2436">
            <v>0</v>
          </cell>
          <cell r="K2436">
            <v>0</v>
          </cell>
          <cell r="L2436">
            <v>0</v>
          </cell>
          <cell r="M2436">
            <v>9.0949470177292824E-13</v>
          </cell>
          <cell r="N2436">
            <v>0</v>
          </cell>
          <cell r="O2436">
            <v>0</v>
          </cell>
          <cell r="P2436">
            <v>0</v>
          </cell>
          <cell r="Q2436">
            <v>0</v>
          </cell>
          <cell r="R2436">
            <v>0</v>
          </cell>
          <cell r="S2436">
            <v>0</v>
          </cell>
          <cell r="T2436">
            <v>0</v>
          </cell>
          <cell r="U2436">
            <v>0</v>
          </cell>
          <cell r="V2436">
            <v>0</v>
          </cell>
          <cell r="W2436">
            <v>0</v>
          </cell>
          <cell r="X2436">
            <v>0</v>
          </cell>
          <cell r="Y2436">
            <v>1.8076207197736949E-11</v>
          </cell>
          <cell r="Z2436">
            <v>0</v>
          </cell>
          <cell r="AA2436">
            <v>0</v>
          </cell>
          <cell r="AB2436">
            <v>0</v>
          </cell>
          <cell r="AC2436">
            <v>0</v>
          </cell>
          <cell r="AD2436">
            <v>0</v>
          </cell>
          <cell r="AE2436">
            <v>0</v>
          </cell>
          <cell r="AF2436">
            <v>0</v>
          </cell>
          <cell r="AG2436">
            <v>0</v>
          </cell>
          <cell r="AH2436">
            <v>9.0949470177292824E-13</v>
          </cell>
          <cell r="AI2436">
            <v>0</v>
          </cell>
          <cell r="AJ2436">
            <v>0</v>
          </cell>
          <cell r="AK2436">
            <v>0</v>
          </cell>
          <cell r="AL2436">
            <v>0</v>
          </cell>
          <cell r="AM2436">
            <v>0</v>
          </cell>
          <cell r="AN2436">
            <v>0</v>
          </cell>
          <cell r="AO2436">
            <v>0</v>
          </cell>
          <cell r="AP2436">
            <v>0</v>
          </cell>
          <cell r="AQ2436">
            <v>0</v>
          </cell>
          <cell r="AR2436">
            <v>0</v>
          </cell>
          <cell r="AS2436">
            <v>0</v>
          </cell>
          <cell r="AT2436">
            <v>0</v>
          </cell>
        </row>
        <row r="2437">
          <cell r="A2437">
            <v>44470</v>
          </cell>
          <cell r="B2437">
            <v>0</v>
          </cell>
          <cell r="C2437">
            <v>0</v>
          </cell>
          <cell r="D2437">
            <v>1604.9999999999854</v>
          </cell>
          <cell r="E2437">
            <v>0</v>
          </cell>
          <cell r="F2437">
            <v>0</v>
          </cell>
          <cell r="G2437">
            <v>0</v>
          </cell>
          <cell r="H2437">
            <v>0</v>
          </cell>
          <cell r="I2437">
            <v>0</v>
          </cell>
          <cell r="J2437">
            <v>0</v>
          </cell>
          <cell r="K2437">
            <v>0</v>
          </cell>
          <cell r="L2437">
            <v>0</v>
          </cell>
          <cell r="M2437">
            <v>9.0949470177292824E-13</v>
          </cell>
          <cell r="N2437">
            <v>0</v>
          </cell>
          <cell r="O2437">
            <v>0</v>
          </cell>
          <cell r="P2437">
            <v>0</v>
          </cell>
          <cell r="Q2437">
            <v>0</v>
          </cell>
          <cell r="R2437">
            <v>0</v>
          </cell>
          <cell r="S2437">
            <v>0</v>
          </cell>
          <cell r="T2437">
            <v>0</v>
          </cell>
          <cell r="U2437">
            <v>0</v>
          </cell>
          <cell r="V2437">
            <v>0</v>
          </cell>
          <cell r="W2437">
            <v>0</v>
          </cell>
          <cell r="X2437">
            <v>0</v>
          </cell>
          <cell r="Y2437">
            <v>1.8076207197736949E-11</v>
          </cell>
          <cell r="Z2437">
            <v>0</v>
          </cell>
          <cell r="AA2437">
            <v>0</v>
          </cell>
          <cell r="AB2437">
            <v>0</v>
          </cell>
          <cell r="AC2437">
            <v>0</v>
          </cell>
          <cell r="AD2437">
            <v>0</v>
          </cell>
          <cell r="AE2437">
            <v>0</v>
          </cell>
          <cell r="AF2437">
            <v>0</v>
          </cell>
          <cell r="AG2437">
            <v>0</v>
          </cell>
          <cell r="AH2437">
            <v>9.0949470177292824E-13</v>
          </cell>
          <cell r="AI2437">
            <v>0</v>
          </cell>
          <cell r="AJ2437">
            <v>0</v>
          </cell>
          <cell r="AK2437">
            <v>0</v>
          </cell>
          <cell r="AL2437">
            <v>0</v>
          </cell>
          <cell r="AM2437">
            <v>0</v>
          </cell>
          <cell r="AN2437">
            <v>0</v>
          </cell>
          <cell r="AO2437">
            <v>0</v>
          </cell>
          <cell r="AP2437">
            <v>0</v>
          </cell>
          <cell r="AQ2437">
            <v>0</v>
          </cell>
          <cell r="AR2437">
            <v>0</v>
          </cell>
          <cell r="AS2437">
            <v>0</v>
          </cell>
          <cell r="AT2437">
            <v>0</v>
          </cell>
        </row>
        <row r="2438">
          <cell r="A2438">
            <v>44473</v>
          </cell>
          <cell r="B2438">
            <v>0</v>
          </cell>
          <cell r="C2438">
            <v>0</v>
          </cell>
          <cell r="D2438">
            <v>1604.9999999999854</v>
          </cell>
          <cell r="E2438">
            <v>0</v>
          </cell>
          <cell r="F2438">
            <v>0</v>
          </cell>
          <cell r="G2438">
            <v>0</v>
          </cell>
          <cell r="H2438">
            <v>0</v>
          </cell>
          <cell r="I2438">
            <v>0</v>
          </cell>
          <cell r="J2438">
            <v>0</v>
          </cell>
          <cell r="K2438">
            <v>0</v>
          </cell>
          <cell r="L2438">
            <v>0</v>
          </cell>
          <cell r="M2438">
            <v>9.0949470177292824E-13</v>
          </cell>
          <cell r="N2438">
            <v>0</v>
          </cell>
          <cell r="O2438">
            <v>0</v>
          </cell>
          <cell r="P2438">
            <v>0</v>
          </cell>
          <cell r="Q2438">
            <v>0</v>
          </cell>
          <cell r="R2438">
            <v>0</v>
          </cell>
          <cell r="S2438">
            <v>0</v>
          </cell>
          <cell r="T2438">
            <v>0</v>
          </cell>
          <cell r="U2438">
            <v>0</v>
          </cell>
          <cell r="V2438">
            <v>0</v>
          </cell>
          <cell r="W2438">
            <v>0</v>
          </cell>
          <cell r="X2438">
            <v>0</v>
          </cell>
          <cell r="Y2438">
            <v>1.8076207197736949E-11</v>
          </cell>
          <cell r="Z2438">
            <v>0</v>
          </cell>
          <cell r="AA2438">
            <v>0</v>
          </cell>
          <cell r="AB2438">
            <v>0</v>
          </cell>
          <cell r="AC2438">
            <v>0</v>
          </cell>
          <cell r="AD2438">
            <v>0</v>
          </cell>
          <cell r="AE2438">
            <v>0</v>
          </cell>
          <cell r="AF2438">
            <v>0</v>
          </cell>
          <cell r="AG2438">
            <v>0</v>
          </cell>
          <cell r="AH2438">
            <v>9.0949470177292824E-13</v>
          </cell>
          <cell r="AI2438">
            <v>0</v>
          </cell>
          <cell r="AJ2438">
            <v>0</v>
          </cell>
          <cell r="AK2438">
            <v>0</v>
          </cell>
          <cell r="AL2438">
            <v>0</v>
          </cell>
          <cell r="AM2438">
            <v>0</v>
          </cell>
          <cell r="AN2438">
            <v>0</v>
          </cell>
          <cell r="AO2438">
            <v>0</v>
          </cell>
          <cell r="AP2438">
            <v>0</v>
          </cell>
          <cell r="AQ2438">
            <v>0</v>
          </cell>
          <cell r="AR2438">
            <v>0</v>
          </cell>
          <cell r="AS2438">
            <v>0</v>
          </cell>
          <cell r="AT2438">
            <v>0</v>
          </cell>
        </row>
        <row r="2439">
          <cell r="A2439">
            <v>44474</v>
          </cell>
          <cell r="B2439">
            <v>0</v>
          </cell>
          <cell r="C2439">
            <v>0</v>
          </cell>
          <cell r="D2439">
            <v>1604.9999999999854</v>
          </cell>
          <cell r="E2439">
            <v>0</v>
          </cell>
          <cell r="F2439">
            <v>0</v>
          </cell>
          <cell r="G2439">
            <v>0</v>
          </cell>
          <cell r="H2439">
            <v>0</v>
          </cell>
          <cell r="I2439">
            <v>0</v>
          </cell>
          <cell r="J2439">
            <v>0</v>
          </cell>
          <cell r="K2439">
            <v>0</v>
          </cell>
          <cell r="L2439">
            <v>0</v>
          </cell>
          <cell r="M2439">
            <v>9.0949470177292824E-13</v>
          </cell>
          <cell r="N2439">
            <v>0</v>
          </cell>
          <cell r="O2439">
            <v>0</v>
          </cell>
          <cell r="P2439">
            <v>0</v>
          </cell>
          <cell r="Q2439">
            <v>0</v>
          </cell>
          <cell r="R2439">
            <v>0</v>
          </cell>
          <cell r="S2439">
            <v>0</v>
          </cell>
          <cell r="T2439">
            <v>0</v>
          </cell>
          <cell r="U2439">
            <v>0</v>
          </cell>
          <cell r="V2439">
            <v>0</v>
          </cell>
          <cell r="W2439">
            <v>0</v>
          </cell>
          <cell r="X2439">
            <v>0</v>
          </cell>
          <cell r="Y2439">
            <v>1.8076207197736949E-11</v>
          </cell>
          <cell r="Z2439">
            <v>0</v>
          </cell>
          <cell r="AA2439">
            <v>0</v>
          </cell>
          <cell r="AB2439">
            <v>0</v>
          </cell>
          <cell r="AC2439">
            <v>0</v>
          </cell>
          <cell r="AD2439">
            <v>0</v>
          </cell>
          <cell r="AE2439">
            <v>0</v>
          </cell>
          <cell r="AF2439">
            <v>0</v>
          </cell>
          <cell r="AG2439">
            <v>0</v>
          </cell>
          <cell r="AH2439">
            <v>9.0949470177292824E-13</v>
          </cell>
          <cell r="AI2439">
            <v>0</v>
          </cell>
          <cell r="AJ2439">
            <v>0</v>
          </cell>
          <cell r="AK2439">
            <v>0</v>
          </cell>
          <cell r="AL2439">
            <v>0</v>
          </cell>
          <cell r="AM2439">
            <v>0</v>
          </cell>
          <cell r="AN2439">
            <v>0</v>
          </cell>
          <cell r="AO2439">
            <v>0</v>
          </cell>
          <cell r="AP2439">
            <v>0</v>
          </cell>
          <cell r="AQ2439">
            <v>0</v>
          </cell>
          <cell r="AR2439">
            <v>0</v>
          </cell>
          <cell r="AS2439">
            <v>0</v>
          </cell>
          <cell r="AT2439">
            <v>0</v>
          </cell>
        </row>
        <row r="2440">
          <cell r="A2440">
            <v>44475</v>
          </cell>
          <cell r="B2440">
            <v>0</v>
          </cell>
          <cell r="C2440">
            <v>0</v>
          </cell>
          <cell r="D2440">
            <v>1604.9999999999854</v>
          </cell>
          <cell r="E2440">
            <v>0</v>
          </cell>
          <cell r="F2440">
            <v>0</v>
          </cell>
          <cell r="G2440">
            <v>0</v>
          </cell>
          <cell r="H2440">
            <v>0</v>
          </cell>
          <cell r="I2440">
            <v>0</v>
          </cell>
          <cell r="J2440">
            <v>0</v>
          </cell>
          <cell r="K2440">
            <v>0</v>
          </cell>
          <cell r="L2440">
            <v>0</v>
          </cell>
          <cell r="M2440">
            <v>9.0949470177292824E-13</v>
          </cell>
          <cell r="N2440">
            <v>0</v>
          </cell>
          <cell r="O2440">
            <v>0</v>
          </cell>
          <cell r="P2440">
            <v>0</v>
          </cell>
          <cell r="Q2440">
            <v>0</v>
          </cell>
          <cell r="R2440">
            <v>0</v>
          </cell>
          <cell r="S2440">
            <v>0</v>
          </cell>
          <cell r="T2440">
            <v>0</v>
          </cell>
          <cell r="U2440">
            <v>0</v>
          </cell>
          <cell r="V2440">
            <v>0</v>
          </cell>
          <cell r="W2440">
            <v>0</v>
          </cell>
          <cell r="X2440">
            <v>0</v>
          </cell>
          <cell r="Y2440">
            <v>1.8076207197736949E-11</v>
          </cell>
          <cell r="Z2440">
            <v>0</v>
          </cell>
          <cell r="AA2440">
            <v>0</v>
          </cell>
          <cell r="AB2440">
            <v>0</v>
          </cell>
          <cell r="AC2440">
            <v>0</v>
          </cell>
          <cell r="AD2440">
            <v>0</v>
          </cell>
          <cell r="AE2440">
            <v>0</v>
          </cell>
          <cell r="AF2440">
            <v>0</v>
          </cell>
          <cell r="AG2440">
            <v>0</v>
          </cell>
          <cell r="AH2440">
            <v>9.0949470177292824E-13</v>
          </cell>
          <cell r="AI2440">
            <v>0</v>
          </cell>
          <cell r="AJ2440">
            <v>0</v>
          </cell>
          <cell r="AK2440">
            <v>0</v>
          </cell>
          <cell r="AL2440">
            <v>0</v>
          </cell>
          <cell r="AM2440">
            <v>0</v>
          </cell>
          <cell r="AN2440">
            <v>0</v>
          </cell>
          <cell r="AO2440">
            <v>0</v>
          </cell>
          <cell r="AP2440">
            <v>0</v>
          </cell>
          <cell r="AQ2440">
            <v>0</v>
          </cell>
          <cell r="AR2440">
            <v>0</v>
          </cell>
          <cell r="AS2440">
            <v>0</v>
          </cell>
          <cell r="AT2440">
            <v>0</v>
          </cell>
        </row>
        <row r="2441">
          <cell r="A2441">
            <v>44476</v>
          </cell>
          <cell r="B2441">
            <v>0</v>
          </cell>
          <cell r="C2441">
            <v>0</v>
          </cell>
          <cell r="D2441">
            <v>1604.9999999999854</v>
          </cell>
          <cell r="E2441">
            <v>0</v>
          </cell>
          <cell r="F2441">
            <v>0</v>
          </cell>
          <cell r="G2441">
            <v>0</v>
          </cell>
          <cell r="H2441">
            <v>0</v>
          </cell>
          <cell r="I2441">
            <v>0</v>
          </cell>
          <cell r="J2441">
            <v>0</v>
          </cell>
          <cell r="K2441">
            <v>0</v>
          </cell>
          <cell r="L2441">
            <v>0</v>
          </cell>
          <cell r="M2441">
            <v>9.0949470177292824E-13</v>
          </cell>
          <cell r="N2441">
            <v>0</v>
          </cell>
          <cell r="O2441">
            <v>0</v>
          </cell>
          <cell r="P2441">
            <v>0</v>
          </cell>
          <cell r="Q2441">
            <v>0</v>
          </cell>
          <cell r="R2441">
            <v>0</v>
          </cell>
          <cell r="S2441">
            <v>0</v>
          </cell>
          <cell r="T2441">
            <v>0</v>
          </cell>
          <cell r="U2441">
            <v>0</v>
          </cell>
          <cell r="V2441">
            <v>0</v>
          </cell>
          <cell r="W2441">
            <v>0</v>
          </cell>
          <cell r="X2441">
            <v>0</v>
          </cell>
          <cell r="Y2441">
            <v>1.8076207197736949E-11</v>
          </cell>
          <cell r="Z2441">
            <v>0</v>
          </cell>
          <cell r="AA2441">
            <v>0</v>
          </cell>
          <cell r="AB2441">
            <v>0</v>
          </cell>
          <cell r="AC2441">
            <v>0</v>
          </cell>
          <cell r="AD2441">
            <v>0</v>
          </cell>
          <cell r="AE2441">
            <v>0</v>
          </cell>
          <cell r="AF2441">
            <v>0</v>
          </cell>
          <cell r="AG2441">
            <v>0</v>
          </cell>
          <cell r="AH2441">
            <v>9.0949470177292824E-13</v>
          </cell>
          <cell r="AI2441">
            <v>0</v>
          </cell>
          <cell r="AJ2441">
            <v>0</v>
          </cell>
          <cell r="AK2441">
            <v>0</v>
          </cell>
          <cell r="AL2441">
            <v>0</v>
          </cell>
          <cell r="AM2441">
            <v>0</v>
          </cell>
          <cell r="AN2441">
            <v>0</v>
          </cell>
          <cell r="AO2441">
            <v>0</v>
          </cell>
          <cell r="AP2441">
            <v>0</v>
          </cell>
          <cell r="AQ2441">
            <v>0</v>
          </cell>
          <cell r="AR2441">
            <v>0</v>
          </cell>
          <cell r="AS2441">
            <v>0</v>
          </cell>
          <cell r="AT2441">
            <v>0</v>
          </cell>
        </row>
        <row r="2442">
          <cell r="A2442">
            <v>44477</v>
          </cell>
          <cell r="B2442">
            <v>0</v>
          </cell>
          <cell r="C2442">
            <v>0</v>
          </cell>
          <cell r="D2442">
            <v>1604.9999999999854</v>
          </cell>
          <cell r="E2442">
            <v>0</v>
          </cell>
          <cell r="F2442">
            <v>0</v>
          </cell>
          <cell r="G2442">
            <v>0</v>
          </cell>
          <cell r="H2442">
            <v>0</v>
          </cell>
          <cell r="I2442">
            <v>0</v>
          </cell>
          <cell r="J2442">
            <v>0</v>
          </cell>
          <cell r="K2442">
            <v>0</v>
          </cell>
          <cell r="L2442">
            <v>0</v>
          </cell>
          <cell r="M2442">
            <v>9.0949470177292824E-13</v>
          </cell>
          <cell r="N2442">
            <v>0</v>
          </cell>
          <cell r="O2442">
            <v>0</v>
          </cell>
          <cell r="P2442">
            <v>0</v>
          </cell>
          <cell r="Q2442">
            <v>0</v>
          </cell>
          <cell r="R2442">
            <v>0</v>
          </cell>
          <cell r="S2442">
            <v>0</v>
          </cell>
          <cell r="T2442">
            <v>0</v>
          </cell>
          <cell r="U2442">
            <v>0</v>
          </cell>
          <cell r="V2442">
            <v>0</v>
          </cell>
          <cell r="W2442">
            <v>0</v>
          </cell>
          <cell r="X2442">
            <v>0</v>
          </cell>
          <cell r="Y2442">
            <v>1.8076207197736949E-11</v>
          </cell>
          <cell r="Z2442">
            <v>0</v>
          </cell>
          <cell r="AA2442">
            <v>0</v>
          </cell>
          <cell r="AB2442">
            <v>0</v>
          </cell>
          <cell r="AC2442">
            <v>0</v>
          </cell>
          <cell r="AD2442">
            <v>0</v>
          </cell>
          <cell r="AE2442">
            <v>0</v>
          </cell>
          <cell r="AF2442">
            <v>0</v>
          </cell>
          <cell r="AG2442">
            <v>0</v>
          </cell>
          <cell r="AH2442">
            <v>9.0949470177292824E-13</v>
          </cell>
          <cell r="AI2442">
            <v>0</v>
          </cell>
          <cell r="AJ2442">
            <v>0</v>
          </cell>
          <cell r="AK2442">
            <v>0</v>
          </cell>
          <cell r="AL2442">
            <v>0</v>
          </cell>
          <cell r="AM2442">
            <v>0</v>
          </cell>
          <cell r="AN2442">
            <v>0</v>
          </cell>
          <cell r="AO2442">
            <v>0</v>
          </cell>
          <cell r="AP2442">
            <v>0</v>
          </cell>
          <cell r="AQ2442">
            <v>0</v>
          </cell>
          <cell r="AR2442">
            <v>0</v>
          </cell>
          <cell r="AS2442">
            <v>0</v>
          </cell>
          <cell r="AT2442">
            <v>0</v>
          </cell>
        </row>
        <row r="2443">
          <cell r="A2443">
            <v>44480</v>
          </cell>
          <cell r="B2443">
            <v>0</v>
          </cell>
          <cell r="C2443">
            <v>0</v>
          </cell>
          <cell r="D2443">
            <v>1604.9999999999854</v>
          </cell>
          <cell r="E2443">
            <v>0</v>
          </cell>
          <cell r="F2443">
            <v>0</v>
          </cell>
          <cell r="G2443">
            <v>0</v>
          </cell>
          <cell r="H2443">
            <v>0</v>
          </cell>
          <cell r="I2443">
            <v>0</v>
          </cell>
          <cell r="J2443">
            <v>0</v>
          </cell>
          <cell r="K2443">
            <v>0</v>
          </cell>
          <cell r="L2443">
            <v>0</v>
          </cell>
          <cell r="M2443">
            <v>9.0949470177292824E-13</v>
          </cell>
          <cell r="N2443">
            <v>0</v>
          </cell>
          <cell r="O2443">
            <v>0</v>
          </cell>
          <cell r="P2443">
            <v>0</v>
          </cell>
          <cell r="Q2443">
            <v>0</v>
          </cell>
          <cell r="R2443">
            <v>0</v>
          </cell>
          <cell r="S2443">
            <v>0</v>
          </cell>
          <cell r="T2443">
            <v>0</v>
          </cell>
          <cell r="U2443">
            <v>0</v>
          </cell>
          <cell r="V2443">
            <v>0</v>
          </cell>
          <cell r="W2443">
            <v>0</v>
          </cell>
          <cell r="X2443">
            <v>0</v>
          </cell>
          <cell r="Y2443">
            <v>1.8076207197736949E-11</v>
          </cell>
          <cell r="Z2443">
            <v>0</v>
          </cell>
          <cell r="AA2443">
            <v>0</v>
          </cell>
          <cell r="AB2443">
            <v>0</v>
          </cell>
          <cell r="AC2443">
            <v>0</v>
          </cell>
          <cell r="AD2443">
            <v>0</v>
          </cell>
          <cell r="AE2443">
            <v>0</v>
          </cell>
          <cell r="AF2443">
            <v>0</v>
          </cell>
          <cell r="AG2443">
            <v>0</v>
          </cell>
          <cell r="AH2443">
            <v>9.0949470177292824E-13</v>
          </cell>
          <cell r="AI2443">
            <v>0</v>
          </cell>
          <cell r="AJ2443">
            <v>0</v>
          </cell>
          <cell r="AK2443">
            <v>0</v>
          </cell>
          <cell r="AL2443">
            <v>0</v>
          </cell>
          <cell r="AM2443">
            <v>0</v>
          </cell>
          <cell r="AN2443">
            <v>0</v>
          </cell>
          <cell r="AO2443">
            <v>0</v>
          </cell>
          <cell r="AP2443">
            <v>0</v>
          </cell>
          <cell r="AQ2443">
            <v>0</v>
          </cell>
          <cell r="AR2443">
            <v>0</v>
          </cell>
          <cell r="AS2443">
            <v>0</v>
          </cell>
          <cell r="AT2443">
            <v>0</v>
          </cell>
        </row>
        <row r="2444">
          <cell r="A2444">
            <v>44481</v>
          </cell>
          <cell r="B2444">
            <v>0</v>
          </cell>
          <cell r="C2444">
            <v>0</v>
          </cell>
          <cell r="D2444">
            <v>1604.9999999999854</v>
          </cell>
          <cell r="E2444">
            <v>0</v>
          </cell>
          <cell r="F2444">
            <v>0</v>
          </cell>
          <cell r="G2444">
            <v>0</v>
          </cell>
          <cell r="H2444">
            <v>0</v>
          </cell>
          <cell r="I2444">
            <v>0</v>
          </cell>
          <cell r="J2444">
            <v>0</v>
          </cell>
          <cell r="K2444">
            <v>0</v>
          </cell>
          <cell r="L2444">
            <v>0</v>
          </cell>
          <cell r="M2444">
            <v>9.0949470177292824E-13</v>
          </cell>
          <cell r="N2444">
            <v>0</v>
          </cell>
          <cell r="O2444">
            <v>0</v>
          </cell>
          <cell r="P2444">
            <v>0</v>
          </cell>
          <cell r="Q2444">
            <v>0</v>
          </cell>
          <cell r="R2444">
            <v>0</v>
          </cell>
          <cell r="S2444">
            <v>0</v>
          </cell>
          <cell r="T2444">
            <v>0</v>
          </cell>
          <cell r="U2444">
            <v>0</v>
          </cell>
          <cell r="V2444">
            <v>0</v>
          </cell>
          <cell r="W2444">
            <v>0</v>
          </cell>
          <cell r="X2444">
            <v>0</v>
          </cell>
          <cell r="Y2444">
            <v>1.8076207197736949E-11</v>
          </cell>
          <cell r="Z2444">
            <v>0</v>
          </cell>
          <cell r="AA2444">
            <v>0</v>
          </cell>
          <cell r="AB2444">
            <v>0</v>
          </cell>
          <cell r="AC2444">
            <v>0</v>
          </cell>
          <cell r="AD2444">
            <v>0</v>
          </cell>
          <cell r="AE2444">
            <v>0</v>
          </cell>
          <cell r="AF2444">
            <v>0</v>
          </cell>
          <cell r="AG2444">
            <v>0</v>
          </cell>
          <cell r="AH2444">
            <v>9.0949470177292824E-13</v>
          </cell>
          <cell r="AI2444">
            <v>0</v>
          </cell>
          <cell r="AJ2444">
            <v>0</v>
          </cell>
          <cell r="AK2444">
            <v>0</v>
          </cell>
          <cell r="AL2444">
            <v>0</v>
          </cell>
          <cell r="AM2444">
            <v>0</v>
          </cell>
          <cell r="AN2444">
            <v>0</v>
          </cell>
          <cell r="AO2444">
            <v>0</v>
          </cell>
          <cell r="AP2444">
            <v>0</v>
          </cell>
          <cell r="AQ2444">
            <v>0</v>
          </cell>
          <cell r="AR2444">
            <v>0</v>
          </cell>
          <cell r="AS2444">
            <v>0</v>
          </cell>
          <cell r="AT2444">
            <v>0</v>
          </cell>
        </row>
        <row r="2445">
          <cell r="A2445">
            <v>44482</v>
          </cell>
          <cell r="B2445">
            <v>0</v>
          </cell>
          <cell r="C2445">
            <v>0</v>
          </cell>
          <cell r="D2445">
            <v>1604.9999999999854</v>
          </cell>
          <cell r="E2445">
            <v>0</v>
          </cell>
          <cell r="F2445">
            <v>0</v>
          </cell>
          <cell r="G2445">
            <v>0</v>
          </cell>
          <cell r="H2445">
            <v>0</v>
          </cell>
          <cell r="I2445">
            <v>0</v>
          </cell>
          <cell r="J2445">
            <v>0</v>
          </cell>
          <cell r="K2445">
            <v>0</v>
          </cell>
          <cell r="L2445">
            <v>0</v>
          </cell>
          <cell r="M2445">
            <v>9.0949470177292824E-13</v>
          </cell>
          <cell r="N2445">
            <v>0</v>
          </cell>
          <cell r="O2445">
            <v>0</v>
          </cell>
          <cell r="P2445">
            <v>0</v>
          </cell>
          <cell r="Q2445">
            <v>0</v>
          </cell>
          <cell r="R2445">
            <v>0</v>
          </cell>
          <cell r="S2445">
            <v>0</v>
          </cell>
          <cell r="T2445">
            <v>0</v>
          </cell>
          <cell r="U2445">
            <v>0</v>
          </cell>
          <cell r="V2445">
            <v>0</v>
          </cell>
          <cell r="W2445">
            <v>0</v>
          </cell>
          <cell r="X2445">
            <v>0</v>
          </cell>
          <cell r="Y2445">
            <v>1.8076207197736949E-11</v>
          </cell>
          <cell r="Z2445">
            <v>0</v>
          </cell>
          <cell r="AA2445">
            <v>0</v>
          </cell>
          <cell r="AB2445">
            <v>0</v>
          </cell>
          <cell r="AC2445">
            <v>0</v>
          </cell>
          <cell r="AD2445">
            <v>0</v>
          </cell>
          <cell r="AE2445">
            <v>0</v>
          </cell>
          <cell r="AF2445">
            <v>0</v>
          </cell>
          <cell r="AG2445">
            <v>0</v>
          </cell>
          <cell r="AH2445">
            <v>9.0949470177292824E-13</v>
          </cell>
          <cell r="AI2445">
            <v>0</v>
          </cell>
          <cell r="AJ2445">
            <v>0</v>
          </cell>
          <cell r="AK2445">
            <v>0</v>
          </cell>
          <cell r="AL2445">
            <v>0</v>
          </cell>
          <cell r="AM2445">
            <v>0</v>
          </cell>
          <cell r="AN2445">
            <v>0</v>
          </cell>
          <cell r="AO2445">
            <v>0</v>
          </cell>
          <cell r="AP2445">
            <v>0</v>
          </cell>
          <cell r="AQ2445">
            <v>0</v>
          </cell>
          <cell r="AR2445">
            <v>0</v>
          </cell>
          <cell r="AS2445">
            <v>0</v>
          </cell>
          <cell r="AT2445">
            <v>0</v>
          </cell>
        </row>
        <row r="2446">
          <cell r="A2446">
            <v>44483</v>
          </cell>
          <cell r="B2446">
            <v>0</v>
          </cell>
          <cell r="C2446">
            <v>0</v>
          </cell>
          <cell r="D2446">
            <v>1604.9999999999854</v>
          </cell>
          <cell r="E2446">
            <v>0</v>
          </cell>
          <cell r="F2446">
            <v>0</v>
          </cell>
          <cell r="G2446">
            <v>0</v>
          </cell>
          <cell r="H2446">
            <v>0</v>
          </cell>
          <cell r="I2446">
            <v>0</v>
          </cell>
          <cell r="J2446">
            <v>0</v>
          </cell>
          <cell r="K2446">
            <v>0</v>
          </cell>
          <cell r="L2446">
            <v>0</v>
          </cell>
          <cell r="M2446">
            <v>9.0949470177292824E-13</v>
          </cell>
          <cell r="N2446">
            <v>0</v>
          </cell>
          <cell r="O2446">
            <v>0</v>
          </cell>
          <cell r="P2446">
            <v>0</v>
          </cell>
          <cell r="Q2446">
            <v>0</v>
          </cell>
          <cell r="R2446">
            <v>0</v>
          </cell>
          <cell r="S2446">
            <v>0</v>
          </cell>
          <cell r="T2446">
            <v>0</v>
          </cell>
          <cell r="U2446">
            <v>0</v>
          </cell>
          <cell r="V2446">
            <v>0</v>
          </cell>
          <cell r="W2446">
            <v>0</v>
          </cell>
          <cell r="X2446">
            <v>0</v>
          </cell>
          <cell r="Y2446">
            <v>1.8076207197736949E-11</v>
          </cell>
          <cell r="Z2446">
            <v>0</v>
          </cell>
          <cell r="AA2446">
            <v>0</v>
          </cell>
          <cell r="AB2446">
            <v>0</v>
          </cell>
          <cell r="AC2446">
            <v>0</v>
          </cell>
          <cell r="AD2446">
            <v>0</v>
          </cell>
          <cell r="AE2446">
            <v>0</v>
          </cell>
          <cell r="AF2446">
            <v>0</v>
          </cell>
          <cell r="AG2446">
            <v>0</v>
          </cell>
          <cell r="AH2446">
            <v>9.0949470177292824E-13</v>
          </cell>
          <cell r="AI2446">
            <v>0</v>
          </cell>
          <cell r="AJ2446">
            <v>0</v>
          </cell>
          <cell r="AK2446">
            <v>0</v>
          </cell>
          <cell r="AL2446">
            <v>0</v>
          </cell>
          <cell r="AM2446">
            <v>0</v>
          </cell>
          <cell r="AN2446">
            <v>0</v>
          </cell>
          <cell r="AO2446">
            <v>0</v>
          </cell>
          <cell r="AP2446">
            <v>0</v>
          </cell>
          <cell r="AQ2446">
            <v>0</v>
          </cell>
          <cell r="AR2446">
            <v>0</v>
          </cell>
          <cell r="AS2446">
            <v>0</v>
          </cell>
          <cell r="AT2446">
            <v>0</v>
          </cell>
        </row>
        <row r="2447">
          <cell r="A2447">
            <v>44484</v>
          </cell>
          <cell r="B2447">
            <v>0</v>
          </cell>
          <cell r="C2447">
            <v>0</v>
          </cell>
          <cell r="D2447">
            <v>1604.9999999999854</v>
          </cell>
          <cell r="E2447">
            <v>0</v>
          </cell>
          <cell r="F2447">
            <v>0</v>
          </cell>
          <cell r="G2447">
            <v>0</v>
          </cell>
          <cell r="H2447">
            <v>0</v>
          </cell>
          <cell r="I2447">
            <v>0</v>
          </cell>
          <cell r="J2447">
            <v>0</v>
          </cell>
          <cell r="K2447">
            <v>0</v>
          </cell>
          <cell r="L2447">
            <v>0</v>
          </cell>
          <cell r="M2447">
            <v>9.0949470177292824E-13</v>
          </cell>
          <cell r="N2447">
            <v>0</v>
          </cell>
          <cell r="O2447">
            <v>0</v>
          </cell>
          <cell r="P2447">
            <v>0</v>
          </cell>
          <cell r="Q2447">
            <v>0</v>
          </cell>
          <cell r="R2447">
            <v>0</v>
          </cell>
          <cell r="S2447">
            <v>0</v>
          </cell>
          <cell r="T2447">
            <v>0</v>
          </cell>
          <cell r="U2447">
            <v>0</v>
          </cell>
          <cell r="V2447">
            <v>0</v>
          </cell>
          <cell r="W2447">
            <v>0</v>
          </cell>
          <cell r="X2447">
            <v>0</v>
          </cell>
          <cell r="Y2447">
            <v>1.8076207197736949E-11</v>
          </cell>
          <cell r="Z2447">
            <v>0</v>
          </cell>
          <cell r="AA2447">
            <v>0</v>
          </cell>
          <cell r="AB2447">
            <v>0</v>
          </cell>
          <cell r="AC2447">
            <v>0</v>
          </cell>
          <cell r="AD2447">
            <v>0</v>
          </cell>
          <cell r="AE2447">
            <v>0</v>
          </cell>
          <cell r="AF2447">
            <v>0</v>
          </cell>
          <cell r="AG2447">
            <v>0</v>
          </cell>
          <cell r="AH2447">
            <v>9.0949470177292824E-13</v>
          </cell>
          <cell r="AI2447">
            <v>0</v>
          </cell>
          <cell r="AJ2447">
            <v>0</v>
          </cell>
          <cell r="AK2447">
            <v>0</v>
          </cell>
          <cell r="AL2447">
            <v>0</v>
          </cell>
          <cell r="AM2447">
            <v>0</v>
          </cell>
          <cell r="AN2447">
            <v>0</v>
          </cell>
          <cell r="AO2447">
            <v>0</v>
          </cell>
          <cell r="AP2447">
            <v>0</v>
          </cell>
          <cell r="AQ2447">
            <v>0</v>
          </cell>
          <cell r="AR2447">
            <v>0</v>
          </cell>
          <cell r="AS2447">
            <v>0</v>
          </cell>
          <cell r="AT2447">
            <v>0</v>
          </cell>
        </row>
        <row r="2448">
          <cell r="A2448">
            <v>44487</v>
          </cell>
          <cell r="B2448">
            <v>0</v>
          </cell>
          <cell r="C2448">
            <v>0</v>
          </cell>
          <cell r="D2448">
            <v>1604.9999999999854</v>
          </cell>
          <cell r="E2448">
            <v>0</v>
          </cell>
          <cell r="F2448">
            <v>0</v>
          </cell>
          <cell r="G2448">
            <v>0</v>
          </cell>
          <cell r="H2448">
            <v>0</v>
          </cell>
          <cell r="I2448">
            <v>0</v>
          </cell>
          <cell r="J2448">
            <v>0</v>
          </cell>
          <cell r="K2448">
            <v>0</v>
          </cell>
          <cell r="L2448">
            <v>0</v>
          </cell>
          <cell r="M2448">
            <v>9.0949470177292824E-13</v>
          </cell>
          <cell r="N2448">
            <v>0</v>
          </cell>
          <cell r="O2448">
            <v>0</v>
          </cell>
          <cell r="P2448">
            <v>0</v>
          </cell>
          <cell r="Q2448">
            <v>0</v>
          </cell>
          <cell r="R2448">
            <v>0</v>
          </cell>
          <cell r="S2448">
            <v>0</v>
          </cell>
          <cell r="T2448">
            <v>0</v>
          </cell>
          <cell r="U2448">
            <v>0</v>
          </cell>
          <cell r="V2448">
            <v>0</v>
          </cell>
          <cell r="W2448">
            <v>0</v>
          </cell>
          <cell r="X2448">
            <v>0</v>
          </cell>
          <cell r="Y2448">
            <v>1.8076207197736949E-11</v>
          </cell>
          <cell r="Z2448">
            <v>0</v>
          </cell>
          <cell r="AA2448">
            <v>0</v>
          </cell>
          <cell r="AB2448">
            <v>0</v>
          </cell>
          <cell r="AC2448">
            <v>0</v>
          </cell>
          <cell r="AD2448">
            <v>0</v>
          </cell>
          <cell r="AE2448">
            <v>0</v>
          </cell>
          <cell r="AF2448">
            <v>0</v>
          </cell>
          <cell r="AG2448">
            <v>0</v>
          </cell>
          <cell r="AH2448">
            <v>9.0949470177292824E-13</v>
          </cell>
          <cell r="AI2448">
            <v>0</v>
          </cell>
          <cell r="AJ2448">
            <v>0</v>
          </cell>
          <cell r="AK2448">
            <v>0</v>
          </cell>
          <cell r="AL2448">
            <v>0</v>
          </cell>
          <cell r="AM2448">
            <v>0</v>
          </cell>
          <cell r="AN2448">
            <v>0</v>
          </cell>
          <cell r="AO2448">
            <v>0</v>
          </cell>
          <cell r="AP2448">
            <v>0</v>
          </cell>
          <cell r="AQ2448">
            <v>0</v>
          </cell>
          <cell r="AR2448">
            <v>0</v>
          </cell>
          <cell r="AS2448">
            <v>0</v>
          </cell>
          <cell r="AT2448">
            <v>0</v>
          </cell>
        </row>
        <row r="2449">
          <cell r="A2449">
            <v>44488</v>
          </cell>
          <cell r="B2449">
            <v>0</v>
          </cell>
          <cell r="C2449">
            <v>0</v>
          </cell>
          <cell r="D2449">
            <v>1604.9999999999854</v>
          </cell>
          <cell r="E2449">
            <v>0</v>
          </cell>
          <cell r="F2449">
            <v>0</v>
          </cell>
          <cell r="G2449">
            <v>0</v>
          </cell>
          <cell r="H2449">
            <v>0</v>
          </cell>
          <cell r="I2449">
            <v>0</v>
          </cell>
          <cell r="J2449">
            <v>0</v>
          </cell>
          <cell r="K2449">
            <v>0</v>
          </cell>
          <cell r="L2449">
            <v>0</v>
          </cell>
          <cell r="M2449">
            <v>9.0949470177292824E-13</v>
          </cell>
          <cell r="N2449">
            <v>0</v>
          </cell>
          <cell r="O2449">
            <v>0</v>
          </cell>
          <cell r="P2449">
            <v>0</v>
          </cell>
          <cell r="Q2449">
            <v>0</v>
          </cell>
          <cell r="R2449">
            <v>0</v>
          </cell>
          <cell r="S2449">
            <v>0</v>
          </cell>
          <cell r="T2449">
            <v>0</v>
          </cell>
          <cell r="U2449">
            <v>0</v>
          </cell>
          <cell r="V2449">
            <v>0</v>
          </cell>
          <cell r="W2449">
            <v>0</v>
          </cell>
          <cell r="X2449">
            <v>0</v>
          </cell>
          <cell r="Y2449">
            <v>1.8076207197736949E-11</v>
          </cell>
          <cell r="Z2449">
            <v>0</v>
          </cell>
          <cell r="AA2449">
            <v>0</v>
          </cell>
          <cell r="AB2449">
            <v>0</v>
          </cell>
          <cell r="AC2449">
            <v>0</v>
          </cell>
          <cell r="AD2449">
            <v>0</v>
          </cell>
          <cell r="AE2449">
            <v>0</v>
          </cell>
          <cell r="AF2449">
            <v>0</v>
          </cell>
          <cell r="AG2449">
            <v>0</v>
          </cell>
          <cell r="AH2449">
            <v>9.0949470177292824E-13</v>
          </cell>
          <cell r="AI2449">
            <v>0</v>
          </cell>
          <cell r="AJ2449">
            <v>0</v>
          </cell>
          <cell r="AK2449">
            <v>0</v>
          </cell>
          <cell r="AL2449">
            <v>0</v>
          </cell>
          <cell r="AM2449">
            <v>0</v>
          </cell>
          <cell r="AN2449">
            <v>0</v>
          </cell>
          <cell r="AO2449">
            <v>0</v>
          </cell>
          <cell r="AP2449">
            <v>0</v>
          </cell>
          <cell r="AQ2449">
            <v>0</v>
          </cell>
          <cell r="AR2449">
            <v>0</v>
          </cell>
          <cell r="AS2449">
            <v>0</v>
          </cell>
          <cell r="AT2449">
            <v>0</v>
          </cell>
        </row>
        <row r="2450">
          <cell r="A2450">
            <v>44489</v>
          </cell>
          <cell r="B2450">
            <v>0</v>
          </cell>
          <cell r="C2450">
            <v>0</v>
          </cell>
          <cell r="D2450">
            <v>1604.9999999999854</v>
          </cell>
          <cell r="E2450">
            <v>0</v>
          </cell>
          <cell r="F2450">
            <v>0</v>
          </cell>
          <cell r="G2450">
            <v>0</v>
          </cell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9.0949470177292824E-13</v>
          </cell>
          <cell r="N2450">
            <v>0</v>
          </cell>
          <cell r="O2450">
            <v>0</v>
          </cell>
          <cell r="P2450">
            <v>0</v>
          </cell>
          <cell r="Q2450">
            <v>0</v>
          </cell>
          <cell r="R2450">
            <v>0</v>
          </cell>
          <cell r="S2450">
            <v>0</v>
          </cell>
          <cell r="T2450">
            <v>0</v>
          </cell>
          <cell r="U2450">
            <v>0</v>
          </cell>
          <cell r="V2450">
            <v>0</v>
          </cell>
          <cell r="W2450">
            <v>0</v>
          </cell>
          <cell r="X2450">
            <v>0</v>
          </cell>
          <cell r="Y2450">
            <v>1.8076207197736949E-11</v>
          </cell>
          <cell r="Z2450">
            <v>0</v>
          </cell>
          <cell r="AA2450">
            <v>0</v>
          </cell>
          <cell r="AB2450">
            <v>0</v>
          </cell>
          <cell r="AC2450">
            <v>0</v>
          </cell>
          <cell r="AD2450">
            <v>0</v>
          </cell>
          <cell r="AE2450">
            <v>0</v>
          </cell>
          <cell r="AF2450">
            <v>0</v>
          </cell>
          <cell r="AG2450">
            <v>0</v>
          </cell>
          <cell r="AH2450">
            <v>9.0949470177292824E-13</v>
          </cell>
          <cell r="AI2450">
            <v>0</v>
          </cell>
          <cell r="AJ2450">
            <v>0</v>
          </cell>
          <cell r="AK2450">
            <v>0</v>
          </cell>
          <cell r="AL2450">
            <v>0</v>
          </cell>
          <cell r="AM2450">
            <v>0</v>
          </cell>
          <cell r="AN2450">
            <v>0</v>
          </cell>
          <cell r="AO2450">
            <v>0</v>
          </cell>
          <cell r="AP2450">
            <v>0</v>
          </cell>
          <cell r="AQ2450">
            <v>0</v>
          </cell>
          <cell r="AR2450">
            <v>0</v>
          </cell>
          <cell r="AS2450">
            <v>0</v>
          </cell>
          <cell r="AT2450">
            <v>0</v>
          </cell>
        </row>
        <row r="2451">
          <cell r="A2451">
            <v>44490</v>
          </cell>
          <cell r="B2451">
            <v>0</v>
          </cell>
          <cell r="C2451">
            <v>0</v>
          </cell>
          <cell r="D2451">
            <v>1604.9999999999854</v>
          </cell>
          <cell r="E2451">
            <v>0</v>
          </cell>
          <cell r="F2451">
            <v>0</v>
          </cell>
          <cell r="G2451">
            <v>0</v>
          </cell>
          <cell r="H2451">
            <v>0</v>
          </cell>
          <cell r="I2451">
            <v>0</v>
          </cell>
          <cell r="J2451">
            <v>0</v>
          </cell>
          <cell r="K2451">
            <v>0</v>
          </cell>
          <cell r="L2451">
            <v>0</v>
          </cell>
          <cell r="M2451">
            <v>9.0949470177292824E-13</v>
          </cell>
          <cell r="N2451">
            <v>0</v>
          </cell>
          <cell r="O2451">
            <v>0</v>
          </cell>
          <cell r="P2451">
            <v>0</v>
          </cell>
          <cell r="Q2451">
            <v>0</v>
          </cell>
          <cell r="R2451">
            <v>0</v>
          </cell>
          <cell r="S2451">
            <v>0</v>
          </cell>
          <cell r="T2451">
            <v>0</v>
          </cell>
          <cell r="U2451">
            <v>0</v>
          </cell>
          <cell r="V2451">
            <v>0</v>
          </cell>
          <cell r="W2451">
            <v>0</v>
          </cell>
          <cell r="X2451">
            <v>0</v>
          </cell>
          <cell r="Y2451">
            <v>1.8076207197736949E-11</v>
          </cell>
          <cell r="Z2451">
            <v>0</v>
          </cell>
          <cell r="AA2451">
            <v>0</v>
          </cell>
          <cell r="AB2451">
            <v>0</v>
          </cell>
          <cell r="AC2451">
            <v>0</v>
          </cell>
          <cell r="AD2451">
            <v>0</v>
          </cell>
          <cell r="AE2451">
            <v>0</v>
          </cell>
          <cell r="AF2451">
            <v>0</v>
          </cell>
          <cell r="AG2451">
            <v>0</v>
          </cell>
          <cell r="AH2451">
            <v>9.0949470177292824E-13</v>
          </cell>
          <cell r="AI2451">
            <v>0</v>
          </cell>
          <cell r="AJ2451">
            <v>0</v>
          </cell>
          <cell r="AK2451">
            <v>0</v>
          </cell>
          <cell r="AL2451">
            <v>0</v>
          </cell>
          <cell r="AM2451">
            <v>0</v>
          </cell>
          <cell r="AN2451">
            <v>0</v>
          </cell>
          <cell r="AO2451">
            <v>0</v>
          </cell>
          <cell r="AP2451">
            <v>0</v>
          </cell>
          <cell r="AQ2451">
            <v>0</v>
          </cell>
          <cell r="AR2451">
            <v>0</v>
          </cell>
          <cell r="AS2451">
            <v>0</v>
          </cell>
          <cell r="AT2451">
            <v>0</v>
          </cell>
        </row>
        <row r="2452">
          <cell r="A2452">
            <v>44491</v>
          </cell>
          <cell r="B2452">
            <v>0</v>
          </cell>
          <cell r="C2452">
            <v>0</v>
          </cell>
          <cell r="D2452">
            <v>1604.9999999999854</v>
          </cell>
          <cell r="E2452">
            <v>0</v>
          </cell>
          <cell r="F2452">
            <v>0</v>
          </cell>
          <cell r="G2452">
            <v>0</v>
          </cell>
          <cell r="H2452">
            <v>0</v>
          </cell>
          <cell r="I2452">
            <v>0</v>
          </cell>
          <cell r="J2452">
            <v>0</v>
          </cell>
          <cell r="K2452">
            <v>0</v>
          </cell>
          <cell r="L2452">
            <v>0</v>
          </cell>
          <cell r="M2452">
            <v>9.0949470177292824E-13</v>
          </cell>
          <cell r="N2452">
            <v>0</v>
          </cell>
          <cell r="O2452">
            <v>0</v>
          </cell>
          <cell r="P2452">
            <v>0</v>
          </cell>
          <cell r="Q2452">
            <v>0</v>
          </cell>
          <cell r="R2452">
            <v>0</v>
          </cell>
          <cell r="S2452">
            <v>0</v>
          </cell>
          <cell r="T2452">
            <v>0</v>
          </cell>
          <cell r="U2452">
            <v>0</v>
          </cell>
          <cell r="V2452">
            <v>0</v>
          </cell>
          <cell r="W2452">
            <v>0</v>
          </cell>
          <cell r="X2452">
            <v>0</v>
          </cell>
          <cell r="Y2452">
            <v>1.8076207197736949E-11</v>
          </cell>
          <cell r="Z2452">
            <v>0</v>
          </cell>
          <cell r="AA2452">
            <v>0</v>
          </cell>
          <cell r="AB2452">
            <v>0</v>
          </cell>
          <cell r="AC2452">
            <v>0</v>
          </cell>
          <cell r="AD2452">
            <v>0</v>
          </cell>
          <cell r="AE2452">
            <v>0</v>
          </cell>
          <cell r="AF2452">
            <v>0</v>
          </cell>
          <cell r="AG2452">
            <v>0</v>
          </cell>
          <cell r="AH2452">
            <v>9.0949470177292824E-13</v>
          </cell>
          <cell r="AI2452">
            <v>0</v>
          </cell>
          <cell r="AJ2452">
            <v>0</v>
          </cell>
          <cell r="AK2452">
            <v>0</v>
          </cell>
          <cell r="AL2452">
            <v>0</v>
          </cell>
          <cell r="AM2452">
            <v>0</v>
          </cell>
          <cell r="AN2452">
            <v>0</v>
          </cell>
          <cell r="AO2452">
            <v>0</v>
          </cell>
          <cell r="AP2452">
            <v>0</v>
          </cell>
          <cell r="AQ2452">
            <v>0</v>
          </cell>
          <cell r="AR2452">
            <v>0</v>
          </cell>
          <cell r="AS2452">
            <v>0</v>
          </cell>
          <cell r="AT2452">
            <v>0</v>
          </cell>
        </row>
        <row r="2453">
          <cell r="A2453">
            <v>44494</v>
          </cell>
          <cell r="B2453">
            <v>0</v>
          </cell>
          <cell r="C2453">
            <v>0</v>
          </cell>
          <cell r="D2453">
            <v>1604.9999999999854</v>
          </cell>
          <cell r="E2453">
            <v>0</v>
          </cell>
          <cell r="F2453">
            <v>0</v>
          </cell>
          <cell r="G2453">
            <v>0</v>
          </cell>
          <cell r="H2453">
            <v>0</v>
          </cell>
          <cell r="I2453">
            <v>0</v>
          </cell>
          <cell r="J2453">
            <v>0</v>
          </cell>
          <cell r="K2453">
            <v>0</v>
          </cell>
          <cell r="L2453">
            <v>0</v>
          </cell>
          <cell r="M2453">
            <v>9.0949470177292824E-13</v>
          </cell>
          <cell r="N2453">
            <v>0</v>
          </cell>
          <cell r="O2453">
            <v>0</v>
          </cell>
          <cell r="P2453">
            <v>0</v>
          </cell>
          <cell r="Q2453">
            <v>0</v>
          </cell>
          <cell r="R2453">
            <v>0</v>
          </cell>
          <cell r="S2453">
            <v>0</v>
          </cell>
          <cell r="T2453">
            <v>0</v>
          </cell>
          <cell r="U2453">
            <v>0</v>
          </cell>
          <cell r="V2453">
            <v>0</v>
          </cell>
          <cell r="W2453">
            <v>0</v>
          </cell>
          <cell r="X2453">
            <v>0</v>
          </cell>
          <cell r="Y2453">
            <v>1.8076207197736949E-11</v>
          </cell>
          <cell r="Z2453">
            <v>0</v>
          </cell>
          <cell r="AA2453">
            <v>0</v>
          </cell>
          <cell r="AB2453">
            <v>0</v>
          </cell>
          <cell r="AC2453">
            <v>0</v>
          </cell>
          <cell r="AD2453">
            <v>0</v>
          </cell>
          <cell r="AE2453">
            <v>0</v>
          </cell>
          <cell r="AF2453">
            <v>0</v>
          </cell>
          <cell r="AG2453">
            <v>0</v>
          </cell>
          <cell r="AH2453">
            <v>9.0949470177292824E-13</v>
          </cell>
          <cell r="AI2453">
            <v>0</v>
          </cell>
          <cell r="AJ2453">
            <v>0</v>
          </cell>
          <cell r="AK2453">
            <v>0</v>
          </cell>
          <cell r="AL2453">
            <v>0</v>
          </cell>
          <cell r="AM2453">
            <v>0</v>
          </cell>
          <cell r="AN2453">
            <v>0</v>
          </cell>
          <cell r="AO2453">
            <v>0</v>
          </cell>
          <cell r="AP2453">
            <v>0</v>
          </cell>
          <cell r="AQ2453">
            <v>0</v>
          </cell>
          <cell r="AR2453">
            <v>0</v>
          </cell>
          <cell r="AS2453">
            <v>0</v>
          </cell>
          <cell r="AT2453">
            <v>0</v>
          </cell>
        </row>
        <row r="2454">
          <cell r="A2454">
            <v>44495</v>
          </cell>
          <cell r="B2454">
            <v>0</v>
          </cell>
          <cell r="C2454">
            <v>0</v>
          </cell>
          <cell r="D2454">
            <v>1604.9999999999854</v>
          </cell>
          <cell r="E2454">
            <v>0</v>
          </cell>
          <cell r="F2454">
            <v>0</v>
          </cell>
          <cell r="G2454">
            <v>0</v>
          </cell>
          <cell r="H2454">
            <v>0</v>
          </cell>
          <cell r="I2454">
            <v>0</v>
          </cell>
          <cell r="J2454">
            <v>0</v>
          </cell>
          <cell r="K2454">
            <v>0</v>
          </cell>
          <cell r="L2454">
            <v>0</v>
          </cell>
          <cell r="M2454">
            <v>9.0949470177292824E-13</v>
          </cell>
          <cell r="N2454">
            <v>0</v>
          </cell>
          <cell r="O2454">
            <v>0</v>
          </cell>
          <cell r="P2454">
            <v>0</v>
          </cell>
          <cell r="Q2454">
            <v>0</v>
          </cell>
          <cell r="R2454">
            <v>0</v>
          </cell>
          <cell r="S2454">
            <v>0</v>
          </cell>
          <cell r="T2454">
            <v>0</v>
          </cell>
          <cell r="U2454">
            <v>0</v>
          </cell>
          <cell r="V2454">
            <v>0</v>
          </cell>
          <cell r="W2454">
            <v>0</v>
          </cell>
          <cell r="X2454">
            <v>0</v>
          </cell>
          <cell r="Y2454">
            <v>1.8076207197736949E-11</v>
          </cell>
          <cell r="Z2454">
            <v>0</v>
          </cell>
          <cell r="AA2454">
            <v>0</v>
          </cell>
          <cell r="AB2454">
            <v>0</v>
          </cell>
          <cell r="AC2454">
            <v>0</v>
          </cell>
          <cell r="AD2454">
            <v>0</v>
          </cell>
          <cell r="AE2454">
            <v>0</v>
          </cell>
          <cell r="AF2454">
            <v>0</v>
          </cell>
          <cell r="AG2454">
            <v>0</v>
          </cell>
          <cell r="AH2454">
            <v>9.0949470177292824E-13</v>
          </cell>
          <cell r="AI2454">
            <v>0</v>
          </cell>
          <cell r="AJ2454">
            <v>0</v>
          </cell>
          <cell r="AK2454">
            <v>0</v>
          </cell>
          <cell r="AL2454">
            <v>0</v>
          </cell>
          <cell r="AM2454">
            <v>0</v>
          </cell>
          <cell r="AN2454">
            <v>0</v>
          </cell>
          <cell r="AO2454">
            <v>0</v>
          </cell>
          <cell r="AP2454">
            <v>0</v>
          </cell>
          <cell r="AQ2454">
            <v>0</v>
          </cell>
          <cell r="AR2454">
            <v>0</v>
          </cell>
          <cell r="AS2454">
            <v>0</v>
          </cell>
          <cell r="AT2454">
            <v>0</v>
          </cell>
        </row>
        <row r="2455">
          <cell r="A2455">
            <v>44496</v>
          </cell>
          <cell r="B2455">
            <v>0</v>
          </cell>
          <cell r="C2455">
            <v>0</v>
          </cell>
          <cell r="D2455">
            <v>1604.9999999999854</v>
          </cell>
          <cell r="E2455">
            <v>0</v>
          </cell>
          <cell r="F2455">
            <v>0</v>
          </cell>
          <cell r="G2455">
            <v>0</v>
          </cell>
          <cell r="H2455">
            <v>0</v>
          </cell>
          <cell r="I2455">
            <v>0</v>
          </cell>
          <cell r="J2455">
            <v>0</v>
          </cell>
          <cell r="K2455">
            <v>0</v>
          </cell>
          <cell r="L2455">
            <v>0</v>
          </cell>
          <cell r="M2455">
            <v>9.0949470177292824E-13</v>
          </cell>
          <cell r="N2455">
            <v>0</v>
          </cell>
          <cell r="O2455">
            <v>0</v>
          </cell>
          <cell r="P2455">
            <v>0</v>
          </cell>
          <cell r="Q2455">
            <v>0</v>
          </cell>
          <cell r="R2455">
            <v>0</v>
          </cell>
          <cell r="S2455">
            <v>0</v>
          </cell>
          <cell r="T2455">
            <v>0</v>
          </cell>
          <cell r="U2455">
            <v>0</v>
          </cell>
          <cell r="V2455">
            <v>0</v>
          </cell>
          <cell r="W2455">
            <v>0</v>
          </cell>
          <cell r="X2455">
            <v>0</v>
          </cell>
          <cell r="Y2455">
            <v>1.8076207197736949E-11</v>
          </cell>
          <cell r="Z2455">
            <v>0</v>
          </cell>
          <cell r="AA2455">
            <v>0</v>
          </cell>
          <cell r="AB2455">
            <v>0</v>
          </cell>
          <cell r="AC2455">
            <v>0</v>
          </cell>
          <cell r="AD2455">
            <v>0</v>
          </cell>
          <cell r="AE2455">
            <v>0</v>
          </cell>
          <cell r="AF2455">
            <v>0</v>
          </cell>
          <cell r="AG2455">
            <v>0</v>
          </cell>
          <cell r="AH2455">
            <v>9.0949470177292824E-13</v>
          </cell>
          <cell r="AI2455">
            <v>0</v>
          </cell>
          <cell r="AJ2455">
            <v>0</v>
          </cell>
          <cell r="AK2455">
            <v>0</v>
          </cell>
          <cell r="AL2455">
            <v>0</v>
          </cell>
          <cell r="AM2455">
            <v>0</v>
          </cell>
          <cell r="AN2455">
            <v>0</v>
          </cell>
          <cell r="AO2455">
            <v>0</v>
          </cell>
          <cell r="AP2455">
            <v>0</v>
          </cell>
          <cell r="AQ2455">
            <v>0</v>
          </cell>
          <cell r="AR2455">
            <v>0</v>
          </cell>
          <cell r="AS2455">
            <v>0</v>
          </cell>
          <cell r="AT2455">
            <v>0</v>
          </cell>
        </row>
        <row r="2456">
          <cell r="A2456">
            <v>44497</v>
          </cell>
          <cell r="B2456">
            <v>0</v>
          </cell>
          <cell r="C2456">
            <v>0</v>
          </cell>
          <cell r="D2456">
            <v>1604.9999999999854</v>
          </cell>
          <cell r="E2456">
            <v>0</v>
          </cell>
          <cell r="F2456">
            <v>0</v>
          </cell>
          <cell r="G2456">
            <v>0</v>
          </cell>
          <cell r="H2456">
            <v>0</v>
          </cell>
          <cell r="I2456">
            <v>0</v>
          </cell>
          <cell r="J2456">
            <v>0</v>
          </cell>
          <cell r="K2456">
            <v>0</v>
          </cell>
          <cell r="L2456">
            <v>0</v>
          </cell>
          <cell r="M2456">
            <v>9.0949470177292824E-13</v>
          </cell>
          <cell r="N2456">
            <v>0</v>
          </cell>
          <cell r="O2456">
            <v>0</v>
          </cell>
          <cell r="P2456">
            <v>0</v>
          </cell>
          <cell r="Q2456">
            <v>0</v>
          </cell>
          <cell r="R2456">
            <v>0</v>
          </cell>
          <cell r="S2456">
            <v>0</v>
          </cell>
          <cell r="T2456">
            <v>0</v>
          </cell>
          <cell r="U2456">
            <v>0</v>
          </cell>
          <cell r="V2456">
            <v>0</v>
          </cell>
          <cell r="W2456">
            <v>0</v>
          </cell>
          <cell r="X2456">
            <v>0</v>
          </cell>
          <cell r="Y2456">
            <v>1.8076207197736949E-11</v>
          </cell>
          <cell r="Z2456">
            <v>0</v>
          </cell>
          <cell r="AA2456">
            <v>0</v>
          </cell>
          <cell r="AB2456">
            <v>0</v>
          </cell>
          <cell r="AC2456">
            <v>0</v>
          </cell>
          <cell r="AD2456">
            <v>0</v>
          </cell>
          <cell r="AE2456">
            <v>0</v>
          </cell>
          <cell r="AF2456">
            <v>0</v>
          </cell>
          <cell r="AG2456">
            <v>0</v>
          </cell>
          <cell r="AH2456">
            <v>9.0949470177292824E-13</v>
          </cell>
          <cell r="AI2456">
            <v>0</v>
          </cell>
          <cell r="AJ2456">
            <v>0</v>
          </cell>
          <cell r="AK2456">
            <v>0</v>
          </cell>
          <cell r="AL2456">
            <v>0</v>
          </cell>
          <cell r="AM2456">
            <v>0</v>
          </cell>
          <cell r="AN2456">
            <v>0</v>
          </cell>
          <cell r="AO2456">
            <v>0</v>
          </cell>
          <cell r="AP2456">
            <v>0</v>
          </cell>
          <cell r="AQ2456">
            <v>0</v>
          </cell>
          <cell r="AR2456">
            <v>0</v>
          </cell>
          <cell r="AS2456">
            <v>0</v>
          </cell>
          <cell r="AT2456">
            <v>0</v>
          </cell>
        </row>
        <row r="2457">
          <cell r="A2457">
            <v>44498</v>
          </cell>
          <cell r="B2457">
            <v>0</v>
          </cell>
          <cell r="C2457">
            <v>0</v>
          </cell>
          <cell r="D2457">
            <v>1604.9999999999854</v>
          </cell>
          <cell r="E2457">
            <v>0</v>
          </cell>
          <cell r="F2457">
            <v>0</v>
          </cell>
          <cell r="G2457">
            <v>0</v>
          </cell>
          <cell r="H2457">
            <v>0</v>
          </cell>
          <cell r="I2457">
            <v>0</v>
          </cell>
          <cell r="J2457">
            <v>0</v>
          </cell>
          <cell r="K2457">
            <v>0</v>
          </cell>
          <cell r="L2457">
            <v>0</v>
          </cell>
          <cell r="M2457">
            <v>9.0949470177292824E-13</v>
          </cell>
          <cell r="N2457">
            <v>0</v>
          </cell>
          <cell r="O2457">
            <v>0</v>
          </cell>
          <cell r="P2457">
            <v>0</v>
          </cell>
          <cell r="Q2457">
            <v>0</v>
          </cell>
          <cell r="R2457">
            <v>0</v>
          </cell>
          <cell r="S2457">
            <v>0</v>
          </cell>
          <cell r="T2457">
            <v>0</v>
          </cell>
          <cell r="U2457">
            <v>0</v>
          </cell>
          <cell r="V2457">
            <v>0</v>
          </cell>
          <cell r="W2457">
            <v>0</v>
          </cell>
          <cell r="X2457">
            <v>0</v>
          </cell>
          <cell r="Y2457">
            <v>1.8076207197736949E-11</v>
          </cell>
          <cell r="Z2457">
            <v>0</v>
          </cell>
          <cell r="AA2457">
            <v>0</v>
          </cell>
          <cell r="AB2457">
            <v>0</v>
          </cell>
          <cell r="AC2457">
            <v>0</v>
          </cell>
          <cell r="AD2457">
            <v>0</v>
          </cell>
          <cell r="AE2457">
            <v>0</v>
          </cell>
          <cell r="AF2457">
            <v>0</v>
          </cell>
          <cell r="AG2457">
            <v>0</v>
          </cell>
          <cell r="AH2457">
            <v>9.0949470177292824E-13</v>
          </cell>
          <cell r="AI2457">
            <v>0</v>
          </cell>
          <cell r="AJ2457">
            <v>0</v>
          </cell>
          <cell r="AK2457">
            <v>0</v>
          </cell>
          <cell r="AL2457">
            <v>0</v>
          </cell>
          <cell r="AM2457">
            <v>0</v>
          </cell>
          <cell r="AN2457">
            <v>0</v>
          </cell>
          <cell r="AO2457">
            <v>0</v>
          </cell>
          <cell r="AP2457">
            <v>0</v>
          </cell>
          <cell r="AQ2457">
            <v>0</v>
          </cell>
          <cell r="AR2457">
            <v>0</v>
          </cell>
          <cell r="AS2457">
            <v>0</v>
          </cell>
          <cell r="AT2457">
            <v>0</v>
          </cell>
        </row>
        <row r="2458">
          <cell r="A2458">
            <v>44501</v>
          </cell>
          <cell r="B2458">
            <v>0</v>
          </cell>
          <cell r="C2458">
            <v>0</v>
          </cell>
          <cell r="D2458">
            <v>1604.9999999999854</v>
          </cell>
          <cell r="E2458">
            <v>0</v>
          </cell>
          <cell r="F2458">
            <v>0</v>
          </cell>
          <cell r="G2458">
            <v>0</v>
          </cell>
          <cell r="H2458">
            <v>0</v>
          </cell>
          <cell r="I2458">
            <v>0</v>
          </cell>
          <cell r="J2458">
            <v>0</v>
          </cell>
          <cell r="K2458">
            <v>0</v>
          </cell>
          <cell r="L2458">
            <v>0</v>
          </cell>
          <cell r="M2458">
            <v>9.0949470177292824E-13</v>
          </cell>
          <cell r="N2458">
            <v>0</v>
          </cell>
          <cell r="O2458">
            <v>0</v>
          </cell>
          <cell r="P2458">
            <v>0</v>
          </cell>
          <cell r="Q2458">
            <v>0</v>
          </cell>
          <cell r="R2458">
            <v>0</v>
          </cell>
          <cell r="S2458">
            <v>0</v>
          </cell>
          <cell r="T2458">
            <v>0</v>
          </cell>
          <cell r="U2458">
            <v>0</v>
          </cell>
          <cell r="V2458">
            <v>0</v>
          </cell>
          <cell r="W2458">
            <v>0</v>
          </cell>
          <cell r="X2458">
            <v>0</v>
          </cell>
          <cell r="Y2458">
            <v>1.8076207197736949E-11</v>
          </cell>
          <cell r="Z2458">
            <v>0</v>
          </cell>
          <cell r="AA2458">
            <v>0</v>
          </cell>
          <cell r="AB2458">
            <v>0</v>
          </cell>
          <cell r="AC2458">
            <v>0</v>
          </cell>
          <cell r="AD2458">
            <v>0</v>
          </cell>
          <cell r="AE2458">
            <v>0</v>
          </cell>
          <cell r="AF2458">
            <v>0</v>
          </cell>
          <cell r="AG2458">
            <v>0</v>
          </cell>
          <cell r="AH2458">
            <v>9.0949470177292824E-13</v>
          </cell>
          <cell r="AI2458">
            <v>0</v>
          </cell>
          <cell r="AJ2458">
            <v>0</v>
          </cell>
          <cell r="AK2458">
            <v>0</v>
          </cell>
          <cell r="AL2458">
            <v>0</v>
          </cell>
          <cell r="AM2458">
            <v>0</v>
          </cell>
          <cell r="AN2458">
            <v>0</v>
          </cell>
          <cell r="AO2458">
            <v>0</v>
          </cell>
          <cell r="AP2458">
            <v>0</v>
          </cell>
          <cell r="AQ2458">
            <v>0</v>
          </cell>
          <cell r="AR2458">
            <v>0</v>
          </cell>
          <cell r="AS2458">
            <v>0</v>
          </cell>
          <cell r="AT2458">
            <v>0</v>
          </cell>
        </row>
        <row r="2459">
          <cell r="A2459">
            <v>44502</v>
          </cell>
          <cell r="B2459">
            <v>0</v>
          </cell>
          <cell r="C2459">
            <v>0</v>
          </cell>
          <cell r="D2459">
            <v>1604.9999999999854</v>
          </cell>
          <cell r="E2459">
            <v>0</v>
          </cell>
          <cell r="F2459">
            <v>0</v>
          </cell>
          <cell r="G2459">
            <v>0</v>
          </cell>
          <cell r="H2459">
            <v>0</v>
          </cell>
          <cell r="I2459">
            <v>0</v>
          </cell>
          <cell r="J2459">
            <v>0</v>
          </cell>
          <cell r="K2459">
            <v>0</v>
          </cell>
          <cell r="L2459">
            <v>0</v>
          </cell>
          <cell r="M2459">
            <v>9.0949470177292824E-13</v>
          </cell>
          <cell r="N2459">
            <v>0</v>
          </cell>
          <cell r="O2459">
            <v>0</v>
          </cell>
          <cell r="P2459">
            <v>0</v>
          </cell>
          <cell r="Q2459">
            <v>0</v>
          </cell>
          <cell r="R2459">
            <v>0</v>
          </cell>
          <cell r="S2459">
            <v>0</v>
          </cell>
          <cell r="T2459">
            <v>0</v>
          </cell>
          <cell r="U2459">
            <v>0</v>
          </cell>
          <cell r="V2459">
            <v>0</v>
          </cell>
          <cell r="W2459">
            <v>0</v>
          </cell>
          <cell r="X2459">
            <v>0</v>
          </cell>
          <cell r="Y2459">
            <v>1.8076207197736949E-11</v>
          </cell>
          <cell r="Z2459">
            <v>0</v>
          </cell>
          <cell r="AA2459">
            <v>0</v>
          </cell>
          <cell r="AB2459">
            <v>0</v>
          </cell>
          <cell r="AC2459">
            <v>0</v>
          </cell>
          <cell r="AD2459">
            <v>0</v>
          </cell>
          <cell r="AE2459">
            <v>0</v>
          </cell>
          <cell r="AF2459">
            <v>0</v>
          </cell>
          <cell r="AG2459">
            <v>0</v>
          </cell>
          <cell r="AH2459">
            <v>9.0949470177292824E-13</v>
          </cell>
          <cell r="AI2459">
            <v>0</v>
          </cell>
          <cell r="AJ2459">
            <v>0</v>
          </cell>
          <cell r="AK2459">
            <v>0</v>
          </cell>
          <cell r="AL2459">
            <v>0</v>
          </cell>
          <cell r="AM2459">
            <v>0</v>
          </cell>
          <cell r="AN2459">
            <v>0</v>
          </cell>
          <cell r="AO2459">
            <v>0</v>
          </cell>
          <cell r="AP2459">
            <v>0</v>
          </cell>
          <cell r="AQ2459">
            <v>0</v>
          </cell>
          <cell r="AR2459">
            <v>0</v>
          </cell>
          <cell r="AS2459">
            <v>0</v>
          </cell>
          <cell r="AT2459">
            <v>0</v>
          </cell>
        </row>
        <row r="2460">
          <cell r="A2460">
            <v>44503</v>
          </cell>
          <cell r="B2460">
            <v>0</v>
          </cell>
          <cell r="C2460">
            <v>0</v>
          </cell>
          <cell r="D2460">
            <v>1604.9999999999854</v>
          </cell>
          <cell r="E2460">
            <v>0</v>
          </cell>
          <cell r="F2460">
            <v>0</v>
          </cell>
          <cell r="G2460">
            <v>0</v>
          </cell>
          <cell r="H2460">
            <v>0</v>
          </cell>
          <cell r="I2460">
            <v>0</v>
          </cell>
          <cell r="J2460">
            <v>0</v>
          </cell>
          <cell r="K2460">
            <v>0</v>
          </cell>
          <cell r="L2460">
            <v>0</v>
          </cell>
          <cell r="M2460">
            <v>9.0949470177292824E-13</v>
          </cell>
          <cell r="N2460">
            <v>0</v>
          </cell>
          <cell r="O2460">
            <v>0</v>
          </cell>
          <cell r="P2460">
            <v>0</v>
          </cell>
          <cell r="Q2460">
            <v>0</v>
          </cell>
          <cell r="R2460">
            <v>0</v>
          </cell>
          <cell r="S2460">
            <v>0</v>
          </cell>
          <cell r="T2460">
            <v>0</v>
          </cell>
          <cell r="U2460">
            <v>0</v>
          </cell>
          <cell r="V2460">
            <v>0</v>
          </cell>
          <cell r="W2460">
            <v>0</v>
          </cell>
          <cell r="X2460">
            <v>0</v>
          </cell>
          <cell r="Y2460">
            <v>1.8076207197736949E-11</v>
          </cell>
          <cell r="Z2460">
            <v>0</v>
          </cell>
          <cell r="AA2460">
            <v>0</v>
          </cell>
          <cell r="AB2460">
            <v>0</v>
          </cell>
          <cell r="AC2460">
            <v>0</v>
          </cell>
          <cell r="AD2460">
            <v>0</v>
          </cell>
          <cell r="AE2460">
            <v>0</v>
          </cell>
          <cell r="AF2460">
            <v>0</v>
          </cell>
          <cell r="AG2460">
            <v>0</v>
          </cell>
          <cell r="AH2460">
            <v>9.0949470177292824E-13</v>
          </cell>
          <cell r="AI2460">
            <v>0</v>
          </cell>
          <cell r="AJ2460">
            <v>0</v>
          </cell>
          <cell r="AK2460">
            <v>0</v>
          </cell>
          <cell r="AL2460">
            <v>0</v>
          </cell>
          <cell r="AM2460">
            <v>0</v>
          </cell>
          <cell r="AN2460">
            <v>0</v>
          </cell>
          <cell r="AO2460">
            <v>0</v>
          </cell>
          <cell r="AP2460">
            <v>0</v>
          </cell>
          <cell r="AQ2460">
            <v>0</v>
          </cell>
          <cell r="AR2460">
            <v>0</v>
          </cell>
          <cell r="AS2460">
            <v>0</v>
          </cell>
          <cell r="AT2460">
            <v>0</v>
          </cell>
        </row>
        <row r="2461">
          <cell r="A2461">
            <v>44504</v>
          </cell>
          <cell r="B2461">
            <v>0</v>
          </cell>
          <cell r="C2461">
            <v>0</v>
          </cell>
          <cell r="D2461">
            <v>1604.9999999999854</v>
          </cell>
          <cell r="E2461">
            <v>0</v>
          </cell>
          <cell r="F2461">
            <v>0</v>
          </cell>
          <cell r="G2461">
            <v>0</v>
          </cell>
          <cell r="H2461">
            <v>0</v>
          </cell>
          <cell r="I2461">
            <v>0</v>
          </cell>
          <cell r="J2461">
            <v>0</v>
          </cell>
          <cell r="K2461">
            <v>0</v>
          </cell>
          <cell r="L2461">
            <v>0</v>
          </cell>
          <cell r="M2461">
            <v>9.0949470177292824E-13</v>
          </cell>
          <cell r="N2461">
            <v>0</v>
          </cell>
          <cell r="O2461">
            <v>0</v>
          </cell>
          <cell r="P2461">
            <v>0</v>
          </cell>
          <cell r="Q2461">
            <v>0</v>
          </cell>
          <cell r="R2461">
            <v>0</v>
          </cell>
          <cell r="S2461">
            <v>0</v>
          </cell>
          <cell r="T2461">
            <v>0</v>
          </cell>
          <cell r="U2461">
            <v>0</v>
          </cell>
          <cell r="V2461">
            <v>0</v>
          </cell>
          <cell r="W2461">
            <v>0</v>
          </cell>
          <cell r="X2461">
            <v>0</v>
          </cell>
          <cell r="Y2461">
            <v>1.8076207197736949E-11</v>
          </cell>
          <cell r="Z2461">
            <v>0</v>
          </cell>
          <cell r="AA2461">
            <v>0</v>
          </cell>
          <cell r="AB2461">
            <v>0</v>
          </cell>
          <cell r="AC2461">
            <v>0</v>
          </cell>
          <cell r="AD2461">
            <v>0</v>
          </cell>
          <cell r="AE2461">
            <v>0</v>
          </cell>
          <cell r="AF2461">
            <v>0</v>
          </cell>
          <cell r="AG2461">
            <v>0</v>
          </cell>
          <cell r="AH2461">
            <v>9.0949470177292824E-13</v>
          </cell>
          <cell r="AI2461">
            <v>0</v>
          </cell>
          <cell r="AJ2461">
            <v>0</v>
          </cell>
          <cell r="AK2461">
            <v>0</v>
          </cell>
          <cell r="AL2461">
            <v>0</v>
          </cell>
          <cell r="AM2461">
            <v>0</v>
          </cell>
          <cell r="AN2461">
            <v>0</v>
          </cell>
          <cell r="AO2461">
            <v>0</v>
          </cell>
          <cell r="AP2461">
            <v>0</v>
          </cell>
          <cell r="AQ2461">
            <v>0</v>
          </cell>
          <cell r="AR2461">
            <v>0</v>
          </cell>
          <cell r="AS2461">
            <v>0</v>
          </cell>
          <cell r="AT2461">
            <v>0</v>
          </cell>
        </row>
        <row r="2462">
          <cell r="A2462">
            <v>44505</v>
          </cell>
          <cell r="B2462">
            <v>0</v>
          </cell>
          <cell r="C2462">
            <v>0</v>
          </cell>
          <cell r="D2462">
            <v>1604.9999999999854</v>
          </cell>
          <cell r="E2462">
            <v>0</v>
          </cell>
          <cell r="F2462">
            <v>0</v>
          </cell>
          <cell r="G2462">
            <v>0</v>
          </cell>
          <cell r="H2462">
            <v>0</v>
          </cell>
          <cell r="I2462">
            <v>0</v>
          </cell>
          <cell r="J2462">
            <v>0</v>
          </cell>
          <cell r="K2462">
            <v>0</v>
          </cell>
          <cell r="L2462">
            <v>0</v>
          </cell>
          <cell r="M2462">
            <v>9.0949470177292824E-13</v>
          </cell>
          <cell r="N2462">
            <v>0</v>
          </cell>
          <cell r="O2462">
            <v>0</v>
          </cell>
          <cell r="P2462">
            <v>0</v>
          </cell>
          <cell r="Q2462">
            <v>0</v>
          </cell>
          <cell r="R2462">
            <v>0</v>
          </cell>
          <cell r="S2462">
            <v>0</v>
          </cell>
          <cell r="T2462">
            <v>0</v>
          </cell>
          <cell r="U2462">
            <v>0</v>
          </cell>
          <cell r="V2462">
            <v>0</v>
          </cell>
          <cell r="W2462">
            <v>0</v>
          </cell>
          <cell r="X2462">
            <v>0</v>
          </cell>
          <cell r="Y2462">
            <v>1.8076207197736949E-11</v>
          </cell>
          <cell r="Z2462">
            <v>0</v>
          </cell>
          <cell r="AA2462">
            <v>0</v>
          </cell>
          <cell r="AB2462">
            <v>0</v>
          </cell>
          <cell r="AC2462">
            <v>0</v>
          </cell>
          <cell r="AD2462">
            <v>0</v>
          </cell>
          <cell r="AE2462">
            <v>0</v>
          </cell>
          <cell r="AF2462">
            <v>0</v>
          </cell>
          <cell r="AG2462">
            <v>0</v>
          </cell>
          <cell r="AH2462">
            <v>9.0949470177292824E-13</v>
          </cell>
          <cell r="AI2462">
            <v>0</v>
          </cell>
          <cell r="AJ2462">
            <v>0</v>
          </cell>
          <cell r="AK2462">
            <v>0</v>
          </cell>
          <cell r="AL2462">
            <v>0</v>
          </cell>
          <cell r="AM2462">
            <v>0</v>
          </cell>
          <cell r="AN2462">
            <v>0</v>
          </cell>
          <cell r="AO2462">
            <v>0</v>
          </cell>
          <cell r="AP2462">
            <v>0</v>
          </cell>
          <cell r="AQ2462">
            <v>0</v>
          </cell>
          <cell r="AR2462">
            <v>0</v>
          </cell>
          <cell r="AS2462">
            <v>0</v>
          </cell>
          <cell r="AT2462">
            <v>0</v>
          </cell>
        </row>
        <row r="2463">
          <cell r="A2463">
            <v>44508</v>
          </cell>
          <cell r="B2463">
            <v>0</v>
          </cell>
          <cell r="C2463">
            <v>0</v>
          </cell>
          <cell r="D2463">
            <v>1604.9999999999854</v>
          </cell>
          <cell r="E2463">
            <v>0</v>
          </cell>
          <cell r="F2463">
            <v>0</v>
          </cell>
          <cell r="G2463">
            <v>0</v>
          </cell>
          <cell r="H2463">
            <v>0</v>
          </cell>
          <cell r="I2463">
            <v>0</v>
          </cell>
          <cell r="J2463">
            <v>0</v>
          </cell>
          <cell r="K2463">
            <v>0</v>
          </cell>
          <cell r="L2463">
            <v>0</v>
          </cell>
          <cell r="M2463">
            <v>9.0949470177292824E-13</v>
          </cell>
          <cell r="N2463">
            <v>0</v>
          </cell>
          <cell r="O2463">
            <v>0</v>
          </cell>
          <cell r="P2463">
            <v>0</v>
          </cell>
          <cell r="Q2463">
            <v>0</v>
          </cell>
          <cell r="R2463">
            <v>0</v>
          </cell>
          <cell r="S2463">
            <v>0</v>
          </cell>
          <cell r="T2463">
            <v>0</v>
          </cell>
          <cell r="U2463">
            <v>0</v>
          </cell>
          <cell r="V2463">
            <v>0</v>
          </cell>
          <cell r="W2463">
            <v>0</v>
          </cell>
          <cell r="X2463">
            <v>0</v>
          </cell>
          <cell r="Y2463">
            <v>1.8076207197736949E-11</v>
          </cell>
          <cell r="Z2463">
            <v>0</v>
          </cell>
          <cell r="AA2463">
            <v>0</v>
          </cell>
          <cell r="AB2463">
            <v>0</v>
          </cell>
          <cell r="AC2463">
            <v>0</v>
          </cell>
          <cell r="AD2463">
            <v>0</v>
          </cell>
          <cell r="AE2463">
            <v>0</v>
          </cell>
          <cell r="AF2463">
            <v>0</v>
          </cell>
          <cell r="AG2463">
            <v>0</v>
          </cell>
          <cell r="AH2463">
            <v>9.0949470177292824E-13</v>
          </cell>
          <cell r="AI2463">
            <v>0</v>
          </cell>
          <cell r="AJ2463">
            <v>0</v>
          </cell>
          <cell r="AK2463">
            <v>0</v>
          </cell>
          <cell r="AL2463">
            <v>0</v>
          </cell>
          <cell r="AM2463">
            <v>0</v>
          </cell>
          <cell r="AN2463">
            <v>0</v>
          </cell>
          <cell r="AO2463">
            <v>0</v>
          </cell>
          <cell r="AP2463">
            <v>0</v>
          </cell>
          <cell r="AQ2463">
            <v>0</v>
          </cell>
          <cell r="AR2463">
            <v>0</v>
          </cell>
          <cell r="AS2463">
            <v>0</v>
          </cell>
          <cell r="AT2463">
            <v>0</v>
          </cell>
        </row>
        <row r="2464">
          <cell r="A2464">
            <v>44509</v>
          </cell>
          <cell r="B2464">
            <v>0</v>
          </cell>
          <cell r="C2464">
            <v>0</v>
          </cell>
          <cell r="D2464">
            <v>1604.9999999999854</v>
          </cell>
          <cell r="E2464">
            <v>0</v>
          </cell>
          <cell r="F2464">
            <v>0</v>
          </cell>
          <cell r="G2464">
            <v>0</v>
          </cell>
          <cell r="H2464">
            <v>0</v>
          </cell>
          <cell r="I2464">
            <v>0</v>
          </cell>
          <cell r="J2464">
            <v>0</v>
          </cell>
          <cell r="K2464">
            <v>0</v>
          </cell>
          <cell r="L2464">
            <v>0</v>
          </cell>
          <cell r="M2464">
            <v>9.0949470177292824E-13</v>
          </cell>
          <cell r="N2464">
            <v>0</v>
          </cell>
          <cell r="O2464">
            <v>0</v>
          </cell>
          <cell r="P2464">
            <v>0</v>
          </cell>
          <cell r="Q2464">
            <v>0</v>
          </cell>
          <cell r="R2464">
            <v>0</v>
          </cell>
          <cell r="S2464">
            <v>0</v>
          </cell>
          <cell r="T2464">
            <v>0</v>
          </cell>
          <cell r="U2464">
            <v>0</v>
          </cell>
          <cell r="V2464">
            <v>0</v>
          </cell>
          <cell r="W2464">
            <v>0</v>
          </cell>
          <cell r="X2464">
            <v>0</v>
          </cell>
          <cell r="Y2464">
            <v>1.8076207197736949E-11</v>
          </cell>
          <cell r="Z2464">
            <v>0</v>
          </cell>
          <cell r="AA2464">
            <v>0</v>
          </cell>
          <cell r="AB2464">
            <v>0</v>
          </cell>
          <cell r="AC2464">
            <v>0</v>
          </cell>
          <cell r="AD2464">
            <v>0</v>
          </cell>
          <cell r="AE2464">
            <v>0</v>
          </cell>
          <cell r="AF2464">
            <v>0</v>
          </cell>
          <cell r="AG2464">
            <v>0</v>
          </cell>
          <cell r="AH2464">
            <v>9.0949470177292824E-13</v>
          </cell>
          <cell r="AI2464">
            <v>0</v>
          </cell>
          <cell r="AJ2464">
            <v>0</v>
          </cell>
          <cell r="AK2464">
            <v>0</v>
          </cell>
          <cell r="AL2464">
            <v>0</v>
          </cell>
          <cell r="AM2464">
            <v>0</v>
          </cell>
          <cell r="AN2464">
            <v>0</v>
          </cell>
          <cell r="AO2464">
            <v>0</v>
          </cell>
          <cell r="AP2464">
            <v>0</v>
          </cell>
          <cell r="AQ2464">
            <v>0</v>
          </cell>
          <cell r="AR2464">
            <v>0</v>
          </cell>
          <cell r="AS2464">
            <v>0</v>
          </cell>
          <cell r="AT2464">
            <v>0</v>
          </cell>
        </row>
        <row r="2465">
          <cell r="A2465">
            <v>44510</v>
          </cell>
          <cell r="B2465">
            <v>0</v>
          </cell>
          <cell r="C2465">
            <v>0</v>
          </cell>
          <cell r="D2465">
            <v>1604.9999999999854</v>
          </cell>
          <cell r="E2465">
            <v>0</v>
          </cell>
          <cell r="F2465">
            <v>0</v>
          </cell>
          <cell r="G2465">
            <v>0</v>
          </cell>
          <cell r="H2465">
            <v>0</v>
          </cell>
          <cell r="I2465">
            <v>0</v>
          </cell>
          <cell r="J2465">
            <v>0</v>
          </cell>
          <cell r="K2465">
            <v>0</v>
          </cell>
          <cell r="L2465">
            <v>0</v>
          </cell>
          <cell r="M2465">
            <v>9.0949470177292824E-13</v>
          </cell>
          <cell r="N2465">
            <v>0</v>
          </cell>
          <cell r="O2465">
            <v>0</v>
          </cell>
          <cell r="P2465">
            <v>0</v>
          </cell>
          <cell r="Q2465">
            <v>0</v>
          </cell>
          <cell r="R2465">
            <v>0</v>
          </cell>
          <cell r="S2465">
            <v>0</v>
          </cell>
          <cell r="T2465">
            <v>0</v>
          </cell>
          <cell r="U2465">
            <v>0</v>
          </cell>
          <cell r="V2465">
            <v>0</v>
          </cell>
          <cell r="W2465">
            <v>0</v>
          </cell>
          <cell r="X2465">
            <v>0</v>
          </cell>
          <cell r="Y2465">
            <v>1.8076207197736949E-11</v>
          </cell>
          <cell r="Z2465">
            <v>0</v>
          </cell>
          <cell r="AA2465">
            <v>0</v>
          </cell>
          <cell r="AB2465">
            <v>0</v>
          </cell>
          <cell r="AC2465">
            <v>0</v>
          </cell>
          <cell r="AD2465">
            <v>0</v>
          </cell>
          <cell r="AE2465">
            <v>0</v>
          </cell>
          <cell r="AF2465">
            <v>0</v>
          </cell>
          <cell r="AG2465">
            <v>0</v>
          </cell>
          <cell r="AH2465">
            <v>9.0949470177292824E-13</v>
          </cell>
          <cell r="AI2465">
            <v>0</v>
          </cell>
          <cell r="AJ2465">
            <v>0</v>
          </cell>
          <cell r="AK2465">
            <v>0</v>
          </cell>
          <cell r="AL2465">
            <v>0</v>
          </cell>
          <cell r="AM2465">
            <v>0</v>
          </cell>
          <cell r="AN2465">
            <v>0</v>
          </cell>
          <cell r="AO2465">
            <v>0</v>
          </cell>
          <cell r="AP2465">
            <v>0</v>
          </cell>
          <cell r="AQ2465">
            <v>0</v>
          </cell>
          <cell r="AR2465">
            <v>0</v>
          </cell>
          <cell r="AS2465">
            <v>0</v>
          </cell>
          <cell r="AT2465">
            <v>0</v>
          </cell>
        </row>
        <row r="2466">
          <cell r="A2466">
            <v>44511</v>
          </cell>
          <cell r="B2466">
            <v>0</v>
          </cell>
          <cell r="C2466">
            <v>0</v>
          </cell>
          <cell r="D2466">
            <v>1604.9999999999854</v>
          </cell>
          <cell r="E2466">
            <v>0</v>
          </cell>
          <cell r="F2466">
            <v>0</v>
          </cell>
          <cell r="G2466">
            <v>0</v>
          </cell>
          <cell r="H2466">
            <v>0</v>
          </cell>
          <cell r="I2466">
            <v>0</v>
          </cell>
          <cell r="J2466">
            <v>0</v>
          </cell>
          <cell r="K2466">
            <v>0</v>
          </cell>
          <cell r="L2466">
            <v>0</v>
          </cell>
          <cell r="M2466">
            <v>9.0949470177292824E-13</v>
          </cell>
          <cell r="N2466">
            <v>0</v>
          </cell>
          <cell r="O2466">
            <v>0</v>
          </cell>
          <cell r="P2466">
            <v>0</v>
          </cell>
          <cell r="Q2466">
            <v>0</v>
          </cell>
          <cell r="R2466">
            <v>0</v>
          </cell>
          <cell r="S2466">
            <v>0</v>
          </cell>
          <cell r="T2466">
            <v>0</v>
          </cell>
          <cell r="U2466">
            <v>0</v>
          </cell>
          <cell r="V2466">
            <v>0</v>
          </cell>
          <cell r="W2466">
            <v>0</v>
          </cell>
          <cell r="X2466">
            <v>0</v>
          </cell>
          <cell r="Y2466">
            <v>1.8076207197736949E-11</v>
          </cell>
          <cell r="Z2466">
            <v>0</v>
          </cell>
          <cell r="AA2466">
            <v>0</v>
          </cell>
          <cell r="AB2466">
            <v>0</v>
          </cell>
          <cell r="AC2466">
            <v>0</v>
          </cell>
          <cell r="AD2466">
            <v>0</v>
          </cell>
          <cell r="AE2466">
            <v>0</v>
          </cell>
          <cell r="AF2466">
            <v>0</v>
          </cell>
          <cell r="AG2466">
            <v>0</v>
          </cell>
          <cell r="AH2466">
            <v>9.0949470177292824E-13</v>
          </cell>
          <cell r="AI2466">
            <v>0</v>
          </cell>
          <cell r="AJ2466">
            <v>0</v>
          </cell>
          <cell r="AK2466">
            <v>0</v>
          </cell>
          <cell r="AL2466">
            <v>0</v>
          </cell>
          <cell r="AM2466">
            <v>0</v>
          </cell>
          <cell r="AN2466">
            <v>0</v>
          </cell>
          <cell r="AO2466">
            <v>0</v>
          </cell>
          <cell r="AP2466">
            <v>0</v>
          </cell>
          <cell r="AQ2466">
            <v>0</v>
          </cell>
          <cell r="AR2466">
            <v>0</v>
          </cell>
          <cell r="AS2466">
            <v>0</v>
          </cell>
          <cell r="AT2466">
            <v>0</v>
          </cell>
        </row>
        <row r="2467">
          <cell r="A2467">
            <v>44512</v>
          </cell>
          <cell r="B2467">
            <v>0</v>
          </cell>
          <cell r="C2467">
            <v>0</v>
          </cell>
          <cell r="D2467">
            <v>1604.9999999999854</v>
          </cell>
          <cell r="E2467">
            <v>0</v>
          </cell>
          <cell r="F2467">
            <v>0</v>
          </cell>
          <cell r="G2467">
            <v>0</v>
          </cell>
          <cell r="H2467">
            <v>0</v>
          </cell>
          <cell r="I2467">
            <v>0</v>
          </cell>
          <cell r="J2467">
            <v>0</v>
          </cell>
          <cell r="K2467">
            <v>0</v>
          </cell>
          <cell r="L2467">
            <v>0</v>
          </cell>
          <cell r="M2467">
            <v>9.0949470177292824E-13</v>
          </cell>
          <cell r="N2467">
            <v>0</v>
          </cell>
          <cell r="O2467">
            <v>0</v>
          </cell>
          <cell r="P2467">
            <v>0</v>
          </cell>
          <cell r="Q2467">
            <v>0</v>
          </cell>
          <cell r="R2467">
            <v>0</v>
          </cell>
          <cell r="S2467">
            <v>0</v>
          </cell>
          <cell r="T2467">
            <v>0</v>
          </cell>
          <cell r="U2467">
            <v>0</v>
          </cell>
          <cell r="V2467">
            <v>0</v>
          </cell>
          <cell r="W2467">
            <v>0</v>
          </cell>
          <cell r="X2467">
            <v>0</v>
          </cell>
          <cell r="Y2467">
            <v>1.8076207197736949E-11</v>
          </cell>
          <cell r="Z2467">
            <v>0</v>
          </cell>
          <cell r="AA2467">
            <v>0</v>
          </cell>
          <cell r="AB2467">
            <v>0</v>
          </cell>
          <cell r="AC2467">
            <v>0</v>
          </cell>
          <cell r="AD2467">
            <v>0</v>
          </cell>
          <cell r="AE2467">
            <v>0</v>
          </cell>
          <cell r="AF2467">
            <v>0</v>
          </cell>
          <cell r="AG2467">
            <v>0</v>
          </cell>
          <cell r="AH2467">
            <v>9.0949470177292824E-13</v>
          </cell>
          <cell r="AI2467">
            <v>0</v>
          </cell>
          <cell r="AJ2467">
            <v>0</v>
          </cell>
          <cell r="AK2467">
            <v>0</v>
          </cell>
          <cell r="AL2467">
            <v>0</v>
          </cell>
          <cell r="AM2467">
            <v>0</v>
          </cell>
          <cell r="AN2467">
            <v>0</v>
          </cell>
          <cell r="AO2467">
            <v>0</v>
          </cell>
          <cell r="AP2467">
            <v>0</v>
          </cell>
          <cell r="AQ2467">
            <v>0</v>
          </cell>
          <cell r="AR2467">
            <v>0</v>
          </cell>
          <cell r="AS2467">
            <v>0</v>
          </cell>
          <cell r="AT2467">
            <v>0</v>
          </cell>
        </row>
        <row r="2468">
          <cell r="A2468">
            <v>44515</v>
          </cell>
          <cell r="B2468">
            <v>0</v>
          </cell>
          <cell r="C2468">
            <v>0</v>
          </cell>
          <cell r="D2468">
            <v>1604.9999999999854</v>
          </cell>
          <cell r="E2468">
            <v>0</v>
          </cell>
          <cell r="F2468">
            <v>0</v>
          </cell>
          <cell r="G2468">
            <v>0</v>
          </cell>
          <cell r="H2468">
            <v>0</v>
          </cell>
          <cell r="I2468">
            <v>0</v>
          </cell>
          <cell r="J2468">
            <v>0</v>
          </cell>
          <cell r="K2468">
            <v>0</v>
          </cell>
          <cell r="L2468">
            <v>0</v>
          </cell>
          <cell r="M2468">
            <v>9.0949470177292824E-13</v>
          </cell>
          <cell r="N2468">
            <v>0</v>
          </cell>
          <cell r="O2468">
            <v>0</v>
          </cell>
          <cell r="P2468">
            <v>0</v>
          </cell>
          <cell r="Q2468">
            <v>0</v>
          </cell>
          <cell r="R2468">
            <v>0</v>
          </cell>
          <cell r="S2468">
            <v>0</v>
          </cell>
          <cell r="T2468">
            <v>0</v>
          </cell>
          <cell r="U2468">
            <v>0</v>
          </cell>
          <cell r="V2468">
            <v>0</v>
          </cell>
          <cell r="W2468">
            <v>0</v>
          </cell>
          <cell r="X2468">
            <v>0</v>
          </cell>
          <cell r="Y2468">
            <v>1.8076207197736949E-11</v>
          </cell>
          <cell r="Z2468">
            <v>0</v>
          </cell>
          <cell r="AA2468">
            <v>0</v>
          </cell>
          <cell r="AB2468">
            <v>0</v>
          </cell>
          <cell r="AC2468">
            <v>0</v>
          </cell>
          <cell r="AD2468">
            <v>0</v>
          </cell>
          <cell r="AE2468">
            <v>0</v>
          </cell>
          <cell r="AF2468">
            <v>0</v>
          </cell>
          <cell r="AG2468">
            <v>0</v>
          </cell>
          <cell r="AH2468">
            <v>9.0949470177292824E-13</v>
          </cell>
          <cell r="AI2468">
            <v>0</v>
          </cell>
          <cell r="AJ2468">
            <v>0</v>
          </cell>
          <cell r="AK2468">
            <v>0</v>
          </cell>
          <cell r="AL2468">
            <v>0</v>
          </cell>
          <cell r="AM2468">
            <v>0</v>
          </cell>
          <cell r="AN2468">
            <v>0</v>
          </cell>
          <cell r="AO2468">
            <v>0</v>
          </cell>
          <cell r="AP2468">
            <v>0</v>
          </cell>
          <cell r="AQ2468">
            <v>0</v>
          </cell>
          <cell r="AR2468">
            <v>0</v>
          </cell>
          <cell r="AS2468">
            <v>0</v>
          </cell>
          <cell r="AT2468">
            <v>0</v>
          </cell>
        </row>
        <row r="2469">
          <cell r="A2469">
            <v>44516</v>
          </cell>
          <cell r="B2469">
            <v>0</v>
          </cell>
          <cell r="C2469">
            <v>0</v>
          </cell>
          <cell r="D2469">
            <v>1604.9999999999854</v>
          </cell>
          <cell r="E2469">
            <v>0</v>
          </cell>
          <cell r="F2469">
            <v>0</v>
          </cell>
          <cell r="G2469">
            <v>0</v>
          </cell>
          <cell r="H2469">
            <v>0</v>
          </cell>
          <cell r="I2469">
            <v>0</v>
          </cell>
          <cell r="J2469">
            <v>0</v>
          </cell>
          <cell r="K2469">
            <v>0</v>
          </cell>
          <cell r="L2469">
            <v>0</v>
          </cell>
          <cell r="M2469">
            <v>9.0949470177292824E-13</v>
          </cell>
          <cell r="N2469">
            <v>0</v>
          </cell>
          <cell r="O2469">
            <v>0</v>
          </cell>
          <cell r="P2469">
            <v>0</v>
          </cell>
          <cell r="Q2469">
            <v>0</v>
          </cell>
          <cell r="R2469">
            <v>0</v>
          </cell>
          <cell r="S2469">
            <v>0</v>
          </cell>
          <cell r="T2469">
            <v>0</v>
          </cell>
          <cell r="U2469">
            <v>0</v>
          </cell>
          <cell r="V2469">
            <v>0</v>
          </cell>
          <cell r="W2469">
            <v>0</v>
          </cell>
          <cell r="X2469">
            <v>0</v>
          </cell>
          <cell r="Y2469">
            <v>1.8076207197736949E-11</v>
          </cell>
          <cell r="Z2469">
            <v>0</v>
          </cell>
          <cell r="AA2469">
            <v>0</v>
          </cell>
          <cell r="AB2469">
            <v>0</v>
          </cell>
          <cell r="AC2469">
            <v>0</v>
          </cell>
          <cell r="AD2469">
            <v>0</v>
          </cell>
          <cell r="AE2469">
            <v>0</v>
          </cell>
          <cell r="AF2469">
            <v>0</v>
          </cell>
          <cell r="AG2469">
            <v>0</v>
          </cell>
          <cell r="AH2469">
            <v>9.0949470177292824E-13</v>
          </cell>
          <cell r="AI2469">
            <v>0</v>
          </cell>
          <cell r="AJ2469">
            <v>0</v>
          </cell>
          <cell r="AK2469">
            <v>0</v>
          </cell>
          <cell r="AL2469">
            <v>0</v>
          </cell>
          <cell r="AM2469">
            <v>0</v>
          </cell>
          <cell r="AN2469">
            <v>0</v>
          </cell>
          <cell r="AO2469">
            <v>0</v>
          </cell>
          <cell r="AP2469">
            <v>0</v>
          </cell>
          <cell r="AQ2469">
            <v>0</v>
          </cell>
          <cell r="AR2469">
            <v>0</v>
          </cell>
          <cell r="AS2469">
            <v>0</v>
          </cell>
          <cell r="AT2469">
            <v>0</v>
          </cell>
        </row>
        <row r="2470">
          <cell r="A2470">
            <v>44517</v>
          </cell>
          <cell r="B2470">
            <v>0</v>
          </cell>
          <cell r="C2470">
            <v>0</v>
          </cell>
          <cell r="D2470">
            <v>1604.9999999999854</v>
          </cell>
          <cell r="E2470">
            <v>0</v>
          </cell>
          <cell r="F2470">
            <v>0</v>
          </cell>
          <cell r="G2470">
            <v>0</v>
          </cell>
          <cell r="H2470">
            <v>0</v>
          </cell>
          <cell r="I2470">
            <v>0</v>
          </cell>
          <cell r="J2470">
            <v>0</v>
          </cell>
          <cell r="K2470">
            <v>0</v>
          </cell>
          <cell r="L2470">
            <v>0</v>
          </cell>
          <cell r="M2470">
            <v>9.0949470177292824E-13</v>
          </cell>
          <cell r="N2470">
            <v>0</v>
          </cell>
          <cell r="O2470">
            <v>0</v>
          </cell>
          <cell r="P2470">
            <v>0</v>
          </cell>
          <cell r="Q2470">
            <v>0</v>
          </cell>
          <cell r="R2470">
            <v>0</v>
          </cell>
          <cell r="S2470">
            <v>0</v>
          </cell>
          <cell r="T2470">
            <v>0</v>
          </cell>
          <cell r="U2470">
            <v>0</v>
          </cell>
          <cell r="V2470">
            <v>0</v>
          </cell>
          <cell r="W2470">
            <v>0</v>
          </cell>
          <cell r="X2470">
            <v>0</v>
          </cell>
          <cell r="Y2470">
            <v>1.8076207197736949E-11</v>
          </cell>
          <cell r="Z2470">
            <v>0</v>
          </cell>
          <cell r="AA2470">
            <v>0</v>
          </cell>
          <cell r="AB2470">
            <v>0</v>
          </cell>
          <cell r="AC2470">
            <v>0</v>
          </cell>
          <cell r="AD2470">
            <v>0</v>
          </cell>
          <cell r="AE2470">
            <v>0</v>
          </cell>
          <cell r="AF2470">
            <v>0</v>
          </cell>
          <cell r="AG2470">
            <v>0</v>
          </cell>
          <cell r="AH2470">
            <v>9.0949470177292824E-13</v>
          </cell>
          <cell r="AI2470">
            <v>0</v>
          </cell>
          <cell r="AJ2470">
            <v>0</v>
          </cell>
          <cell r="AK2470">
            <v>0</v>
          </cell>
          <cell r="AL2470">
            <v>0</v>
          </cell>
          <cell r="AM2470">
            <v>0</v>
          </cell>
          <cell r="AN2470">
            <v>0</v>
          </cell>
          <cell r="AO2470">
            <v>0</v>
          </cell>
          <cell r="AP2470">
            <v>0</v>
          </cell>
          <cell r="AQ2470">
            <v>0</v>
          </cell>
          <cell r="AR2470">
            <v>0</v>
          </cell>
          <cell r="AS2470">
            <v>0</v>
          </cell>
          <cell r="AT2470">
            <v>0</v>
          </cell>
        </row>
        <row r="2471">
          <cell r="A2471">
            <v>44518</v>
          </cell>
          <cell r="B2471">
            <v>0</v>
          </cell>
          <cell r="C2471">
            <v>0</v>
          </cell>
          <cell r="D2471">
            <v>1604.9999999999854</v>
          </cell>
          <cell r="E2471">
            <v>0</v>
          </cell>
          <cell r="F2471">
            <v>0</v>
          </cell>
          <cell r="G2471">
            <v>0</v>
          </cell>
          <cell r="H2471">
            <v>0</v>
          </cell>
          <cell r="I2471">
            <v>0</v>
          </cell>
          <cell r="J2471">
            <v>0</v>
          </cell>
          <cell r="K2471">
            <v>0</v>
          </cell>
          <cell r="L2471">
            <v>0</v>
          </cell>
          <cell r="M2471">
            <v>9.0949470177292824E-13</v>
          </cell>
          <cell r="N2471">
            <v>0</v>
          </cell>
          <cell r="O2471">
            <v>0</v>
          </cell>
          <cell r="P2471">
            <v>0</v>
          </cell>
          <cell r="Q2471">
            <v>0</v>
          </cell>
          <cell r="R2471">
            <v>0</v>
          </cell>
          <cell r="S2471">
            <v>0</v>
          </cell>
          <cell r="T2471">
            <v>0</v>
          </cell>
          <cell r="U2471">
            <v>0</v>
          </cell>
          <cell r="V2471">
            <v>0</v>
          </cell>
          <cell r="W2471">
            <v>0</v>
          </cell>
          <cell r="X2471">
            <v>0</v>
          </cell>
          <cell r="Y2471">
            <v>1.8076207197736949E-11</v>
          </cell>
          <cell r="Z2471">
            <v>0</v>
          </cell>
          <cell r="AA2471">
            <v>0</v>
          </cell>
          <cell r="AB2471">
            <v>0</v>
          </cell>
          <cell r="AC2471">
            <v>0</v>
          </cell>
          <cell r="AD2471">
            <v>0</v>
          </cell>
          <cell r="AE2471">
            <v>0</v>
          </cell>
          <cell r="AF2471">
            <v>0</v>
          </cell>
          <cell r="AG2471">
            <v>0</v>
          </cell>
          <cell r="AH2471">
            <v>9.0949470177292824E-13</v>
          </cell>
          <cell r="AI2471">
            <v>0</v>
          </cell>
          <cell r="AJ2471">
            <v>0</v>
          </cell>
          <cell r="AK2471">
            <v>0</v>
          </cell>
          <cell r="AL2471">
            <v>0</v>
          </cell>
          <cell r="AM2471">
            <v>0</v>
          </cell>
          <cell r="AN2471">
            <v>0</v>
          </cell>
          <cell r="AO2471">
            <v>0</v>
          </cell>
          <cell r="AP2471">
            <v>0</v>
          </cell>
          <cell r="AQ2471">
            <v>0</v>
          </cell>
          <cell r="AR2471">
            <v>0</v>
          </cell>
          <cell r="AS2471">
            <v>0</v>
          </cell>
          <cell r="AT2471">
            <v>0</v>
          </cell>
        </row>
        <row r="2472">
          <cell r="A2472">
            <v>44519</v>
          </cell>
          <cell r="B2472">
            <v>0</v>
          </cell>
          <cell r="C2472">
            <v>0</v>
          </cell>
          <cell r="D2472">
            <v>1604.9999999999854</v>
          </cell>
          <cell r="E2472">
            <v>0</v>
          </cell>
          <cell r="F2472">
            <v>0</v>
          </cell>
          <cell r="G2472">
            <v>0</v>
          </cell>
          <cell r="H2472">
            <v>0</v>
          </cell>
          <cell r="I2472">
            <v>0</v>
          </cell>
          <cell r="J2472">
            <v>0</v>
          </cell>
          <cell r="K2472">
            <v>0</v>
          </cell>
          <cell r="L2472">
            <v>0</v>
          </cell>
          <cell r="M2472">
            <v>9.0949470177292824E-13</v>
          </cell>
          <cell r="N2472">
            <v>0</v>
          </cell>
          <cell r="O2472">
            <v>0</v>
          </cell>
          <cell r="P2472">
            <v>0</v>
          </cell>
          <cell r="Q2472">
            <v>0</v>
          </cell>
          <cell r="R2472">
            <v>0</v>
          </cell>
          <cell r="S2472">
            <v>0</v>
          </cell>
          <cell r="T2472">
            <v>0</v>
          </cell>
          <cell r="U2472">
            <v>0</v>
          </cell>
          <cell r="V2472">
            <v>0</v>
          </cell>
          <cell r="W2472">
            <v>0</v>
          </cell>
          <cell r="X2472">
            <v>0</v>
          </cell>
          <cell r="Y2472">
            <v>1.8076207197736949E-11</v>
          </cell>
          <cell r="Z2472">
            <v>0</v>
          </cell>
          <cell r="AA2472">
            <v>0</v>
          </cell>
          <cell r="AB2472">
            <v>0</v>
          </cell>
          <cell r="AC2472">
            <v>0</v>
          </cell>
          <cell r="AD2472">
            <v>0</v>
          </cell>
          <cell r="AE2472">
            <v>0</v>
          </cell>
          <cell r="AF2472">
            <v>0</v>
          </cell>
          <cell r="AG2472">
            <v>0</v>
          </cell>
          <cell r="AH2472">
            <v>9.0949470177292824E-13</v>
          </cell>
          <cell r="AI2472">
            <v>0</v>
          </cell>
          <cell r="AJ2472">
            <v>0</v>
          </cell>
          <cell r="AK2472">
            <v>0</v>
          </cell>
          <cell r="AL2472">
            <v>0</v>
          </cell>
          <cell r="AM2472">
            <v>0</v>
          </cell>
          <cell r="AN2472">
            <v>0</v>
          </cell>
          <cell r="AO2472">
            <v>0</v>
          </cell>
          <cell r="AP2472">
            <v>0</v>
          </cell>
          <cell r="AQ2472">
            <v>0</v>
          </cell>
          <cell r="AR2472">
            <v>0</v>
          </cell>
          <cell r="AS2472">
            <v>0</v>
          </cell>
          <cell r="AT2472">
            <v>0</v>
          </cell>
        </row>
        <row r="2473">
          <cell r="A2473">
            <v>44522</v>
          </cell>
          <cell r="B2473">
            <v>0</v>
          </cell>
          <cell r="C2473">
            <v>0</v>
          </cell>
          <cell r="D2473">
            <v>1604.9999999999854</v>
          </cell>
          <cell r="E2473">
            <v>0</v>
          </cell>
          <cell r="F2473">
            <v>0</v>
          </cell>
          <cell r="G2473">
            <v>0</v>
          </cell>
          <cell r="H2473">
            <v>0</v>
          </cell>
          <cell r="I2473">
            <v>0</v>
          </cell>
          <cell r="J2473">
            <v>0</v>
          </cell>
          <cell r="K2473">
            <v>0</v>
          </cell>
          <cell r="L2473">
            <v>0</v>
          </cell>
          <cell r="M2473">
            <v>9.0949470177292824E-13</v>
          </cell>
          <cell r="N2473">
            <v>0</v>
          </cell>
          <cell r="O2473">
            <v>0</v>
          </cell>
          <cell r="P2473">
            <v>0</v>
          </cell>
          <cell r="Q2473">
            <v>0</v>
          </cell>
          <cell r="R2473">
            <v>0</v>
          </cell>
          <cell r="S2473">
            <v>0</v>
          </cell>
          <cell r="T2473">
            <v>0</v>
          </cell>
          <cell r="U2473">
            <v>0</v>
          </cell>
          <cell r="V2473">
            <v>0</v>
          </cell>
          <cell r="W2473">
            <v>0</v>
          </cell>
          <cell r="X2473">
            <v>0</v>
          </cell>
          <cell r="Y2473">
            <v>1.8076207197736949E-11</v>
          </cell>
          <cell r="Z2473">
            <v>0</v>
          </cell>
          <cell r="AA2473">
            <v>0</v>
          </cell>
          <cell r="AB2473">
            <v>0</v>
          </cell>
          <cell r="AC2473">
            <v>0</v>
          </cell>
          <cell r="AD2473">
            <v>0</v>
          </cell>
          <cell r="AE2473">
            <v>0</v>
          </cell>
          <cell r="AF2473">
            <v>0</v>
          </cell>
          <cell r="AG2473">
            <v>0</v>
          </cell>
          <cell r="AH2473">
            <v>9.0949470177292824E-13</v>
          </cell>
          <cell r="AI2473">
            <v>0</v>
          </cell>
          <cell r="AJ2473">
            <v>0</v>
          </cell>
          <cell r="AK2473">
            <v>0</v>
          </cell>
          <cell r="AL2473">
            <v>0</v>
          </cell>
          <cell r="AM2473">
            <v>0</v>
          </cell>
          <cell r="AN2473">
            <v>0</v>
          </cell>
          <cell r="AO2473">
            <v>0</v>
          </cell>
          <cell r="AP2473">
            <v>0</v>
          </cell>
          <cell r="AQ2473">
            <v>0</v>
          </cell>
          <cell r="AR2473">
            <v>0</v>
          </cell>
          <cell r="AS2473">
            <v>0</v>
          </cell>
          <cell r="AT2473">
            <v>0</v>
          </cell>
        </row>
        <row r="2474">
          <cell r="A2474">
            <v>44523</v>
          </cell>
          <cell r="B2474">
            <v>0</v>
          </cell>
          <cell r="C2474">
            <v>0</v>
          </cell>
          <cell r="D2474">
            <v>1604.9999999999854</v>
          </cell>
          <cell r="E2474">
            <v>0</v>
          </cell>
          <cell r="F2474">
            <v>0</v>
          </cell>
          <cell r="G2474">
            <v>0</v>
          </cell>
          <cell r="H2474">
            <v>0</v>
          </cell>
          <cell r="I2474">
            <v>0</v>
          </cell>
          <cell r="J2474">
            <v>0</v>
          </cell>
          <cell r="K2474">
            <v>0</v>
          </cell>
          <cell r="L2474">
            <v>0</v>
          </cell>
          <cell r="M2474">
            <v>9.0949470177292824E-13</v>
          </cell>
          <cell r="N2474">
            <v>0</v>
          </cell>
          <cell r="O2474">
            <v>0</v>
          </cell>
          <cell r="P2474">
            <v>0</v>
          </cell>
          <cell r="Q2474">
            <v>0</v>
          </cell>
          <cell r="R2474">
            <v>0</v>
          </cell>
          <cell r="S2474">
            <v>0</v>
          </cell>
          <cell r="T2474">
            <v>0</v>
          </cell>
          <cell r="U2474">
            <v>0</v>
          </cell>
          <cell r="V2474">
            <v>0</v>
          </cell>
          <cell r="W2474">
            <v>0</v>
          </cell>
          <cell r="X2474">
            <v>0</v>
          </cell>
          <cell r="Y2474">
            <v>1.8076207197736949E-11</v>
          </cell>
          <cell r="Z2474">
            <v>0</v>
          </cell>
          <cell r="AA2474">
            <v>0</v>
          </cell>
          <cell r="AB2474">
            <v>0</v>
          </cell>
          <cell r="AC2474">
            <v>0</v>
          </cell>
          <cell r="AD2474">
            <v>0</v>
          </cell>
          <cell r="AE2474">
            <v>0</v>
          </cell>
          <cell r="AF2474">
            <v>0</v>
          </cell>
          <cell r="AG2474">
            <v>0</v>
          </cell>
          <cell r="AH2474">
            <v>9.0949470177292824E-13</v>
          </cell>
          <cell r="AI2474">
            <v>0</v>
          </cell>
          <cell r="AJ2474">
            <v>0</v>
          </cell>
          <cell r="AK2474">
            <v>0</v>
          </cell>
          <cell r="AL2474">
            <v>0</v>
          </cell>
          <cell r="AM2474">
            <v>0</v>
          </cell>
          <cell r="AN2474">
            <v>0</v>
          </cell>
          <cell r="AO2474">
            <v>0</v>
          </cell>
          <cell r="AP2474">
            <v>0</v>
          </cell>
          <cell r="AQ2474">
            <v>0</v>
          </cell>
          <cell r="AR2474">
            <v>0</v>
          </cell>
          <cell r="AS2474">
            <v>0</v>
          </cell>
          <cell r="AT2474">
            <v>0</v>
          </cell>
        </row>
        <row r="2475">
          <cell r="A2475">
            <v>44524</v>
          </cell>
          <cell r="B2475">
            <v>0</v>
          </cell>
          <cell r="C2475">
            <v>0</v>
          </cell>
          <cell r="D2475">
            <v>1604.9999999999854</v>
          </cell>
          <cell r="E2475">
            <v>0</v>
          </cell>
          <cell r="F2475">
            <v>0</v>
          </cell>
          <cell r="G2475">
            <v>0</v>
          </cell>
          <cell r="H2475">
            <v>0</v>
          </cell>
          <cell r="I2475">
            <v>0</v>
          </cell>
          <cell r="J2475">
            <v>0</v>
          </cell>
          <cell r="K2475">
            <v>0</v>
          </cell>
          <cell r="L2475">
            <v>0</v>
          </cell>
          <cell r="M2475">
            <v>9.0949470177292824E-13</v>
          </cell>
          <cell r="N2475">
            <v>0</v>
          </cell>
          <cell r="O2475">
            <v>0</v>
          </cell>
          <cell r="P2475">
            <v>0</v>
          </cell>
          <cell r="Q2475">
            <v>0</v>
          </cell>
          <cell r="R2475">
            <v>0</v>
          </cell>
          <cell r="S2475">
            <v>0</v>
          </cell>
          <cell r="T2475">
            <v>0</v>
          </cell>
          <cell r="U2475">
            <v>0</v>
          </cell>
          <cell r="V2475">
            <v>0</v>
          </cell>
          <cell r="W2475">
            <v>0</v>
          </cell>
          <cell r="X2475">
            <v>0</v>
          </cell>
          <cell r="Y2475">
            <v>1.8076207197736949E-11</v>
          </cell>
          <cell r="Z2475">
            <v>0</v>
          </cell>
          <cell r="AA2475">
            <v>0</v>
          </cell>
          <cell r="AB2475">
            <v>0</v>
          </cell>
          <cell r="AC2475">
            <v>0</v>
          </cell>
          <cell r="AD2475">
            <v>0</v>
          </cell>
          <cell r="AE2475">
            <v>0</v>
          </cell>
          <cell r="AF2475">
            <v>0</v>
          </cell>
          <cell r="AG2475">
            <v>0</v>
          </cell>
          <cell r="AH2475">
            <v>9.0949470177292824E-13</v>
          </cell>
          <cell r="AI2475">
            <v>0</v>
          </cell>
          <cell r="AJ2475">
            <v>0</v>
          </cell>
          <cell r="AK2475">
            <v>0</v>
          </cell>
          <cell r="AL2475">
            <v>0</v>
          </cell>
          <cell r="AM2475">
            <v>0</v>
          </cell>
          <cell r="AN2475">
            <v>0</v>
          </cell>
          <cell r="AO2475">
            <v>0</v>
          </cell>
          <cell r="AP2475">
            <v>0</v>
          </cell>
          <cell r="AQ2475">
            <v>0</v>
          </cell>
          <cell r="AR2475">
            <v>0</v>
          </cell>
          <cell r="AS2475">
            <v>0</v>
          </cell>
          <cell r="AT2475">
            <v>0</v>
          </cell>
        </row>
        <row r="2476">
          <cell r="A2476">
            <v>44525</v>
          </cell>
          <cell r="B2476">
            <v>0</v>
          </cell>
          <cell r="C2476">
            <v>0</v>
          </cell>
          <cell r="D2476">
            <v>1604.9999999999854</v>
          </cell>
          <cell r="E2476">
            <v>0</v>
          </cell>
          <cell r="F2476">
            <v>0</v>
          </cell>
          <cell r="G2476">
            <v>0</v>
          </cell>
          <cell r="H2476">
            <v>0</v>
          </cell>
          <cell r="I2476">
            <v>0</v>
          </cell>
          <cell r="J2476">
            <v>0</v>
          </cell>
          <cell r="K2476">
            <v>0</v>
          </cell>
          <cell r="L2476">
            <v>0</v>
          </cell>
          <cell r="M2476">
            <v>9.0949470177292824E-13</v>
          </cell>
          <cell r="N2476">
            <v>0</v>
          </cell>
          <cell r="O2476">
            <v>0</v>
          </cell>
          <cell r="P2476">
            <v>0</v>
          </cell>
          <cell r="Q2476">
            <v>0</v>
          </cell>
          <cell r="R2476">
            <v>0</v>
          </cell>
          <cell r="S2476">
            <v>0</v>
          </cell>
          <cell r="T2476">
            <v>0</v>
          </cell>
          <cell r="U2476">
            <v>0</v>
          </cell>
          <cell r="V2476">
            <v>0</v>
          </cell>
          <cell r="W2476">
            <v>0</v>
          </cell>
          <cell r="X2476">
            <v>0</v>
          </cell>
          <cell r="Y2476">
            <v>1.8076207197736949E-11</v>
          </cell>
          <cell r="Z2476">
            <v>0</v>
          </cell>
          <cell r="AA2476">
            <v>0</v>
          </cell>
          <cell r="AB2476">
            <v>0</v>
          </cell>
          <cell r="AC2476">
            <v>0</v>
          </cell>
          <cell r="AD2476">
            <v>0</v>
          </cell>
          <cell r="AE2476">
            <v>0</v>
          </cell>
          <cell r="AF2476">
            <v>0</v>
          </cell>
          <cell r="AG2476">
            <v>0</v>
          </cell>
          <cell r="AH2476">
            <v>9.0949470177292824E-13</v>
          </cell>
          <cell r="AI2476">
            <v>0</v>
          </cell>
          <cell r="AJ2476">
            <v>0</v>
          </cell>
          <cell r="AK2476">
            <v>0</v>
          </cell>
          <cell r="AL2476">
            <v>0</v>
          </cell>
          <cell r="AM2476">
            <v>0</v>
          </cell>
          <cell r="AN2476">
            <v>0</v>
          </cell>
          <cell r="AO2476">
            <v>0</v>
          </cell>
          <cell r="AP2476">
            <v>0</v>
          </cell>
          <cell r="AQ2476">
            <v>0</v>
          </cell>
          <cell r="AR2476">
            <v>0</v>
          </cell>
          <cell r="AS2476">
            <v>0</v>
          </cell>
          <cell r="AT2476">
            <v>0</v>
          </cell>
        </row>
        <row r="2477">
          <cell r="A2477">
            <v>44526</v>
          </cell>
          <cell r="B2477">
            <v>0</v>
          </cell>
          <cell r="C2477">
            <v>0</v>
          </cell>
          <cell r="D2477">
            <v>1604.9999999999854</v>
          </cell>
          <cell r="E2477">
            <v>0</v>
          </cell>
          <cell r="F2477">
            <v>0</v>
          </cell>
          <cell r="G2477">
            <v>0</v>
          </cell>
          <cell r="H2477">
            <v>0</v>
          </cell>
          <cell r="I2477">
            <v>0</v>
          </cell>
          <cell r="J2477">
            <v>0</v>
          </cell>
          <cell r="K2477">
            <v>0</v>
          </cell>
          <cell r="L2477">
            <v>0</v>
          </cell>
          <cell r="M2477">
            <v>9.0949470177292824E-13</v>
          </cell>
          <cell r="N2477">
            <v>0</v>
          </cell>
          <cell r="O2477">
            <v>0</v>
          </cell>
          <cell r="P2477">
            <v>0</v>
          </cell>
          <cell r="Q2477">
            <v>0</v>
          </cell>
          <cell r="R2477">
            <v>0</v>
          </cell>
          <cell r="S2477">
            <v>0</v>
          </cell>
          <cell r="T2477">
            <v>0</v>
          </cell>
          <cell r="U2477">
            <v>0</v>
          </cell>
          <cell r="V2477">
            <v>0</v>
          </cell>
          <cell r="W2477">
            <v>0</v>
          </cell>
          <cell r="X2477">
            <v>0</v>
          </cell>
          <cell r="Y2477">
            <v>1.8076207197736949E-11</v>
          </cell>
          <cell r="Z2477">
            <v>0</v>
          </cell>
          <cell r="AA2477">
            <v>0</v>
          </cell>
          <cell r="AB2477">
            <v>0</v>
          </cell>
          <cell r="AC2477">
            <v>0</v>
          </cell>
          <cell r="AD2477">
            <v>0</v>
          </cell>
          <cell r="AE2477">
            <v>0</v>
          </cell>
          <cell r="AF2477">
            <v>0</v>
          </cell>
          <cell r="AG2477">
            <v>0</v>
          </cell>
          <cell r="AH2477">
            <v>9.0949470177292824E-13</v>
          </cell>
          <cell r="AI2477">
            <v>0</v>
          </cell>
          <cell r="AJ2477">
            <v>0</v>
          </cell>
          <cell r="AK2477">
            <v>0</v>
          </cell>
          <cell r="AL2477">
            <v>0</v>
          </cell>
          <cell r="AM2477">
            <v>0</v>
          </cell>
          <cell r="AN2477">
            <v>0</v>
          </cell>
          <cell r="AO2477">
            <v>0</v>
          </cell>
          <cell r="AP2477">
            <v>0</v>
          </cell>
          <cell r="AQ2477">
            <v>0</v>
          </cell>
          <cell r="AR2477">
            <v>0</v>
          </cell>
          <cell r="AS2477">
            <v>0</v>
          </cell>
          <cell r="AT2477">
            <v>0</v>
          </cell>
        </row>
        <row r="2478">
          <cell r="A2478">
            <v>44529</v>
          </cell>
          <cell r="B2478">
            <v>0</v>
          </cell>
          <cell r="C2478">
            <v>0</v>
          </cell>
          <cell r="D2478">
            <v>1604.9999999999854</v>
          </cell>
          <cell r="E2478">
            <v>0</v>
          </cell>
          <cell r="F2478">
            <v>0</v>
          </cell>
          <cell r="G2478">
            <v>0</v>
          </cell>
          <cell r="H2478">
            <v>0</v>
          </cell>
          <cell r="I2478">
            <v>0</v>
          </cell>
          <cell r="J2478">
            <v>0</v>
          </cell>
          <cell r="K2478">
            <v>0</v>
          </cell>
          <cell r="L2478">
            <v>0</v>
          </cell>
          <cell r="M2478">
            <v>9.0949470177292824E-13</v>
          </cell>
          <cell r="N2478">
            <v>0</v>
          </cell>
          <cell r="O2478">
            <v>0</v>
          </cell>
          <cell r="P2478">
            <v>0</v>
          </cell>
          <cell r="Q2478">
            <v>0</v>
          </cell>
          <cell r="R2478">
            <v>0</v>
          </cell>
          <cell r="S2478">
            <v>0</v>
          </cell>
          <cell r="T2478">
            <v>0</v>
          </cell>
          <cell r="U2478">
            <v>0</v>
          </cell>
          <cell r="V2478">
            <v>0</v>
          </cell>
          <cell r="W2478">
            <v>0</v>
          </cell>
          <cell r="X2478">
            <v>0</v>
          </cell>
          <cell r="Y2478">
            <v>1.8076207197736949E-11</v>
          </cell>
          <cell r="Z2478">
            <v>0</v>
          </cell>
          <cell r="AA2478">
            <v>0</v>
          </cell>
          <cell r="AB2478">
            <v>0</v>
          </cell>
          <cell r="AC2478">
            <v>0</v>
          </cell>
          <cell r="AD2478">
            <v>0</v>
          </cell>
          <cell r="AE2478">
            <v>0</v>
          </cell>
          <cell r="AF2478">
            <v>0</v>
          </cell>
          <cell r="AG2478">
            <v>0</v>
          </cell>
          <cell r="AH2478">
            <v>9.0949470177292824E-13</v>
          </cell>
          <cell r="AI2478">
            <v>0</v>
          </cell>
          <cell r="AJ2478">
            <v>0</v>
          </cell>
          <cell r="AK2478">
            <v>0</v>
          </cell>
          <cell r="AL2478">
            <v>0</v>
          </cell>
          <cell r="AM2478">
            <v>0</v>
          </cell>
          <cell r="AN2478">
            <v>0</v>
          </cell>
          <cell r="AO2478">
            <v>0</v>
          </cell>
          <cell r="AP2478">
            <v>0</v>
          </cell>
          <cell r="AQ2478">
            <v>0</v>
          </cell>
          <cell r="AR2478">
            <v>0</v>
          </cell>
          <cell r="AS2478">
            <v>0</v>
          </cell>
          <cell r="AT2478">
            <v>0</v>
          </cell>
        </row>
        <row r="2479">
          <cell r="A2479">
            <v>44530</v>
          </cell>
          <cell r="B2479">
            <v>0</v>
          </cell>
          <cell r="C2479">
            <v>0</v>
          </cell>
          <cell r="D2479">
            <v>1604.9999999999854</v>
          </cell>
          <cell r="E2479">
            <v>0</v>
          </cell>
          <cell r="F2479">
            <v>0</v>
          </cell>
          <cell r="G2479">
            <v>0</v>
          </cell>
          <cell r="H2479">
            <v>0</v>
          </cell>
          <cell r="I2479">
            <v>0</v>
          </cell>
          <cell r="J2479">
            <v>0</v>
          </cell>
          <cell r="K2479">
            <v>0</v>
          </cell>
          <cell r="L2479">
            <v>0</v>
          </cell>
          <cell r="M2479">
            <v>9.0949470177292824E-13</v>
          </cell>
          <cell r="N2479">
            <v>0</v>
          </cell>
          <cell r="O2479">
            <v>0</v>
          </cell>
          <cell r="P2479">
            <v>0</v>
          </cell>
          <cell r="Q2479">
            <v>0</v>
          </cell>
          <cell r="R2479">
            <v>0</v>
          </cell>
          <cell r="S2479">
            <v>0</v>
          </cell>
          <cell r="T2479">
            <v>0</v>
          </cell>
          <cell r="U2479">
            <v>0</v>
          </cell>
          <cell r="V2479">
            <v>0</v>
          </cell>
          <cell r="W2479">
            <v>0</v>
          </cell>
          <cell r="X2479">
            <v>0</v>
          </cell>
          <cell r="Y2479">
            <v>1.8076207197736949E-11</v>
          </cell>
          <cell r="Z2479">
            <v>0</v>
          </cell>
          <cell r="AA2479">
            <v>0</v>
          </cell>
          <cell r="AB2479">
            <v>0</v>
          </cell>
          <cell r="AC2479">
            <v>0</v>
          </cell>
          <cell r="AD2479">
            <v>0</v>
          </cell>
          <cell r="AE2479">
            <v>0</v>
          </cell>
          <cell r="AF2479">
            <v>0</v>
          </cell>
          <cell r="AG2479">
            <v>0</v>
          </cell>
          <cell r="AH2479">
            <v>9.0949470177292824E-13</v>
          </cell>
          <cell r="AI2479">
            <v>0</v>
          </cell>
          <cell r="AJ2479">
            <v>0</v>
          </cell>
          <cell r="AK2479">
            <v>0</v>
          </cell>
          <cell r="AL2479">
            <v>0</v>
          </cell>
          <cell r="AM2479">
            <v>0</v>
          </cell>
          <cell r="AN2479">
            <v>0</v>
          </cell>
          <cell r="AO2479">
            <v>0</v>
          </cell>
          <cell r="AP2479">
            <v>0</v>
          </cell>
          <cell r="AQ2479">
            <v>0</v>
          </cell>
          <cell r="AR2479">
            <v>0</v>
          </cell>
          <cell r="AS2479">
            <v>0</v>
          </cell>
          <cell r="AT2479">
            <v>0</v>
          </cell>
        </row>
        <row r="2480">
          <cell r="A2480">
            <v>44531</v>
          </cell>
          <cell r="B2480">
            <v>0</v>
          </cell>
          <cell r="C2480">
            <v>0</v>
          </cell>
          <cell r="D2480">
            <v>1604.9999999999854</v>
          </cell>
          <cell r="E2480">
            <v>0</v>
          </cell>
          <cell r="F2480">
            <v>0</v>
          </cell>
          <cell r="G2480">
            <v>0</v>
          </cell>
          <cell r="H2480">
            <v>0</v>
          </cell>
          <cell r="I2480">
            <v>0</v>
          </cell>
          <cell r="J2480">
            <v>0</v>
          </cell>
          <cell r="K2480">
            <v>0</v>
          </cell>
          <cell r="L2480">
            <v>0</v>
          </cell>
          <cell r="M2480">
            <v>9.0949470177292824E-13</v>
          </cell>
          <cell r="N2480">
            <v>0</v>
          </cell>
          <cell r="O2480">
            <v>0</v>
          </cell>
          <cell r="P2480">
            <v>0</v>
          </cell>
          <cell r="Q2480">
            <v>0</v>
          </cell>
          <cell r="R2480">
            <v>0</v>
          </cell>
          <cell r="S2480">
            <v>0</v>
          </cell>
          <cell r="T2480">
            <v>0</v>
          </cell>
          <cell r="U2480">
            <v>0</v>
          </cell>
          <cell r="V2480">
            <v>0</v>
          </cell>
          <cell r="W2480">
            <v>0</v>
          </cell>
          <cell r="X2480">
            <v>0</v>
          </cell>
          <cell r="Y2480">
            <v>1.8076207197736949E-11</v>
          </cell>
          <cell r="Z2480">
            <v>0</v>
          </cell>
          <cell r="AA2480">
            <v>0</v>
          </cell>
          <cell r="AB2480">
            <v>0</v>
          </cell>
          <cell r="AC2480">
            <v>0</v>
          </cell>
          <cell r="AD2480">
            <v>0</v>
          </cell>
          <cell r="AE2480">
            <v>0</v>
          </cell>
          <cell r="AF2480">
            <v>0</v>
          </cell>
          <cell r="AG2480">
            <v>0</v>
          </cell>
          <cell r="AH2480">
            <v>9.0949470177292824E-13</v>
          </cell>
          <cell r="AI2480">
            <v>0</v>
          </cell>
          <cell r="AJ2480">
            <v>0</v>
          </cell>
          <cell r="AK2480">
            <v>0</v>
          </cell>
          <cell r="AL2480">
            <v>0</v>
          </cell>
          <cell r="AM2480">
            <v>0</v>
          </cell>
          <cell r="AN2480">
            <v>0</v>
          </cell>
          <cell r="AO2480">
            <v>0</v>
          </cell>
          <cell r="AP2480">
            <v>0</v>
          </cell>
          <cell r="AQ2480">
            <v>0</v>
          </cell>
          <cell r="AR2480">
            <v>0</v>
          </cell>
          <cell r="AS2480">
            <v>0</v>
          </cell>
          <cell r="AT2480">
            <v>0</v>
          </cell>
        </row>
        <row r="2481">
          <cell r="A2481">
            <v>44532</v>
          </cell>
          <cell r="B2481">
            <v>0</v>
          </cell>
          <cell r="C2481">
            <v>0</v>
          </cell>
          <cell r="D2481">
            <v>1604.9999999999854</v>
          </cell>
          <cell r="E2481">
            <v>0</v>
          </cell>
          <cell r="F2481">
            <v>0</v>
          </cell>
          <cell r="G2481">
            <v>0</v>
          </cell>
          <cell r="H2481">
            <v>0</v>
          </cell>
          <cell r="I2481">
            <v>0</v>
          </cell>
          <cell r="J2481">
            <v>0</v>
          </cell>
          <cell r="K2481">
            <v>0</v>
          </cell>
          <cell r="L2481">
            <v>0</v>
          </cell>
          <cell r="M2481">
            <v>9.0949470177292824E-13</v>
          </cell>
          <cell r="N2481">
            <v>0</v>
          </cell>
          <cell r="O2481">
            <v>0</v>
          </cell>
          <cell r="P2481">
            <v>0</v>
          </cell>
          <cell r="Q2481">
            <v>0</v>
          </cell>
          <cell r="R2481">
            <v>0</v>
          </cell>
          <cell r="S2481">
            <v>0</v>
          </cell>
          <cell r="T2481">
            <v>0</v>
          </cell>
          <cell r="U2481">
            <v>0</v>
          </cell>
          <cell r="V2481">
            <v>0</v>
          </cell>
          <cell r="W2481">
            <v>0</v>
          </cell>
          <cell r="X2481">
            <v>0</v>
          </cell>
          <cell r="Y2481">
            <v>1.8076207197736949E-11</v>
          </cell>
          <cell r="Z2481">
            <v>0</v>
          </cell>
          <cell r="AA2481">
            <v>0</v>
          </cell>
          <cell r="AB2481">
            <v>0</v>
          </cell>
          <cell r="AC2481">
            <v>0</v>
          </cell>
          <cell r="AD2481">
            <v>0</v>
          </cell>
          <cell r="AE2481">
            <v>0</v>
          </cell>
          <cell r="AF2481">
            <v>0</v>
          </cell>
          <cell r="AG2481">
            <v>0</v>
          </cell>
          <cell r="AH2481">
            <v>9.0949470177292824E-13</v>
          </cell>
          <cell r="AI2481">
            <v>0</v>
          </cell>
          <cell r="AJ2481">
            <v>0</v>
          </cell>
          <cell r="AK2481">
            <v>0</v>
          </cell>
          <cell r="AL2481">
            <v>0</v>
          </cell>
          <cell r="AM2481">
            <v>0</v>
          </cell>
          <cell r="AN2481">
            <v>0</v>
          </cell>
          <cell r="AO2481">
            <v>0</v>
          </cell>
          <cell r="AP2481">
            <v>0</v>
          </cell>
          <cell r="AQ2481">
            <v>0</v>
          </cell>
          <cell r="AR2481">
            <v>0</v>
          </cell>
          <cell r="AS2481">
            <v>0</v>
          </cell>
          <cell r="AT2481">
            <v>0</v>
          </cell>
        </row>
        <row r="2482">
          <cell r="A2482">
            <v>44533</v>
          </cell>
          <cell r="B2482">
            <v>0</v>
          </cell>
          <cell r="C2482">
            <v>0</v>
          </cell>
          <cell r="D2482">
            <v>1604.9999999999854</v>
          </cell>
          <cell r="E2482">
            <v>0</v>
          </cell>
          <cell r="F2482">
            <v>0</v>
          </cell>
          <cell r="G2482">
            <v>0</v>
          </cell>
          <cell r="H2482">
            <v>0</v>
          </cell>
          <cell r="I2482">
            <v>0</v>
          </cell>
          <cell r="J2482">
            <v>0</v>
          </cell>
          <cell r="K2482">
            <v>0</v>
          </cell>
          <cell r="L2482">
            <v>0</v>
          </cell>
          <cell r="M2482">
            <v>9.0949470177292824E-13</v>
          </cell>
          <cell r="N2482">
            <v>0</v>
          </cell>
          <cell r="O2482">
            <v>0</v>
          </cell>
          <cell r="P2482">
            <v>0</v>
          </cell>
          <cell r="Q2482">
            <v>0</v>
          </cell>
          <cell r="R2482">
            <v>0</v>
          </cell>
          <cell r="S2482">
            <v>0</v>
          </cell>
          <cell r="T2482">
            <v>0</v>
          </cell>
          <cell r="U2482">
            <v>0</v>
          </cell>
          <cell r="V2482">
            <v>0</v>
          </cell>
          <cell r="W2482">
            <v>0</v>
          </cell>
          <cell r="X2482">
            <v>0</v>
          </cell>
          <cell r="Y2482">
            <v>1.8076207197736949E-11</v>
          </cell>
          <cell r="Z2482">
            <v>0</v>
          </cell>
          <cell r="AA2482">
            <v>0</v>
          </cell>
          <cell r="AB2482">
            <v>0</v>
          </cell>
          <cell r="AC2482">
            <v>0</v>
          </cell>
          <cell r="AD2482">
            <v>0</v>
          </cell>
          <cell r="AE2482">
            <v>0</v>
          </cell>
          <cell r="AF2482">
            <v>0</v>
          </cell>
          <cell r="AG2482">
            <v>0</v>
          </cell>
          <cell r="AH2482">
            <v>9.0949470177292824E-13</v>
          </cell>
          <cell r="AI2482">
            <v>0</v>
          </cell>
          <cell r="AJ2482">
            <v>0</v>
          </cell>
          <cell r="AK2482">
            <v>0</v>
          </cell>
          <cell r="AL2482">
            <v>0</v>
          </cell>
          <cell r="AM2482">
            <v>0</v>
          </cell>
          <cell r="AN2482">
            <v>0</v>
          </cell>
          <cell r="AO2482">
            <v>0</v>
          </cell>
          <cell r="AP2482">
            <v>0</v>
          </cell>
          <cell r="AQ2482">
            <v>0</v>
          </cell>
          <cell r="AR2482">
            <v>0</v>
          </cell>
          <cell r="AS2482">
            <v>0</v>
          </cell>
          <cell r="AT2482">
            <v>0</v>
          </cell>
        </row>
        <row r="2483">
          <cell r="A2483">
            <v>44536</v>
          </cell>
          <cell r="B2483">
            <v>0</v>
          </cell>
          <cell r="C2483">
            <v>0</v>
          </cell>
          <cell r="D2483">
            <v>1604.9999999999854</v>
          </cell>
          <cell r="E2483">
            <v>0</v>
          </cell>
          <cell r="F2483">
            <v>0</v>
          </cell>
          <cell r="G2483">
            <v>0</v>
          </cell>
          <cell r="H2483">
            <v>0</v>
          </cell>
          <cell r="I2483">
            <v>0</v>
          </cell>
          <cell r="J2483">
            <v>0</v>
          </cell>
          <cell r="K2483">
            <v>0</v>
          </cell>
          <cell r="L2483">
            <v>0</v>
          </cell>
          <cell r="M2483">
            <v>9.0949470177292824E-13</v>
          </cell>
          <cell r="N2483">
            <v>0</v>
          </cell>
          <cell r="O2483">
            <v>0</v>
          </cell>
          <cell r="P2483">
            <v>0</v>
          </cell>
          <cell r="Q2483">
            <v>0</v>
          </cell>
          <cell r="R2483">
            <v>0</v>
          </cell>
          <cell r="S2483">
            <v>0</v>
          </cell>
          <cell r="T2483">
            <v>0</v>
          </cell>
          <cell r="U2483">
            <v>0</v>
          </cell>
          <cell r="V2483">
            <v>0</v>
          </cell>
          <cell r="W2483">
            <v>0</v>
          </cell>
          <cell r="X2483">
            <v>0</v>
          </cell>
          <cell r="Y2483">
            <v>1.8076207197736949E-11</v>
          </cell>
          <cell r="Z2483">
            <v>0</v>
          </cell>
          <cell r="AA2483">
            <v>0</v>
          </cell>
          <cell r="AB2483">
            <v>0</v>
          </cell>
          <cell r="AC2483">
            <v>0</v>
          </cell>
          <cell r="AD2483">
            <v>0</v>
          </cell>
          <cell r="AE2483">
            <v>0</v>
          </cell>
          <cell r="AF2483">
            <v>0</v>
          </cell>
          <cell r="AG2483">
            <v>0</v>
          </cell>
          <cell r="AH2483">
            <v>9.0949470177292824E-13</v>
          </cell>
          <cell r="AI2483">
            <v>0</v>
          </cell>
          <cell r="AJ2483">
            <v>0</v>
          </cell>
          <cell r="AK2483">
            <v>0</v>
          </cell>
          <cell r="AL2483">
            <v>0</v>
          </cell>
          <cell r="AM2483">
            <v>0</v>
          </cell>
          <cell r="AN2483">
            <v>0</v>
          </cell>
          <cell r="AO2483">
            <v>0</v>
          </cell>
          <cell r="AP2483">
            <v>0</v>
          </cell>
          <cell r="AQ2483">
            <v>0</v>
          </cell>
          <cell r="AR2483">
            <v>0</v>
          </cell>
          <cell r="AS2483">
            <v>0</v>
          </cell>
          <cell r="AT2483">
            <v>0</v>
          </cell>
        </row>
        <row r="2484">
          <cell r="A2484">
            <v>44537</v>
          </cell>
          <cell r="B2484">
            <v>0</v>
          </cell>
          <cell r="C2484">
            <v>0</v>
          </cell>
          <cell r="D2484">
            <v>1604.9999999999854</v>
          </cell>
          <cell r="E2484">
            <v>0</v>
          </cell>
          <cell r="F2484">
            <v>0</v>
          </cell>
          <cell r="G2484">
            <v>0</v>
          </cell>
          <cell r="H2484">
            <v>0</v>
          </cell>
          <cell r="I2484">
            <v>0</v>
          </cell>
          <cell r="J2484">
            <v>0</v>
          </cell>
          <cell r="K2484">
            <v>0</v>
          </cell>
          <cell r="L2484">
            <v>0</v>
          </cell>
          <cell r="M2484">
            <v>9.0949470177292824E-13</v>
          </cell>
          <cell r="N2484">
            <v>0</v>
          </cell>
          <cell r="O2484">
            <v>0</v>
          </cell>
          <cell r="P2484">
            <v>0</v>
          </cell>
          <cell r="Q2484">
            <v>0</v>
          </cell>
          <cell r="R2484">
            <v>0</v>
          </cell>
          <cell r="S2484">
            <v>0</v>
          </cell>
          <cell r="T2484">
            <v>0</v>
          </cell>
          <cell r="U2484">
            <v>0</v>
          </cell>
          <cell r="V2484">
            <v>0</v>
          </cell>
          <cell r="W2484">
            <v>0</v>
          </cell>
          <cell r="X2484">
            <v>0</v>
          </cell>
          <cell r="Y2484">
            <v>1.8076207197736949E-11</v>
          </cell>
          <cell r="Z2484">
            <v>0</v>
          </cell>
          <cell r="AA2484">
            <v>0</v>
          </cell>
          <cell r="AB2484">
            <v>0</v>
          </cell>
          <cell r="AC2484">
            <v>0</v>
          </cell>
          <cell r="AD2484">
            <v>0</v>
          </cell>
          <cell r="AE2484">
            <v>0</v>
          </cell>
          <cell r="AF2484">
            <v>0</v>
          </cell>
          <cell r="AG2484">
            <v>0</v>
          </cell>
          <cell r="AH2484">
            <v>9.0949470177292824E-13</v>
          </cell>
          <cell r="AI2484">
            <v>0</v>
          </cell>
          <cell r="AJ2484">
            <v>0</v>
          </cell>
          <cell r="AK2484">
            <v>0</v>
          </cell>
          <cell r="AL2484">
            <v>0</v>
          </cell>
          <cell r="AM2484">
            <v>0</v>
          </cell>
          <cell r="AN2484">
            <v>0</v>
          </cell>
          <cell r="AO2484">
            <v>0</v>
          </cell>
          <cell r="AP2484">
            <v>0</v>
          </cell>
          <cell r="AQ2484">
            <v>0</v>
          </cell>
          <cell r="AR2484">
            <v>0</v>
          </cell>
          <cell r="AS2484">
            <v>0</v>
          </cell>
          <cell r="AT2484">
            <v>0</v>
          </cell>
        </row>
        <row r="2485">
          <cell r="A2485">
            <v>44538</v>
          </cell>
          <cell r="B2485">
            <v>0</v>
          </cell>
          <cell r="C2485">
            <v>0</v>
          </cell>
          <cell r="D2485">
            <v>1604.9999999999854</v>
          </cell>
          <cell r="E2485">
            <v>0</v>
          </cell>
          <cell r="F2485">
            <v>0</v>
          </cell>
          <cell r="G2485">
            <v>0</v>
          </cell>
          <cell r="H2485">
            <v>0</v>
          </cell>
          <cell r="I2485">
            <v>0</v>
          </cell>
          <cell r="J2485">
            <v>0</v>
          </cell>
          <cell r="K2485">
            <v>0</v>
          </cell>
          <cell r="L2485">
            <v>0</v>
          </cell>
          <cell r="M2485">
            <v>9.0949470177292824E-13</v>
          </cell>
          <cell r="N2485">
            <v>0</v>
          </cell>
          <cell r="O2485">
            <v>0</v>
          </cell>
          <cell r="P2485">
            <v>0</v>
          </cell>
          <cell r="Q2485">
            <v>0</v>
          </cell>
          <cell r="R2485">
            <v>0</v>
          </cell>
          <cell r="S2485">
            <v>0</v>
          </cell>
          <cell r="T2485">
            <v>0</v>
          </cell>
          <cell r="U2485">
            <v>0</v>
          </cell>
          <cell r="V2485">
            <v>0</v>
          </cell>
          <cell r="W2485">
            <v>0</v>
          </cell>
          <cell r="X2485">
            <v>0</v>
          </cell>
          <cell r="Y2485">
            <v>1.8076207197736949E-11</v>
          </cell>
          <cell r="Z2485">
            <v>0</v>
          </cell>
          <cell r="AA2485">
            <v>0</v>
          </cell>
          <cell r="AB2485">
            <v>0</v>
          </cell>
          <cell r="AC2485">
            <v>0</v>
          </cell>
          <cell r="AD2485">
            <v>0</v>
          </cell>
          <cell r="AE2485">
            <v>0</v>
          </cell>
          <cell r="AF2485">
            <v>0</v>
          </cell>
          <cell r="AG2485">
            <v>0</v>
          </cell>
          <cell r="AH2485">
            <v>9.0949470177292824E-13</v>
          </cell>
          <cell r="AI2485">
            <v>0</v>
          </cell>
          <cell r="AJ2485">
            <v>0</v>
          </cell>
          <cell r="AK2485">
            <v>0</v>
          </cell>
          <cell r="AL2485">
            <v>0</v>
          </cell>
          <cell r="AM2485">
            <v>0</v>
          </cell>
          <cell r="AN2485">
            <v>0</v>
          </cell>
          <cell r="AO2485">
            <v>0</v>
          </cell>
          <cell r="AP2485">
            <v>0</v>
          </cell>
          <cell r="AQ2485">
            <v>0</v>
          </cell>
          <cell r="AR2485">
            <v>0</v>
          </cell>
          <cell r="AS2485">
            <v>0</v>
          </cell>
          <cell r="AT2485">
            <v>0</v>
          </cell>
        </row>
        <row r="2486">
          <cell r="A2486">
            <v>44539</v>
          </cell>
          <cell r="B2486">
            <v>0</v>
          </cell>
          <cell r="C2486">
            <v>0</v>
          </cell>
          <cell r="D2486">
            <v>1604.9999999999854</v>
          </cell>
          <cell r="E2486">
            <v>0</v>
          </cell>
          <cell r="F2486">
            <v>0</v>
          </cell>
          <cell r="G2486">
            <v>0</v>
          </cell>
          <cell r="H2486">
            <v>0</v>
          </cell>
          <cell r="I2486">
            <v>0</v>
          </cell>
          <cell r="J2486">
            <v>0</v>
          </cell>
          <cell r="K2486">
            <v>0</v>
          </cell>
          <cell r="L2486">
            <v>0</v>
          </cell>
          <cell r="M2486">
            <v>9.0949470177292824E-13</v>
          </cell>
          <cell r="N2486">
            <v>0</v>
          </cell>
          <cell r="O2486">
            <v>0</v>
          </cell>
          <cell r="P2486">
            <v>0</v>
          </cell>
          <cell r="Q2486">
            <v>0</v>
          </cell>
          <cell r="R2486">
            <v>0</v>
          </cell>
          <cell r="S2486">
            <v>0</v>
          </cell>
          <cell r="T2486">
            <v>0</v>
          </cell>
          <cell r="U2486">
            <v>0</v>
          </cell>
          <cell r="V2486">
            <v>0</v>
          </cell>
          <cell r="W2486">
            <v>0</v>
          </cell>
          <cell r="X2486">
            <v>0</v>
          </cell>
          <cell r="Y2486">
            <v>1.8076207197736949E-11</v>
          </cell>
          <cell r="Z2486">
            <v>0</v>
          </cell>
          <cell r="AA2486">
            <v>0</v>
          </cell>
          <cell r="AB2486">
            <v>0</v>
          </cell>
          <cell r="AC2486">
            <v>0</v>
          </cell>
          <cell r="AD2486">
            <v>0</v>
          </cell>
          <cell r="AE2486">
            <v>0</v>
          </cell>
          <cell r="AF2486">
            <v>0</v>
          </cell>
          <cell r="AG2486">
            <v>0</v>
          </cell>
          <cell r="AH2486">
            <v>9.0949470177292824E-13</v>
          </cell>
          <cell r="AI2486">
            <v>0</v>
          </cell>
          <cell r="AJ2486">
            <v>0</v>
          </cell>
          <cell r="AK2486">
            <v>0</v>
          </cell>
          <cell r="AL2486">
            <v>0</v>
          </cell>
          <cell r="AM2486">
            <v>0</v>
          </cell>
          <cell r="AN2486">
            <v>0</v>
          </cell>
          <cell r="AO2486">
            <v>0</v>
          </cell>
          <cell r="AP2486">
            <v>0</v>
          </cell>
          <cell r="AQ2486">
            <v>0</v>
          </cell>
          <cell r="AR2486">
            <v>0</v>
          </cell>
          <cell r="AS2486">
            <v>0</v>
          </cell>
          <cell r="AT2486">
            <v>0</v>
          </cell>
        </row>
        <row r="2487">
          <cell r="A2487">
            <v>44540</v>
          </cell>
          <cell r="B2487">
            <v>0</v>
          </cell>
          <cell r="C2487">
            <v>0</v>
          </cell>
          <cell r="D2487">
            <v>1604.9999999999854</v>
          </cell>
          <cell r="E2487">
            <v>0</v>
          </cell>
          <cell r="F2487">
            <v>0</v>
          </cell>
          <cell r="G2487">
            <v>0</v>
          </cell>
          <cell r="H2487">
            <v>0</v>
          </cell>
          <cell r="I2487">
            <v>0</v>
          </cell>
          <cell r="J2487">
            <v>0</v>
          </cell>
          <cell r="K2487">
            <v>0</v>
          </cell>
          <cell r="L2487">
            <v>0</v>
          </cell>
          <cell r="M2487">
            <v>9.0949470177292824E-13</v>
          </cell>
          <cell r="N2487">
            <v>0</v>
          </cell>
          <cell r="O2487">
            <v>0</v>
          </cell>
          <cell r="P2487">
            <v>0</v>
          </cell>
          <cell r="Q2487">
            <v>0</v>
          </cell>
          <cell r="R2487">
            <v>0</v>
          </cell>
          <cell r="S2487">
            <v>0</v>
          </cell>
          <cell r="T2487">
            <v>0</v>
          </cell>
          <cell r="U2487">
            <v>0</v>
          </cell>
          <cell r="V2487">
            <v>0</v>
          </cell>
          <cell r="W2487">
            <v>0</v>
          </cell>
          <cell r="X2487">
            <v>0</v>
          </cell>
          <cell r="Y2487">
            <v>1.8076207197736949E-11</v>
          </cell>
          <cell r="Z2487">
            <v>0</v>
          </cell>
          <cell r="AA2487">
            <v>0</v>
          </cell>
          <cell r="AB2487">
            <v>0</v>
          </cell>
          <cell r="AC2487">
            <v>0</v>
          </cell>
          <cell r="AD2487">
            <v>0</v>
          </cell>
          <cell r="AE2487">
            <v>0</v>
          </cell>
          <cell r="AF2487">
            <v>0</v>
          </cell>
          <cell r="AG2487">
            <v>0</v>
          </cell>
          <cell r="AH2487">
            <v>9.0949470177292824E-13</v>
          </cell>
          <cell r="AI2487">
            <v>0</v>
          </cell>
          <cell r="AJ2487">
            <v>0</v>
          </cell>
          <cell r="AK2487">
            <v>0</v>
          </cell>
          <cell r="AL2487">
            <v>0</v>
          </cell>
          <cell r="AM2487">
            <v>0</v>
          </cell>
          <cell r="AN2487">
            <v>0</v>
          </cell>
          <cell r="AO2487">
            <v>0</v>
          </cell>
          <cell r="AP2487">
            <v>0</v>
          </cell>
          <cell r="AQ2487">
            <v>0</v>
          </cell>
          <cell r="AR2487">
            <v>0</v>
          </cell>
          <cell r="AS2487">
            <v>0</v>
          </cell>
          <cell r="AT2487">
            <v>0</v>
          </cell>
        </row>
        <row r="2488">
          <cell r="A2488">
            <v>44543</v>
          </cell>
          <cell r="B2488">
            <v>0</v>
          </cell>
          <cell r="C2488">
            <v>0</v>
          </cell>
          <cell r="D2488">
            <v>1604.9999999999854</v>
          </cell>
          <cell r="E2488">
            <v>0</v>
          </cell>
          <cell r="F2488">
            <v>0</v>
          </cell>
          <cell r="G2488">
            <v>0</v>
          </cell>
          <cell r="H2488">
            <v>0</v>
          </cell>
          <cell r="I2488">
            <v>0</v>
          </cell>
          <cell r="J2488">
            <v>0</v>
          </cell>
          <cell r="K2488">
            <v>0</v>
          </cell>
          <cell r="L2488">
            <v>0</v>
          </cell>
          <cell r="M2488">
            <v>9.0949470177292824E-13</v>
          </cell>
          <cell r="N2488">
            <v>0</v>
          </cell>
          <cell r="O2488">
            <v>0</v>
          </cell>
          <cell r="P2488">
            <v>0</v>
          </cell>
          <cell r="Q2488">
            <v>0</v>
          </cell>
          <cell r="R2488">
            <v>0</v>
          </cell>
          <cell r="S2488">
            <v>0</v>
          </cell>
          <cell r="T2488">
            <v>0</v>
          </cell>
          <cell r="U2488">
            <v>0</v>
          </cell>
          <cell r="V2488">
            <v>0</v>
          </cell>
          <cell r="W2488">
            <v>0</v>
          </cell>
          <cell r="X2488">
            <v>0</v>
          </cell>
          <cell r="Y2488">
            <v>1.8076207197736949E-11</v>
          </cell>
          <cell r="Z2488">
            <v>0</v>
          </cell>
          <cell r="AA2488">
            <v>0</v>
          </cell>
          <cell r="AB2488">
            <v>0</v>
          </cell>
          <cell r="AC2488">
            <v>0</v>
          </cell>
          <cell r="AD2488">
            <v>0</v>
          </cell>
          <cell r="AE2488">
            <v>0</v>
          </cell>
          <cell r="AF2488">
            <v>0</v>
          </cell>
          <cell r="AG2488">
            <v>0</v>
          </cell>
          <cell r="AH2488">
            <v>9.0949470177292824E-13</v>
          </cell>
          <cell r="AI2488">
            <v>0</v>
          </cell>
          <cell r="AJ2488">
            <v>0</v>
          </cell>
          <cell r="AK2488">
            <v>0</v>
          </cell>
          <cell r="AL2488">
            <v>0</v>
          </cell>
          <cell r="AM2488">
            <v>0</v>
          </cell>
          <cell r="AN2488">
            <v>0</v>
          </cell>
          <cell r="AO2488">
            <v>0</v>
          </cell>
          <cell r="AP2488">
            <v>0</v>
          </cell>
          <cell r="AQ2488">
            <v>0</v>
          </cell>
          <cell r="AR2488">
            <v>0</v>
          </cell>
          <cell r="AS2488">
            <v>0</v>
          </cell>
          <cell r="AT2488">
            <v>0</v>
          </cell>
        </row>
        <row r="2489">
          <cell r="A2489">
            <v>44544</v>
          </cell>
          <cell r="B2489">
            <v>0</v>
          </cell>
          <cell r="C2489">
            <v>0</v>
          </cell>
          <cell r="D2489">
            <v>1604.9999999999854</v>
          </cell>
          <cell r="E2489">
            <v>0</v>
          </cell>
          <cell r="F2489">
            <v>0</v>
          </cell>
          <cell r="G2489">
            <v>0</v>
          </cell>
          <cell r="H2489">
            <v>0</v>
          </cell>
          <cell r="I2489">
            <v>0</v>
          </cell>
          <cell r="J2489">
            <v>0</v>
          </cell>
          <cell r="K2489">
            <v>0</v>
          </cell>
          <cell r="L2489">
            <v>0</v>
          </cell>
          <cell r="M2489">
            <v>9.0949470177292824E-13</v>
          </cell>
          <cell r="N2489">
            <v>0</v>
          </cell>
          <cell r="O2489">
            <v>0</v>
          </cell>
          <cell r="P2489">
            <v>0</v>
          </cell>
          <cell r="Q2489">
            <v>0</v>
          </cell>
          <cell r="R2489">
            <v>0</v>
          </cell>
          <cell r="S2489">
            <v>0</v>
          </cell>
          <cell r="T2489">
            <v>0</v>
          </cell>
          <cell r="U2489">
            <v>0</v>
          </cell>
          <cell r="V2489">
            <v>0</v>
          </cell>
          <cell r="W2489">
            <v>0</v>
          </cell>
          <cell r="X2489">
            <v>0</v>
          </cell>
          <cell r="Y2489">
            <v>1.8076207197736949E-11</v>
          </cell>
          <cell r="Z2489">
            <v>0</v>
          </cell>
          <cell r="AA2489">
            <v>0</v>
          </cell>
          <cell r="AB2489">
            <v>0</v>
          </cell>
          <cell r="AC2489">
            <v>0</v>
          </cell>
          <cell r="AD2489">
            <v>0</v>
          </cell>
          <cell r="AE2489">
            <v>0</v>
          </cell>
          <cell r="AF2489">
            <v>0</v>
          </cell>
          <cell r="AG2489">
            <v>0</v>
          </cell>
          <cell r="AH2489">
            <v>9.0949470177292824E-13</v>
          </cell>
          <cell r="AI2489">
            <v>0</v>
          </cell>
          <cell r="AJ2489">
            <v>0</v>
          </cell>
          <cell r="AK2489">
            <v>0</v>
          </cell>
          <cell r="AL2489">
            <v>0</v>
          </cell>
          <cell r="AM2489">
            <v>0</v>
          </cell>
          <cell r="AN2489">
            <v>0</v>
          </cell>
          <cell r="AO2489">
            <v>0</v>
          </cell>
          <cell r="AP2489">
            <v>0</v>
          </cell>
          <cell r="AQ2489">
            <v>0</v>
          </cell>
          <cell r="AR2489">
            <v>0</v>
          </cell>
          <cell r="AS2489">
            <v>0</v>
          </cell>
          <cell r="AT2489">
            <v>0</v>
          </cell>
        </row>
        <row r="2490">
          <cell r="A2490">
            <v>44545</v>
          </cell>
          <cell r="B2490">
            <v>0</v>
          </cell>
          <cell r="C2490">
            <v>0</v>
          </cell>
          <cell r="D2490">
            <v>1604.9999999999854</v>
          </cell>
          <cell r="E2490">
            <v>0</v>
          </cell>
          <cell r="F2490">
            <v>0</v>
          </cell>
          <cell r="G2490">
            <v>0</v>
          </cell>
          <cell r="H2490">
            <v>0</v>
          </cell>
          <cell r="I2490">
            <v>0</v>
          </cell>
          <cell r="J2490">
            <v>0</v>
          </cell>
          <cell r="K2490">
            <v>0</v>
          </cell>
          <cell r="L2490">
            <v>0</v>
          </cell>
          <cell r="M2490">
            <v>9.0949470177292824E-13</v>
          </cell>
          <cell r="N2490">
            <v>0</v>
          </cell>
          <cell r="O2490">
            <v>0</v>
          </cell>
          <cell r="P2490">
            <v>0</v>
          </cell>
          <cell r="Q2490">
            <v>0</v>
          </cell>
          <cell r="R2490">
            <v>0</v>
          </cell>
          <cell r="S2490">
            <v>0</v>
          </cell>
          <cell r="T2490">
            <v>0</v>
          </cell>
          <cell r="U2490">
            <v>0</v>
          </cell>
          <cell r="V2490">
            <v>0</v>
          </cell>
          <cell r="W2490">
            <v>0</v>
          </cell>
          <cell r="X2490">
            <v>0</v>
          </cell>
          <cell r="Y2490">
            <v>1.8076207197736949E-11</v>
          </cell>
          <cell r="Z2490">
            <v>0</v>
          </cell>
          <cell r="AA2490">
            <v>0</v>
          </cell>
          <cell r="AB2490">
            <v>0</v>
          </cell>
          <cell r="AC2490">
            <v>0</v>
          </cell>
          <cell r="AD2490">
            <v>0</v>
          </cell>
          <cell r="AE2490">
            <v>0</v>
          </cell>
          <cell r="AF2490">
            <v>0</v>
          </cell>
          <cell r="AG2490">
            <v>0</v>
          </cell>
          <cell r="AH2490">
            <v>9.0949470177292824E-13</v>
          </cell>
          <cell r="AI2490">
            <v>0</v>
          </cell>
          <cell r="AJ2490">
            <v>0</v>
          </cell>
          <cell r="AK2490">
            <v>0</v>
          </cell>
          <cell r="AL2490">
            <v>0</v>
          </cell>
          <cell r="AM2490">
            <v>0</v>
          </cell>
          <cell r="AN2490">
            <v>0</v>
          </cell>
          <cell r="AO2490">
            <v>0</v>
          </cell>
          <cell r="AP2490">
            <v>0</v>
          </cell>
          <cell r="AQ2490">
            <v>0</v>
          </cell>
          <cell r="AR2490">
            <v>0</v>
          </cell>
          <cell r="AS2490">
            <v>0</v>
          </cell>
          <cell r="AT2490">
            <v>0</v>
          </cell>
        </row>
        <row r="2491">
          <cell r="A2491">
            <v>44546</v>
          </cell>
          <cell r="B2491">
            <v>0</v>
          </cell>
          <cell r="C2491">
            <v>0</v>
          </cell>
          <cell r="D2491">
            <v>1604.9999999999854</v>
          </cell>
          <cell r="E2491">
            <v>0</v>
          </cell>
          <cell r="F2491">
            <v>0</v>
          </cell>
          <cell r="G2491">
            <v>0</v>
          </cell>
          <cell r="H2491">
            <v>0</v>
          </cell>
          <cell r="I2491">
            <v>0</v>
          </cell>
          <cell r="J2491">
            <v>0</v>
          </cell>
          <cell r="K2491">
            <v>0</v>
          </cell>
          <cell r="L2491">
            <v>0</v>
          </cell>
          <cell r="M2491">
            <v>9.0949470177292824E-13</v>
          </cell>
          <cell r="N2491">
            <v>0</v>
          </cell>
          <cell r="O2491">
            <v>0</v>
          </cell>
          <cell r="P2491">
            <v>0</v>
          </cell>
          <cell r="Q2491">
            <v>0</v>
          </cell>
          <cell r="R2491">
            <v>0</v>
          </cell>
          <cell r="S2491">
            <v>0</v>
          </cell>
          <cell r="T2491">
            <v>0</v>
          </cell>
          <cell r="U2491">
            <v>0</v>
          </cell>
          <cell r="V2491">
            <v>0</v>
          </cell>
          <cell r="W2491">
            <v>0</v>
          </cell>
          <cell r="X2491">
            <v>0</v>
          </cell>
          <cell r="Y2491">
            <v>1.8076207197736949E-11</v>
          </cell>
          <cell r="Z2491">
            <v>0</v>
          </cell>
          <cell r="AA2491">
            <v>0</v>
          </cell>
          <cell r="AB2491">
            <v>0</v>
          </cell>
          <cell r="AC2491">
            <v>0</v>
          </cell>
          <cell r="AD2491">
            <v>0</v>
          </cell>
          <cell r="AE2491">
            <v>0</v>
          </cell>
          <cell r="AF2491">
            <v>0</v>
          </cell>
          <cell r="AG2491">
            <v>0</v>
          </cell>
          <cell r="AH2491">
            <v>9.0949470177292824E-13</v>
          </cell>
          <cell r="AI2491">
            <v>0</v>
          </cell>
          <cell r="AJ2491">
            <v>0</v>
          </cell>
          <cell r="AK2491">
            <v>0</v>
          </cell>
          <cell r="AL2491">
            <v>0</v>
          </cell>
          <cell r="AM2491">
            <v>0</v>
          </cell>
          <cell r="AN2491">
            <v>0</v>
          </cell>
          <cell r="AO2491">
            <v>0</v>
          </cell>
          <cell r="AP2491">
            <v>0</v>
          </cell>
          <cell r="AQ2491">
            <v>0</v>
          </cell>
          <cell r="AR2491">
            <v>0</v>
          </cell>
          <cell r="AS2491">
            <v>0</v>
          </cell>
          <cell r="AT2491">
            <v>0</v>
          </cell>
        </row>
        <row r="2492">
          <cell r="A2492">
            <v>44547</v>
          </cell>
          <cell r="B2492">
            <v>0</v>
          </cell>
          <cell r="C2492">
            <v>0</v>
          </cell>
          <cell r="D2492">
            <v>1604.9999999999854</v>
          </cell>
          <cell r="E2492">
            <v>0</v>
          </cell>
          <cell r="F2492">
            <v>0</v>
          </cell>
          <cell r="G2492">
            <v>0</v>
          </cell>
          <cell r="H2492">
            <v>0</v>
          </cell>
          <cell r="I2492">
            <v>0</v>
          </cell>
          <cell r="J2492">
            <v>0</v>
          </cell>
          <cell r="K2492">
            <v>0</v>
          </cell>
          <cell r="L2492">
            <v>0</v>
          </cell>
          <cell r="M2492">
            <v>9.0949470177292824E-13</v>
          </cell>
          <cell r="N2492">
            <v>0</v>
          </cell>
          <cell r="O2492">
            <v>0</v>
          </cell>
          <cell r="P2492">
            <v>0</v>
          </cell>
          <cell r="Q2492">
            <v>0</v>
          </cell>
          <cell r="R2492">
            <v>0</v>
          </cell>
          <cell r="S2492">
            <v>0</v>
          </cell>
          <cell r="T2492">
            <v>0</v>
          </cell>
          <cell r="U2492">
            <v>0</v>
          </cell>
          <cell r="V2492">
            <v>0</v>
          </cell>
          <cell r="W2492">
            <v>0</v>
          </cell>
          <cell r="X2492">
            <v>0</v>
          </cell>
          <cell r="Y2492">
            <v>1.8076207197736949E-11</v>
          </cell>
          <cell r="Z2492">
            <v>0</v>
          </cell>
          <cell r="AA2492">
            <v>0</v>
          </cell>
          <cell r="AB2492">
            <v>0</v>
          </cell>
          <cell r="AC2492">
            <v>0</v>
          </cell>
          <cell r="AD2492">
            <v>0</v>
          </cell>
          <cell r="AE2492">
            <v>0</v>
          </cell>
          <cell r="AF2492">
            <v>0</v>
          </cell>
          <cell r="AG2492">
            <v>0</v>
          </cell>
          <cell r="AH2492">
            <v>9.0949470177292824E-13</v>
          </cell>
          <cell r="AI2492">
            <v>0</v>
          </cell>
          <cell r="AJ2492">
            <v>0</v>
          </cell>
          <cell r="AK2492">
            <v>0</v>
          </cell>
          <cell r="AL2492">
            <v>0</v>
          </cell>
          <cell r="AM2492">
            <v>0</v>
          </cell>
          <cell r="AN2492">
            <v>0</v>
          </cell>
          <cell r="AO2492">
            <v>0</v>
          </cell>
          <cell r="AP2492">
            <v>0</v>
          </cell>
          <cell r="AQ2492">
            <v>0</v>
          </cell>
          <cell r="AR2492">
            <v>0</v>
          </cell>
          <cell r="AS2492">
            <v>0</v>
          </cell>
          <cell r="AT2492">
            <v>0</v>
          </cell>
        </row>
        <row r="2493">
          <cell r="A2493">
            <v>44550</v>
          </cell>
          <cell r="B2493">
            <v>0</v>
          </cell>
          <cell r="C2493">
            <v>0</v>
          </cell>
          <cell r="D2493">
            <v>1604.9999999999854</v>
          </cell>
          <cell r="E2493">
            <v>0</v>
          </cell>
          <cell r="F2493">
            <v>0</v>
          </cell>
          <cell r="G2493">
            <v>0</v>
          </cell>
          <cell r="H2493">
            <v>0</v>
          </cell>
          <cell r="I2493">
            <v>0</v>
          </cell>
          <cell r="J2493">
            <v>0</v>
          </cell>
          <cell r="K2493">
            <v>0</v>
          </cell>
          <cell r="L2493">
            <v>0</v>
          </cell>
          <cell r="M2493">
            <v>9.0949470177292824E-13</v>
          </cell>
          <cell r="N2493">
            <v>0</v>
          </cell>
          <cell r="O2493">
            <v>0</v>
          </cell>
          <cell r="P2493">
            <v>0</v>
          </cell>
          <cell r="Q2493">
            <v>0</v>
          </cell>
          <cell r="R2493">
            <v>0</v>
          </cell>
          <cell r="S2493">
            <v>0</v>
          </cell>
          <cell r="T2493">
            <v>0</v>
          </cell>
          <cell r="U2493">
            <v>0</v>
          </cell>
          <cell r="V2493">
            <v>0</v>
          </cell>
          <cell r="W2493">
            <v>0</v>
          </cell>
          <cell r="X2493">
            <v>0</v>
          </cell>
          <cell r="Y2493">
            <v>1.8076207197736949E-11</v>
          </cell>
          <cell r="Z2493">
            <v>0</v>
          </cell>
          <cell r="AA2493">
            <v>0</v>
          </cell>
          <cell r="AB2493">
            <v>0</v>
          </cell>
          <cell r="AC2493">
            <v>0</v>
          </cell>
          <cell r="AD2493">
            <v>0</v>
          </cell>
          <cell r="AE2493">
            <v>0</v>
          </cell>
          <cell r="AF2493">
            <v>0</v>
          </cell>
          <cell r="AG2493">
            <v>0</v>
          </cell>
          <cell r="AH2493">
            <v>9.0949470177292824E-13</v>
          </cell>
          <cell r="AI2493">
            <v>0</v>
          </cell>
          <cell r="AJ2493">
            <v>0</v>
          </cell>
          <cell r="AK2493">
            <v>0</v>
          </cell>
          <cell r="AL2493">
            <v>0</v>
          </cell>
          <cell r="AM2493">
            <v>0</v>
          </cell>
          <cell r="AN2493">
            <v>0</v>
          </cell>
          <cell r="AO2493">
            <v>0</v>
          </cell>
          <cell r="AP2493">
            <v>0</v>
          </cell>
          <cell r="AQ2493">
            <v>0</v>
          </cell>
          <cell r="AR2493">
            <v>0</v>
          </cell>
          <cell r="AS2493">
            <v>0</v>
          </cell>
          <cell r="AT2493">
            <v>0</v>
          </cell>
        </row>
        <row r="2494">
          <cell r="A2494">
            <v>44551</v>
          </cell>
          <cell r="B2494">
            <v>0</v>
          </cell>
          <cell r="C2494">
            <v>0</v>
          </cell>
          <cell r="D2494">
            <v>1604.9999999999854</v>
          </cell>
          <cell r="E2494">
            <v>0</v>
          </cell>
          <cell r="F2494">
            <v>0</v>
          </cell>
          <cell r="G2494">
            <v>0</v>
          </cell>
          <cell r="H2494">
            <v>0</v>
          </cell>
          <cell r="I2494">
            <v>0</v>
          </cell>
          <cell r="J2494">
            <v>0</v>
          </cell>
          <cell r="K2494">
            <v>0</v>
          </cell>
          <cell r="L2494">
            <v>0</v>
          </cell>
          <cell r="M2494">
            <v>9.0949470177292824E-13</v>
          </cell>
          <cell r="N2494">
            <v>0</v>
          </cell>
          <cell r="O2494">
            <v>0</v>
          </cell>
          <cell r="P2494">
            <v>0</v>
          </cell>
          <cell r="Q2494">
            <v>0</v>
          </cell>
          <cell r="R2494">
            <v>0</v>
          </cell>
          <cell r="S2494">
            <v>0</v>
          </cell>
          <cell r="T2494">
            <v>0</v>
          </cell>
          <cell r="U2494">
            <v>0</v>
          </cell>
          <cell r="V2494">
            <v>0</v>
          </cell>
          <cell r="W2494">
            <v>0</v>
          </cell>
          <cell r="X2494">
            <v>0</v>
          </cell>
          <cell r="Y2494">
            <v>1.8076207197736949E-11</v>
          </cell>
          <cell r="Z2494">
            <v>0</v>
          </cell>
          <cell r="AA2494">
            <v>0</v>
          </cell>
          <cell r="AB2494">
            <v>0</v>
          </cell>
          <cell r="AC2494">
            <v>0</v>
          </cell>
          <cell r="AD2494">
            <v>0</v>
          </cell>
          <cell r="AE2494">
            <v>0</v>
          </cell>
          <cell r="AF2494">
            <v>0</v>
          </cell>
          <cell r="AG2494">
            <v>0</v>
          </cell>
          <cell r="AH2494">
            <v>9.0949470177292824E-13</v>
          </cell>
          <cell r="AI2494">
            <v>0</v>
          </cell>
          <cell r="AJ2494">
            <v>0</v>
          </cell>
          <cell r="AK2494">
            <v>0</v>
          </cell>
          <cell r="AL2494">
            <v>0</v>
          </cell>
          <cell r="AM2494">
            <v>0</v>
          </cell>
          <cell r="AN2494">
            <v>0</v>
          </cell>
          <cell r="AO2494">
            <v>0</v>
          </cell>
          <cell r="AP2494">
            <v>0</v>
          </cell>
          <cell r="AQ2494">
            <v>0</v>
          </cell>
          <cell r="AR2494">
            <v>0</v>
          </cell>
          <cell r="AS2494">
            <v>0</v>
          </cell>
          <cell r="AT2494">
            <v>0</v>
          </cell>
        </row>
        <row r="2495">
          <cell r="A2495">
            <v>44552</v>
          </cell>
          <cell r="B2495">
            <v>0</v>
          </cell>
          <cell r="C2495">
            <v>0</v>
          </cell>
          <cell r="D2495">
            <v>1604.9999999999854</v>
          </cell>
          <cell r="E2495">
            <v>0</v>
          </cell>
          <cell r="F2495">
            <v>0</v>
          </cell>
          <cell r="G2495">
            <v>0</v>
          </cell>
          <cell r="H2495">
            <v>0</v>
          </cell>
          <cell r="I2495">
            <v>0</v>
          </cell>
          <cell r="J2495">
            <v>0</v>
          </cell>
          <cell r="K2495">
            <v>0</v>
          </cell>
          <cell r="L2495">
            <v>0</v>
          </cell>
          <cell r="M2495">
            <v>9.0949470177292824E-13</v>
          </cell>
          <cell r="N2495">
            <v>0</v>
          </cell>
          <cell r="O2495">
            <v>0</v>
          </cell>
          <cell r="P2495">
            <v>0</v>
          </cell>
          <cell r="Q2495">
            <v>0</v>
          </cell>
          <cell r="R2495">
            <v>0</v>
          </cell>
          <cell r="S2495">
            <v>0</v>
          </cell>
          <cell r="T2495">
            <v>0</v>
          </cell>
          <cell r="U2495">
            <v>0</v>
          </cell>
          <cell r="V2495">
            <v>0</v>
          </cell>
          <cell r="W2495">
            <v>0</v>
          </cell>
          <cell r="X2495">
            <v>0</v>
          </cell>
          <cell r="Y2495">
            <v>1.8076207197736949E-11</v>
          </cell>
          <cell r="Z2495">
            <v>0</v>
          </cell>
          <cell r="AA2495">
            <v>0</v>
          </cell>
          <cell r="AB2495">
            <v>0</v>
          </cell>
          <cell r="AC2495">
            <v>0</v>
          </cell>
          <cell r="AD2495">
            <v>0</v>
          </cell>
          <cell r="AE2495">
            <v>0</v>
          </cell>
          <cell r="AF2495">
            <v>0</v>
          </cell>
          <cell r="AG2495">
            <v>0</v>
          </cell>
          <cell r="AH2495">
            <v>9.0949470177292824E-13</v>
          </cell>
          <cell r="AI2495">
            <v>0</v>
          </cell>
          <cell r="AJ2495">
            <v>0</v>
          </cell>
          <cell r="AK2495">
            <v>0</v>
          </cell>
          <cell r="AL2495">
            <v>0</v>
          </cell>
          <cell r="AM2495">
            <v>0</v>
          </cell>
          <cell r="AN2495">
            <v>0</v>
          </cell>
          <cell r="AO2495">
            <v>0</v>
          </cell>
          <cell r="AP2495">
            <v>0</v>
          </cell>
          <cell r="AQ2495">
            <v>0</v>
          </cell>
          <cell r="AR2495">
            <v>0</v>
          </cell>
          <cell r="AS2495">
            <v>0</v>
          </cell>
          <cell r="AT2495">
            <v>0</v>
          </cell>
        </row>
        <row r="2496">
          <cell r="A2496">
            <v>44553</v>
          </cell>
          <cell r="B2496">
            <v>0</v>
          </cell>
          <cell r="C2496">
            <v>0</v>
          </cell>
          <cell r="D2496">
            <v>1604.9999999999854</v>
          </cell>
          <cell r="E2496">
            <v>0</v>
          </cell>
          <cell r="F2496">
            <v>0</v>
          </cell>
          <cell r="G2496">
            <v>0</v>
          </cell>
          <cell r="H2496">
            <v>0</v>
          </cell>
          <cell r="I2496">
            <v>0</v>
          </cell>
          <cell r="J2496">
            <v>0</v>
          </cell>
          <cell r="K2496">
            <v>0</v>
          </cell>
          <cell r="L2496">
            <v>0</v>
          </cell>
          <cell r="M2496">
            <v>9.0949470177292824E-13</v>
          </cell>
          <cell r="N2496">
            <v>0</v>
          </cell>
          <cell r="O2496">
            <v>0</v>
          </cell>
          <cell r="P2496">
            <v>0</v>
          </cell>
          <cell r="Q2496">
            <v>0</v>
          </cell>
          <cell r="R2496">
            <v>0</v>
          </cell>
          <cell r="S2496">
            <v>0</v>
          </cell>
          <cell r="T2496">
            <v>0</v>
          </cell>
          <cell r="U2496">
            <v>0</v>
          </cell>
          <cell r="V2496">
            <v>0</v>
          </cell>
          <cell r="W2496">
            <v>0</v>
          </cell>
          <cell r="X2496">
            <v>0</v>
          </cell>
          <cell r="Y2496">
            <v>1.8076207197736949E-11</v>
          </cell>
          <cell r="Z2496">
            <v>0</v>
          </cell>
          <cell r="AA2496">
            <v>0</v>
          </cell>
          <cell r="AB2496">
            <v>0</v>
          </cell>
          <cell r="AC2496">
            <v>0</v>
          </cell>
          <cell r="AD2496">
            <v>0</v>
          </cell>
          <cell r="AE2496">
            <v>0</v>
          </cell>
          <cell r="AF2496">
            <v>0</v>
          </cell>
          <cell r="AG2496">
            <v>0</v>
          </cell>
          <cell r="AH2496">
            <v>9.0949470177292824E-13</v>
          </cell>
          <cell r="AI2496">
            <v>0</v>
          </cell>
          <cell r="AJ2496">
            <v>0</v>
          </cell>
          <cell r="AK2496">
            <v>0</v>
          </cell>
          <cell r="AL2496">
            <v>0</v>
          </cell>
          <cell r="AM2496">
            <v>0</v>
          </cell>
          <cell r="AN2496">
            <v>0</v>
          </cell>
          <cell r="AO2496">
            <v>0</v>
          </cell>
          <cell r="AP2496">
            <v>0</v>
          </cell>
          <cell r="AQ2496">
            <v>0</v>
          </cell>
          <cell r="AR2496">
            <v>0</v>
          </cell>
          <cell r="AS2496">
            <v>0</v>
          </cell>
          <cell r="AT2496">
            <v>0</v>
          </cell>
        </row>
        <row r="2497">
          <cell r="A2497">
            <v>44554</v>
          </cell>
          <cell r="B2497">
            <v>0</v>
          </cell>
          <cell r="C2497">
            <v>0</v>
          </cell>
          <cell r="D2497">
            <v>1604.9999999999854</v>
          </cell>
          <cell r="E2497">
            <v>0</v>
          </cell>
          <cell r="F2497">
            <v>0</v>
          </cell>
          <cell r="G2497">
            <v>0</v>
          </cell>
          <cell r="H2497">
            <v>0</v>
          </cell>
          <cell r="I2497">
            <v>0</v>
          </cell>
          <cell r="J2497">
            <v>0</v>
          </cell>
          <cell r="K2497">
            <v>0</v>
          </cell>
          <cell r="L2497">
            <v>0</v>
          </cell>
          <cell r="M2497">
            <v>9.0949470177292824E-13</v>
          </cell>
          <cell r="N2497">
            <v>0</v>
          </cell>
          <cell r="O2497">
            <v>0</v>
          </cell>
          <cell r="P2497">
            <v>0</v>
          </cell>
          <cell r="Q2497">
            <v>0</v>
          </cell>
          <cell r="R2497">
            <v>0</v>
          </cell>
          <cell r="S2497">
            <v>0</v>
          </cell>
          <cell r="T2497">
            <v>0</v>
          </cell>
          <cell r="U2497">
            <v>0</v>
          </cell>
          <cell r="V2497">
            <v>0</v>
          </cell>
          <cell r="W2497">
            <v>0</v>
          </cell>
          <cell r="X2497">
            <v>0</v>
          </cell>
          <cell r="Y2497">
            <v>1.8076207197736949E-11</v>
          </cell>
          <cell r="Z2497">
            <v>0</v>
          </cell>
          <cell r="AA2497">
            <v>0</v>
          </cell>
          <cell r="AB2497">
            <v>0</v>
          </cell>
          <cell r="AC2497">
            <v>0</v>
          </cell>
          <cell r="AD2497">
            <v>0</v>
          </cell>
          <cell r="AE2497">
            <v>0</v>
          </cell>
          <cell r="AF2497">
            <v>0</v>
          </cell>
          <cell r="AG2497">
            <v>0</v>
          </cell>
          <cell r="AH2497">
            <v>9.0949470177292824E-13</v>
          </cell>
          <cell r="AI2497">
            <v>0</v>
          </cell>
          <cell r="AJ2497">
            <v>0</v>
          </cell>
          <cell r="AK2497">
            <v>0</v>
          </cell>
          <cell r="AL2497">
            <v>0</v>
          </cell>
          <cell r="AM2497">
            <v>0</v>
          </cell>
          <cell r="AN2497">
            <v>0</v>
          </cell>
          <cell r="AO2497">
            <v>0</v>
          </cell>
          <cell r="AP2497">
            <v>0</v>
          </cell>
          <cell r="AQ2497">
            <v>0</v>
          </cell>
          <cell r="AR2497">
            <v>0</v>
          </cell>
          <cell r="AS2497">
            <v>0</v>
          </cell>
          <cell r="AT2497">
            <v>0</v>
          </cell>
        </row>
        <row r="2498">
          <cell r="A2498">
            <v>44557</v>
          </cell>
          <cell r="B2498">
            <v>0</v>
          </cell>
          <cell r="C2498">
            <v>0</v>
          </cell>
          <cell r="D2498">
            <v>1604.9999999999854</v>
          </cell>
          <cell r="E2498">
            <v>0</v>
          </cell>
          <cell r="F2498">
            <v>0</v>
          </cell>
          <cell r="G2498">
            <v>0</v>
          </cell>
          <cell r="H2498">
            <v>0</v>
          </cell>
          <cell r="I2498">
            <v>0</v>
          </cell>
          <cell r="J2498">
            <v>0</v>
          </cell>
          <cell r="K2498">
            <v>0</v>
          </cell>
          <cell r="L2498">
            <v>0</v>
          </cell>
          <cell r="M2498">
            <v>9.0949470177292824E-13</v>
          </cell>
          <cell r="N2498">
            <v>0</v>
          </cell>
          <cell r="O2498">
            <v>0</v>
          </cell>
          <cell r="P2498">
            <v>0</v>
          </cell>
          <cell r="Q2498">
            <v>0</v>
          </cell>
          <cell r="R2498">
            <v>0</v>
          </cell>
          <cell r="S2498">
            <v>0</v>
          </cell>
          <cell r="T2498">
            <v>0</v>
          </cell>
          <cell r="U2498">
            <v>0</v>
          </cell>
          <cell r="V2498">
            <v>0</v>
          </cell>
          <cell r="W2498">
            <v>0</v>
          </cell>
          <cell r="X2498">
            <v>0</v>
          </cell>
          <cell r="Y2498">
            <v>1.8076207197736949E-11</v>
          </cell>
          <cell r="Z2498">
            <v>0</v>
          </cell>
          <cell r="AA2498">
            <v>0</v>
          </cell>
          <cell r="AB2498">
            <v>0</v>
          </cell>
          <cell r="AC2498">
            <v>0</v>
          </cell>
          <cell r="AD2498">
            <v>0</v>
          </cell>
          <cell r="AE2498">
            <v>0</v>
          </cell>
          <cell r="AF2498">
            <v>0</v>
          </cell>
          <cell r="AG2498">
            <v>0</v>
          </cell>
          <cell r="AH2498">
            <v>9.0949470177292824E-13</v>
          </cell>
          <cell r="AI2498">
            <v>0</v>
          </cell>
          <cell r="AJ2498">
            <v>0</v>
          </cell>
          <cell r="AK2498">
            <v>0</v>
          </cell>
          <cell r="AL2498">
            <v>0</v>
          </cell>
          <cell r="AM2498">
            <v>0</v>
          </cell>
          <cell r="AN2498">
            <v>0</v>
          </cell>
          <cell r="AO2498">
            <v>0</v>
          </cell>
          <cell r="AP2498">
            <v>0</v>
          </cell>
          <cell r="AQ2498">
            <v>0</v>
          </cell>
          <cell r="AR2498">
            <v>0</v>
          </cell>
          <cell r="AS2498">
            <v>0</v>
          </cell>
          <cell r="AT2498">
            <v>0</v>
          </cell>
        </row>
        <row r="2499">
          <cell r="A2499">
            <v>44558</v>
          </cell>
          <cell r="B2499">
            <v>0</v>
          </cell>
          <cell r="C2499">
            <v>0</v>
          </cell>
          <cell r="D2499">
            <v>1604.9999999999854</v>
          </cell>
          <cell r="E2499">
            <v>0</v>
          </cell>
          <cell r="F2499">
            <v>0</v>
          </cell>
          <cell r="G2499">
            <v>0</v>
          </cell>
          <cell r="H2499">
            <v>0</v>
          </cell>
          <cell r="I2499">
            <v>0</v>
          </cell>
          <cell r="J2499">
            <v>0</v>
          </cell>
          <cell r="K2499">
            <v>0</v>
          </cell>
          <cell r="L2499">
            <v>0</v>
          </cell>
          <cell r="M2499">
            <v>9.0949470177292824E-13</v>
          </cell>
          <cell r="N2499">
            <v>0</v>
          </cell>
          <cell r="O2499">
            <v>0</v>
          </cell>
          <cell r="P2499">
            <v>0</v>
          </cell>
          <cell r="Q2499">
            <v>0</v>
          </cell>
          <cell r="R2499">
            <v>0</v>
          </cell>
          <cell r="S2499">
            <v>0</v>
          </cell>
          <cell r="T2499">
            <v>0</v>
          </cell>
          <cell r="U2499">
            <v>0</v>
          </cell>
          <cell r="V2499">
            <v>0</v>
          </cell>
          <cell r="W2499">
            <v>0</v>
          </cell>
          <cell r="X2499">
            <v>0</v>
          </cell>
          <cell r="Y2499">
            <v>1.8076207197736949E-11</v>
          </cell>
          <cell r="Z2499">
            <v>0</v>
          </cell>
          <cell r="AA2499">
            <v>0</v>
          </cell>
          <cell r="AB2499">
            <v>0</v>
          </cell>
          <cell r="AC2499">
            <v>0</v>
          </cell>
          <cell r="AD2499">
            <v>0</v>
          </cell>
          <cell r="AE2499">
            <v>0</v>
          </cell>
          <cell r="AF2499">
            <v>0</v>
          </cell>
          <cell r="AG2499">
            <v>0</v>
          </cell>
          <cell r="AH2499">
            <v>9.0949470177292824E-13</v>
          </cell>
          <cell r="AI2499">
            <v>0</v>
          </cell>
          <cell r="AJ2499">
            <v>0</v>
          </cell>
          <cell r="AK2499">
            <v>0</v>
          </cell>
          <cell r="AL2499">
            <v>0</v>
          </cell>
          <cell r="AM2499">
            <v>0</v>
          </cell>
          <cell r="AN2499">
            <v>0</v>
          </cell>
          <cell r="AO2499">
            <v>0</v>
          </cell>
          <cell r="AP2499">
            <v>0</v>
          </cell>
          <cell r="AQ2499">
            <v>0</v>
          </cell>
          <cell r="AR2499">
            <v>0</v>
          </cell>
          <cell r="AS2499">
            <v>0</v>
          </cell>
          <cell r="AT2499">
            <v>0</v>
          </cell>
        </row>
        <row r="2500">
          <cell r="A2500">
            <v>44559</v>
          </cell>
          <cell r="B2500">
            <v>0</v>
          </cell>
          <cell r="C2500">
            <v>0</v>
          </cell>
          <cell r="D2500">
            <v>1604.9999999999854</v>
          </cell>
          <cell r="E2500">
            <v>0</v>
          </cell>
          <cell r="F2500">
            <v>0</v>
          </cell>
          <cell r="G2500">
            <v>0</v>
          </cell>
          <cell r="H2500">
            <v>0</v>
          </cell>
          <cell r="I2500">
            <v>0</v>
          </cell>
          <cell r="J2500">
            <v>0</v>
          </cell>
          <cell r="K2500">
            <v>0</v>
          </cell>
          <cell r="L2500">
            <v>0</v>
          </cell>
          <cell r="M2500">
            <v>9.0949470177292824E-13</v>
          </cell>
          <cell r="N2500">
            <v>0</v>
          </cell>
          <cell r="O2500">
            <v>0</v>
          </cell>
          <cell r="P2500">
            <v>0</v>
          </cell>
          <cell r="Q2500">
            <v>0</v>
          </cell>
          <cell r="R2500">
            <v>0</v>
          </cell>
          <cell r="S2500">
            <v>0</v>
          </cell>
          <cell r="T2500">
            <v>0</v>
          </cell>
          <cell r="U2500">
            <v>0</v>
          </cell>
          <cell r="V2500">
            <v>0</v>
          </cell>
          <cell r="W2500">
            <v>0</v>
          </cell>
          <cell r="X2500">
            <v>0</v>
          </cell>
          <cell r="Y2500">
            <v>1.8076207197736949E-11</v>
          </cell>
          <cell r="Z2500">
            <v>0</v>
          </cell>
          <cell r="AA2500">
            <v>0</v>
          </cell>
          <cell r="AB2500">
            <v>0</v>
          </cell>
          <cell r="AC2500">
            <v>0</v>
          </cell>
          <cell r="AD2500">
            <v>0</v>
          </cell>
          <cell r="AE2500">
            <v>0</v>
          </cell>
          <cell r="AF2500">
            <v>0</v>
          </cell>
          <cell r="AG2500">
            <v>0</v>
          </cell>
          <cell r="AH2500">
            <v>9.0949470177292824E-13</v>
          </cell>
          <cell r="AI2500">
            <v>0</v>
          </cell>
          <cell r="AJ2500">
            <v>0</v>
          </cell>
          <cell r="AK2500">
            <v>0</v>
          </cell>
          <cell r="AL2500">
            <v>0</v>
          </cell>
          <cell r="AM2500">
            <v>0</v>
          </cell>
          <cell r="AN2500">
            <v>0</v>
          </cell>
          <cell r="AO2500">
            <v>0</v>
          </cell>
          <cell r="AP2500">
            <v>0</v>
          </cell>
          <cell r="AQ2500">
            <v>0</v>
          </cell>
          <cell r="AR2500">
            <v>0</v>
          </cell>
          <cell r="AS2500">
            <v>0</v>
          </cell>
          <cell r="AT2500">
            <v>0</v>
          </cell>
        </row>
        <row r="2501">
          <cell r="A2501">
            <v>44560</v>
          </cell>
          <cell r="B2501">
            <v>0</v>
          </cell>
          <cell r="C2501">
            <v>0</v>
          </cell>
          <cell r="D2501">
            <v>1604.9999999999854</v>
          </cell>
          <cell r="E2501">
            <v>0</v>
          </cell>
          <cell r="F2501">
            <v>0</v>
          </cell>
          <cell r="G2501">
            <v>0</v>
          </cell>
          <cell r="H2501">
            <v>0</v>
          </cell>
          <cell r="I2501">
            <v>0</v>
          </cell>
          <cell r="J2501">
            <v>0</v>
          </cell>
          <cell r="K2501">
            <v>0</v>
          </cell>
          <cell r="L2501">
            <v>0</v>
          </cell>
          <cell r="M2501">
            <v>9.0949470177292824E-13</v>
          </cell>
          <cell r="N2501">
            <v>0</v>
          </cell>
          <cell r="O2501">
            <v>0</v>
          </cell>
          <cell r="P2501">
            <v>0</v>
          </cell>
          <cell r="Q2501">
            <v>0</v>
          </cell>
          <cell r="R2501">
            <v>0</v>
          </cell>
          <cell r="S2501">
            <v>0</v>
          </cell>
          <cell r="T2501">
            <v>0</v>
          </cell>
          <cell r="U2501">
            <v>0</v>
          </cell>
          <cell r="V2501">
            <v>0</v>
          </cell>
          <cell r="W2501">
            <v>0</v>
          </cell>
          <cell r="X2501">
            <v>0</v>
          </cell>
          <cell r="Y2501">
            <v>1.8076207197736949E-11</v>
          </cell>
          <cell r="Z2501">
            <v>0</v>
          </cell>
          <cell r="AA2501">
            <v>0</v>
          </cell>
          <cell r="AB2501">
            <v>0</v>
          </cell>
          <cell r="AC2501">
            <v>0</v>
          </cell>
          <cell r="AD2501">
            <v>0</v>
          </cell>
          <cell r="AE2501">
            <v>0</v>
          </cell>
          <cell r="AF2501">
            <v>0</v>
          </cell>
          <cell r="AG2501">
            <v>0</v>
          </cell>
          <cell r="AH2501">
            <v>9.0949470177292824E-13</v>
          </cell>
          <cell r="AI2501">
            <v>0</v>
          </cell>
          <cell r="AJ2501">
            <v>0</v>
          </cell>
          <cell r="AK2501">
            <v>0</v>
          </cell>
          <cell r="AL2501">
            <v>0</v>
          </cell>
          <cell r="AM2501">
            <v>0</v>
          </cell>
          <cell r="AN2501">
            <v>0</v>
          </cell>
          <cell r="AO2501">
            <v>0</v>
          </cell>
          <cell r="AP2501">
            <v>0</v>
          </cell>
          <cell r="AQ2501">
            <v>0</v>
          </cell>
          <cell r="AR2501">
            <v>0</v>
          </cell>
          <cell r="AS2501">
            <v>0</v>
          </cell>
          <cell r="AT2501">
            <v>0</v>
          </cell>
        </row>
        <row r="2502">
          <cell r="A2502">
            <v>44561</v>
          </cell>
          <cell r="B2502">
            <v>0</v>
          </cell>
          <cell r="C2502">
            <v>0</v>
          </cell>
          <cell r="D2502">
            <v>1604.9999999999854</v>
          </cell>
          <cell r="E2502">
            <v>0</v>
          </cell>
          <cell r="F2502">
            <v>0</v>
          </cell>
          <cell r="G2502">
            <v>0</v>
          </cell>
          <cell r="H2502">
            <v>0</v>
          </cell>
          <cell r="I2502">
            <v>0</v>
          </cell>
          <cell r="J2502">
            <v>0</v>
          </cell>
          <cell r="K2502">
            <v>0</v>
          </cell>
          <cell r="L2502">
            <v>0</v>
          </cell>
          <cell r="M2502">
            <v>9.0949470177292824E-13</v>
          </cell>
          <cell r="N2502">
            <v>0</v>
          </cell>
          <cell r="O2502">
            <v>0</v>
          </cell>
          <cell r="P2502">
            <v>0</v>
          </cell>
          <cell r="Q2502">
            <v>0</v>
          </cell>
          <cell r="R2502">
            <v>0</v>
          </cell>
          <cell r="S2502">
            <v>0</v>
          </cell>
          <cell r="T2502">
            <v>0</v>
          </cell>
          <cell r="U2502">
            <v>0</v>
          </cell>
          <cell r="V2502">
            <v>0</v>
          </cell>
          <cell r="W2502">
            <v>0</v>
          </cell>
          <cell r="X2502">
            <v>0</v>
          </cell>
          <cell r="Y2502">
            <v>1.8076207197736949E-11</v>
          </cell>
          <cell r="Z2502">
            <v>0</v>
          </cell>
          <cell r="AA2502">
            <v>0</v>
          </cell>
          <cell r="AB2502">
            <v>0</v>
          </cell>
          <cell r="AC2502">
            <v>0</v>
          </cell>
          <cell r="AD2502">
            <v>0</v>
          </cell>
          <cell r="AE2502">
            <v>0</v>
          </cell>
          <cell r="AF2502">
            <v>0</v>
          </cell>
          <cell r="AG2502">
            <v>0</v>
          </cell>
          <cell r="AH2502">
            <v>9.0949470177292824E-13</v>
          </cell>
          <cell r="AI2502">
            <v>0</v>
          </cell>
          <cell r="AJ2502">
            <v>0</v>
          </cell>
          <cell r="AK2502">
            <v>0</v>
          </cell>
          <cell r="AL2502">
            <v>0</v>
          </cell>
          <cell r="AM2502">
            <v>0</v>
          </cell>
          <cell r="AN2502">
            <v>0</v>
          </cell>
          <cell r="AO2502">
            <v>0</v>
          </cell>
          <cell r="AP2502">
            <v>0</v>
          </cell>
          <cell r="AQ2502">
            <v>0</v>
          </cell>
          <cell r="AR2502">
            <v>0</v>
          </cell>
          <cell r="AS2502">
            <v>0</v>
          </cell>
          <cell r="AT2502">
            <v>0</v>
          </cell>
        </row>
        <row r="2503">
          <cell r="A2503">
            <v>44564</v>
          </cell>
          <cell r="B2503">
            <v>0</v>
          </cell>
          <cell r="C2503">
            <v>0</v>
          </cell>
          <cell r="D2503">
            <v>1604.9999999999854</v>
          </cell>
          <cell r="E2503">
            <v>0</v>
          </cell>
          <cell r="F2503">
            <v>0</v>
          </cell>
          <cell r="G2503">
            <v>0</v>
          </cell>
          <cell r="H2503">
            <v>0</v>
          </cell>
          <cell r="I2503">
            <v>0</v>
          </cell>
          <cell r="J2503">
            <v>0</v>
          </cell>
          <cell r="K2503">
            <v>0</v>
          </cell>
          <cell r="L2503">
            <v>0</v>
          </cell>
          <cell r="M2503">
            <v>9.0949470177292824E-13</v>
          </cell>
          <cell r="N2503">
            <v>0</v>
          </cell>
          <cell r="O2503">
            <v>0</v>
          </cell>
          <cell r="P2503">
            <v>0</v>
          </cell>
          <cell r="Q2503">
            <v>0</v>
          </cell>
          <cell r="R2503">
            <v>0</v>
          </cell>
          <cell r="S2503">
            <v>0</v>
          </cell>
          <cell r="T2503">
            <v>0</v>
          </cell>
          <cell r="U2503">
            <v>0</v>
          </cell>
          <cell r="V2503">
            <v>0</v>
          </cell>
          <cell r="W2503">
            <v>0</v>
          </cell>
          <cell r="X2503">
            <v>0</v>
          </cell>
          <cell r="Y2503">
            <v>1.8076207197736949E-11</v>
          </cell>
          <cell r="Z2503">
            <v>0</v>
          </cell>
          <cell r="AA2503">
            <v>0</v>
          </cell>
          <cell r="AB2503">
            <v>0</v>
          </cell>
          <cell r="AC2503">
            <v>0</v>
          </cell>
          <cell r="AD2503">
            <v>0</v>
          </cell>
          <cell r="AE2503">
            <v>0</v>
          </cell>
          <cell r="AF2503">
            <v>0</v>
          </cell>
          <cell r="AG2503">
            <v>0</v>
          </cell>
          <cell r="AH2503">
            <v>9.0949470177292824E-13</v>
          </cell>
          <cell r="AI2503">
            <v>0</v>
          </cell>
          <cell r="AJ2503">
            <v>0</v>
          </cell>
          <cell r="AK2503">
            <v>0</v>
          </cell>
          <cell r="AL2503">
            <v>0</v>
          </cell>
          <cell r="AM2503">
            <v>0</v>
          </cell>
          <cell r="AN2503">
            <v>0</v>
          </cell>
          <cell r="AO2503">
            <v>0</v>
          </cell>
          <cell r="AP2503">
            <v>0</v>
          </cell>
          <cell r="AQ2503">
            <v>0</v>
          </cell>
          <cell r="AR2503">
            <v>0</v>
          </cell>
          <cell r="AS2503">
            <v>0</v>
          </cell>
          <cell r="AT2503">
            <v>0</v>
          </cell>
        </row>
        <row r="2504">
          <cell r="A2504">
            <v>44565</v>
          </cell>
          <cell r="B2504">
            <v>0</v>
          </cell>
          <cell r="C2504">
            <v>1015</v>
          </cell>
          <cell r="D2504">
            <v>589.99999999998545</v>
          </cell>
          <cell r="E2504">
            <v>0</v>
          </cell>
          <cell r="F2504">
            <v>0</v>
          </cell>
          <cell r="G2504">
            <v>0</v>
          </cell>
          <cell r="H2504">
            <v>0</v>
          </cell>
          <cell r="I2504">
            <v>0</v>
          </cell>
          <cell r="J2504">
            <v>0</v>
          </cell>
          <cell r="K2504">
            <v>0</v>
          </cell>
          <cell r="L2504">
            <v>0</v>
          </cell>
          <cell r="M2504">
            <v>9.0949470177292824E-13</v>
          </cell>
          <cell r="N2504">
            <v>0</v>
          </cell>
          <cell r="O2504">
            <v>0</v>
          </cell>
          <cell r="P2504">
            <v>0</v>
          </cell>
          <cell r="Q2504">
            <v>0</v>
          </cell>
          <cell r="R2504">
            <v>0</v>
          </cell>
          <cell r="S2504">
            <v>0</v>
          </cell>
          <cell r="T2504">
            <v>0</v>
          </cell>
          <cell r="U2504">
            <v>0</v>
          </cell>
          <cell r="V2504">
            <v>0</v>
          </cell>
          <cell r="W2504">
            <v>0</v>
          </cell>
          <cell r="X2504">
            <v>0</v>
          </cell>
          <cell r="Y2504">
            <v>1.8076207197736949E-11</v>
          </cell>
          <cell r="Z2504">
            <v>0</v>
          </cell>
          <cell r="AA2504">
            <v>0</v>
          </cell>
          <cell r="AB2504">
            <v>0</v>
          </cell>
          <cell r="AC2504">
            <v>0</v>
          </cell>
          <cell r="AD2504">
            <v>0</v>
          </cell>
          <cell r="AE2504">
            <v>0</v>
          </cell>
          <cell r="AF2504">
            <v>0</v>
          </cell>
          <cell r="AG2504">
            <v>0</v>
          </cell>
          <cell r="AH2504">
            <v>9.0949470177292824E-13</v>
          </cell>
          <cell r="AI2504">
            <v>0</v>
          </cell>
          <cell r="AJ2504">
            <v>0</v>
          </cell>
          <cell r="AK2504">
            <v>0</v>
          </cell>
          <cell r="AL2504">
            <v>0</v>
          </cell>
          <cell r="AM2504">
            <v>0</v>
          </cell>
          <cell r="AN2504">
            <v>0</v>
          </cell>
          <cell r="AO2504">
            <v>0</v>
          </cell>
          <cell r="AP2504">
            <v>0</v>
          </cell>
          <cell r="AQ2504">
            <v>0</v>
          </cell>
          <cell r="AR2504">
            <v>0</v>
          </cell>
          <cell r="AS2504">
            <v>0</v>
          </cell>
          <cell r="AT2504">
            <v>0</v>
          </cell>
        </row>
        <row r="2505">
          <cell r="A2505">
            <v>44566</v>
          </cell>
          <cell r="B2505">
            <v>0</v>
          </cell>
          <cell r="C2505">
            <v>0</v>
          </cell>
          <cell r="D2505">
            <v>589.99999999998545</v>
          </cell>
          <cell r="E2505">
            <v>0</v>
          </cell>
          <cell r="F2505">
            <v>0</v>
          </cell>
          <cell r="G2505">
            <v>0</v>
          </cell>
          <cell r="H2505">
            <v>0</v>
          </cell>
          <cell r="I2505">
            <v>0</v>
          </cell>
          <cell r="J2505">
            <v>0</v>
          </cell>
          <cell r="K2505">
            <v>0</v>
          </cell>
          <cell r="L2505">
            <v>0</v>
          </cell>
          <cell r="M2505">
            <v>9.0949470177292824E-13</v>
          </cell>
          <cell r="N2505">
            <v>0</v>
          </cell>
          <cell r="O2505">
            <v>0</v>
          </cell>
          <cell r="P2505">
            <v>0</v>
          </cell>
          <cell r="Q2505">
            <v>0</v>
          </cell>
          <cell r="R2505">
            <v>0</v>
          </cell>
          <cell r="S2505">
            <v>0</v>
          </cell>
          <cell r="T2505">
            <v>0</v>
          </cell>
          <cell r="U2505">
            <v>0</v>
          </cell>
          <cell r="V2505">
            <v>0</v>
          </cell>
          <cell r="W2505">
            <v>0</v>
          </cell>
          <cell r="X2505">
            <v>0</v>
          </cell>
          <cell r="Y2505">
            <v>1.8076207197736949E-11</v>
          </cell>
          <cell r="Z2505">
            <v>0</v>
          </cell>
          <cell r="AA2505">
            <v>0</v>
          </cell>
          <cell r="AB2505">
            <v>0</v>
          </cell>
          <cell r="AC2505">
            <v>0</v>
          </cell>
          <cell r="AD2505">
            <v>0</v>
          </cell>
          <cell r="AE2505">
            <v>0</v>
          </cell>
          <cell r="AF2505">
            <v>0</v>
          </cell>
          <cell r="AG2505">
            <v>0</v>
          </cell>
          <cell r="AH2505">
            <v>9.0949470177292824E-13</v>
          </cell>
          <cell r="AI2505">
            <v>0</v>
          </cell>
          <cell r="AJ2505">
            <v>0</v>
          </cell>
          <cell r="AK2505">
            <v>0</v>
          </cell>
          <cell r="AL2505">
            <v>0</v>
          </cell>
          <cell r="AM2505">
            <v>0</v>
          </cell>
          <cell r="AN2505">
            <v>0</v>
          </cell>
          <cell r="AO2505">
            <v>0</v>
          </cell>
          <cell r="AP2505">
            <v>0</v>
          </cell>
          <cell r="AQ2505">
            <v>0</v>
          </cell>
          <cell r="AR2505">
            <v>0</v>
          </cell>
          <cell r="AS2505">
            <v>0</v>
          </cell>
          <cell r="AT2505">
            <v>0</v>
          </cell>
        </row>
        <row r="2506">
          <cell r="A2506">
            <v>44567</v>
          </cell>
          <cell r="B2506">
            <v>0</v>
          </cell>
          <cell r="C2506">
            <v>0</v>
          </cell>
          <cell r="D2506">
            <v>589.99999999998545</v>
          </cell>
          <cell r="E2506">
            <v>0</v>
          </cell>
          <cell r="F2506">
            <v>0</v>
          </cell>
          <cell r="G2506">
            <v>0</v>
          </cell>
          <cell r="H2506">
            <v>0</v>
          </cell>
          <cell r="I2506">
            <v>0</v>
          </cell>
          <cell r="J2506">
            <v>0</v>
          </cell>
          <cell r="K2506">
            <v>0</v>
          </cell>
          <cell r="L2506">
            <v>0</v>
          </cell>
          <cell r="M2506">
            <v>9.0949470177292824E-13</v>
          </cell>
          <cell r="N2506">
            <v>0</v>
          </cell>
          <cell r="O2506">
            <v>0</v>
          </cell>
          <cell r="P2506">
            <v>0</v>
          </cell>
          <cell r="Q2506">
            <v>0</v>
          </cell>
          <cell r="R2506">
            <v>0</v>
          </cell>
          <cell r="S2506">
            <v>0</v>
          </cell>
          <cell r="T2506">
            <v>0</v>
          </cell>
          <cell r="U2506">
            <v>0</v>
          </cell>
          <cell r="V2506">
            <v>0</v>
          </cell>
          <cell r="W2506">
            <v>0</v>
          </cell>
          <cell r="X2506">
            <v>0</v>
          </cell>
          <cell r="Y2506">
            <v>1.8076207197736949E-11</v>
          </cell>
          <cell r="Z2506">
            <v>0</v>
          </cell>
          <cell r="AA2506">
            <v>0</v>
          </cell>
          <cell r="AB2506">
            <v>0</v>
          </cell>
          <cell r="AC2506">
            <v>0</v>
          </cell>
          <cell r="AD2506">
            <v>0</v>
          </cell>
          <cell r="AE2506">
            <v>0</v>
          </cell>
          <cell r="AF2506">
            <v>0</v>
          </cell>
          <cell r="AG2506">
            <v>0</v>
          </cell>
          <cell r="AH2506">
            <v>9.0949470177292824E-13</v>
          </cell>
          <cell r="AI2506">
            <v>0</v>
          </cell>
          <cell r="AJ2506">
            <v>0</v>
          </cell>
          <cell r="AK2506">
            <v>0</v>
          </cell>
          <cell r="AL2506">
            <v>0</v>
          </cell>
          <cell r="AM2506">
            <v>0</v>
          </cell>
          <cell r="AN2506">
            <v>0</v>
          </cell>
          <cell r="AO2506">
            <v>0</v>
          </cell>
          <cell r="AP2506">
            <v>0</v>
          </cell>
          <cell r="AQ2506">
            <v>0</v>
          </cell>
          <cell r="AR2506">
            <v>0</v>
          </cell>
          <cell r="AS2506">
            <v>0</v>
          </cell>
          <cell r="AT2506">
            <v>0</v>
          </cell>
        </row>
        <row r="2507">
          <cell r="A2507">
            <v>44568</v>
          </cell>
          <cell r="B2507">
            <v>0</v>
          </cell>
          <cell r="C2507">
            <v>0</v>
          </cell>
          <cell r="D2507">
            <v>589.99999999998545</v>
          </cell>
          <cell r="E2507">
            <v>0</v>
          </cell>
          <cell r="F2507">
            <v>0</v>
          </cell>
          <cell r="G2507">
            <v>0</v>
          </cell>
          <cell r="H2507">
            <v>0</v>
          </cell>
          <cell r="I2507">
            <v>0</v>
          </cell>
          <cell r="J2507">
            <v>0</v>
          </cell>
          <cell r="K2507">
            <v>0</v>
          </cell>
          <cell r="L2507">
            <v>0</v>
          </cell>
          <cell r="M2507">
            <v>9.0949470177292824E-13</v>
          </cell>
          <cell r="N2507">
            <v>0</v>
          </cell>
          <cell r="O2507">
            <v>0</v>
          </cell>
          <cell r="P2507">
            <v>0</v>
          </cell>
          <cell r="Q2507">
            <v>0</v>
          </cell>
          <cell r="R2507">
            <v>0</v>
          </cell>
          <cell r="S2507">
            <v>0</v>
          </cell>
          <cell r="T2507">
            <v>0</v>
          </cell>
          <cell r="U2507">
            <v>0</v>
          </cell>
          <cell r="V2507">
            <v>0</v>
          </cell>
          <cell r="W2507">
            <v>0</v>
          </cell>
          <cell r="X2507">
            <v>0</v>
          </cell>
          <cell r="Y2507">
            <v>1.8076207197736949E-11</v>
          </cell>
          <cell r="Z2507">
            <v>0</v>
          </cell>
          <cell r="AA2507">
            <v>0</v>
          </cell>
          <cell r="AB2507">
            <v>0</v>
          </cell>
          <cell r="AC2507">
            <v>0</v>
          </cell>
          <cell r="AD2507">
            <v>0</v>
          </cell>
          <cell r="AE2507">
            <v>0</v>
          </cell>
          <cell r="AF2507">
            <v>0</v>
          </cell>
          <cell r="AG2507">
            <v>0</v>
          </cell>
          <cell r="AH2507">
            <v>9.0949470177292824E-13</v>
          </cell>
          <cell r="AI2507">
            <v>0</v>
          </cell>
          <cell r="AJ2507">
            <v>0</v>
          </cell>
          <cell r="AK2507">
            <v>0</v>
          </cell>
          <cell r="AL2507">
            <v>0</v>
          </cell>
          <cell r="AM2507">
            <v>0</v>
          </cell>
          <cell r="AN2507">
            <v>0</v>
          </cell>
          <cell r="AO2507">
            <v>0</v>
          </cell>
          <cell r="AP2507">
            <v>0</v>
          </cell>
          <cell r="AQ2507">
            <v>0</v>
          </cell>
          <cell r="AR2507">
            <v>0</v>
          </cell>
          <cell r="AS2507">
            <v>0</v>
          </cell>
          <cell r="AT2507">
            <v>0</v>
          </cell>
        </row>
        <row r="2508">
          <cell r="A2508">
            <v>44571</v>
          </cell>
          <cell r="B2508">
            <v>0</v>
          </cell>
          <cell r="C2508">
            <v>0</v>
          </cell>
          <cell r="D2508">
            <v>589.99999999998545</v>
          </cell>
          <cell r="E2508">
            <v>0</v>
          </cell>
          <cell r="F2508">
            <v>0</v>
          </cell>
          <cell r="G2508">
            <v>0</v>
          </cell>
          <cell r="H2508">
            <v>0</v>
          </cell>
          <cell r="I2508">
            <v>0</v>
          </cell>
          <cell r="J2508">
            <v>0</v>
          </cell>
          <cell r="K2508">
            <v>0</v>
          </cell>
          <cell r="L2508">
            <v>0</v>
          </cell>
          <cell r="M2508">
            <v>9.0949470177292824E-13</v>
          </cell>
          <cell r="N2508">
            <v>0</v>
          </cell>
          <cell r="O2508">
            <v>0</v>
          </cell>
          <cell r="P2508">
            <v>0</v>
          </cell>
          <cell r="Q2508">
            <v>0</v>
          </cell>
          <cell r="R2508">
            <v>0</v>
          </cell>
          <cell r="S2508">
            <v>0</v>
          </cell>
          <cell r="T2508">
            <v>0</v>
          </cell>
          <cell r="U2508">
            <v>0</v>
          </cell>
          <cell r="V2508">
            <v>0</v>
          </cell>
          <cell r="W2508">
            <v>0</v>
          </cell>
          <cell r="X2508">
            <v>0</v>
          </cell>
          <cell r="Y2508">
            <v>1.8076207197736949E-11</v>
          </cell>
          <cell r="Z2508">
            <v>0</v>
          </cell>
          <cell r="AA2508">
            <v>0</v>
          </cell>
          <cell r="AB2508">
            <v>0</v>
          </cell>
          <cell r="AC2508">
            <v>0</v>
          </cell>
          <cell r="AD2508">
            <v>0</v>
          </cell>
          <cell r="AE2508">
            <v>0</v>
          </cell>
          <cell r="AF2508">
            <v>0</v>
          </cell>
          <cell r="AG2508">
            <v>0</v>
          </cell>
          <cell r="AH2508">
            <v>9.0949470177292824E-13</v>
          </cell>
          <cell r="AI2508">
            <v>0</v>
          </cell>
          <cell r="AJ2508">
            <v>0</v>
          </cell>
          <cell r="AK2508">
            <v>0</v>
          </cell>
          <cell r="AL2508">
            <v>0</v>
          </cell>
          <cell r="AM2508">
            <v>0</v>
          </cell>
          <cell r="AN2508">
            <v>0</v>
          </cell>
          <cell r="AO2508">
            <v>0</v>
          </cell>
          <cell r="AP2508">
            <v>0</v>
          </cell>
          <cell r="AQ2508">
            <v>0</v>
          </cell>
          <cell r="AR2508">
            <v>0</v>
          </cell>
          <cell r="AS2508">
            <v>0</v>
          </cell>
          <cell r="AT2508">
            <v>0</v>
          </cell>
        </row>
        <row r="2509">
          <cell r="A2509">
            <v>44572</v>
          </cell>
          <cell r="B2509">
            <v>0</v>
          </cell>
          <cell r="C2509">
            <v>0</v>
          </cell>
          <cell r="D2509">
            <v>589.99999999998545</v>
          </cell>
          <cell r="E2509">
            <v>0</v>
          </cell>
          <cell r="F2509">
            <v>0</v>
          </cell>
          <cell r="G2509">
            <v>0</v>
          </cell>
          <cell r="H2509">
            <v>0</v>
          </cell>
          <cell r="I2509">
            <v>0</v>
          </cell>
          <cell r="J2509">
            <v>0</v>
          </cell>
          <cell r="K2509">
            <v>0</v>
          </cell>
          <cell r="L2509">
            <v>0</v>
          </cell>
          <cell r="M2509">
            <v>9.0949470177292824E-13</v>
          </cell>
          <cell r="N2509">
            <v>0</v>
          </cell>
          <cell r="O2509">
            <v>0</v>
          </cell>
          <cell r="P2509">
            <v>0</v>
          </cell>
          <cell r="Q2509">
            <v>0</v>
          </cell>
          <cell r="R2509">
            <v>0</v>
          </cell>
          <cell r="S2509">
            <v>0</v>
          </cell>
          <cell r="T2509">
            <v>0</v>
          </cell>
          <cell r="U2509">
            <v>0</v>
          </cell>
          <cell r="V2509">
            <v>0</v>
          </cell>
          <cell r="W2509">
            <v>0</v>
          </cell>
          <cell r="X2509">
            <v>0</v>
          </cell>
          <cell r="Y2509">
            <v>1.8076207197736949E-11</v>
          </cell>
          <cell r="Z2509">
            <v>0</v>
          </cell>
          <cell r="AA2509">
            <v>0</v>
          </cell>
          <cell r="AB2509">
            <v>0</v>
          </cell>
          <cell r="AC2509">
            <v>0</v>
          </cell>
          <cell r="AD2509">
            <v>0</v>
          </cell>
          <cell r="AE2509">
            <v>0</v>
          </cell>
          <cell r="AF2509">
            <v>0</v>
          </cell>
          <cell r="AG2509">
            <v>0</v>
          </cell>
          <cell r="AH2509">
            <v>9.0949470177292824E-13</v>
          </cell>
          <cell r="AI2509">
            <v>0</v>
          </cell>
          <cell r="AJ2509">
            <v>0</v>
          </cell>
          <cell r="AK2509">
            <v>0</v>
          </cell>
          <cell r="AL2509">
            <v>0</v>
          </cell>
          <cell r="AM2509">
            <v>0</v>
          </cell>
          <cell r="AN2509">
            <v>0</v>
          </cell>
          <cell r="AO2509">
            <v>0</v>
          </cell>
          <cell r="AP2509">
            <v>0</v>
          </cell>
          <cell r="AQ2509">
            <v>0</v>
          </cell>
          <cell r="AR2509">
            <v>0</v>
          </cell>
          <cell r="AS2509">
            <v>0</v>
          </cell>
          <cell r="AT2509">
            <v>0</v>
          </cell>
        </row>
        <row r="2510">
          <cell r="A2510">
            <v>44573</v>
          </cell>
          <cell r="B2510">
            <v>0</v>
          </cell>
          <cell r="C2510">
            <v>0</v>
          </cell>
          <cell r="D2510">
            <v>589.99999999998545</v>
          </cell>
          <cell r="E2510">
            <v>0</v>
          </cell>
          <cell r="F2510">
            <v>0</v>
          </cell>
          <cell r="G2510">
            <v>0</v>
          </cell>
          <cell r="H2510">
            <v>0</v>
          </cell>
          <cell r="I2510">
            <v>0</v>
          </cell>
          <cell r="J2510">
            <v>0</v>
          </cell>
          <cell r="K2510">
            <v>0</v>
          </cell>
          <cell r="L2510">
            <v>0</v>
          </cell>
          <cell r="M2510">
            <v>9.0949470177292824E-13</v>
          </cell>
          <cell r="N2510">
            <v>0</v>
          </cell>
          <cell r="O2510">
            <v>0</v>
          </cell>
          <cell r="P2510">
            <v>0</v>
          </cell>
          <cell r="Q2510">
            <v>0</v>
          </cell>
          <cell r="R2510">
            <v>0</v>
          </cell>
          <cell r="S2510">
            <v>0</v>
          </cell>
          <cell r="T2510">
            <v>0</v>
          </cell>
          <cell r="U2510">
            <v>0</v>
          </cell>
          <cell r="V2510">
            <v>0</v>
          </cell>
          <cell r="W2510">
            <v>0</v>
          </cell>
          <cell r="X2510">
            <v>0</v>
          </cell>
          <cell r="Y2510">
            <v>1.8076207197736949E-11</v>
          </cell>
          <cell r="Z2510">
            <v>0</v>
          </cell>
          <cell r="AA2510">
            <v>0</v>
          </cell>
          <cell r="AB2510">
            <v>0</v>
          </cell>
          <cell r="AC2510">
            <v>0</v>
          </cell>
          <cell r="AD2510">
            <v>0</v>
          </cell>
          <cell r="AE2510">
            <v>0</v>
          </cell>
          <cell r="AF2510">
            <v>0</v>
          </cell>
          <cell r="AG2510">
            <v>0</v>
          </cell>
          <cell r="AH2510">
            <v>9.0949470177292824E-13</v>
          </cell>
          <cell r="AI2510">
            <v>0</v>
          </cell>
          <cell r="AJ2510">
            <v>0</v>
          </cell>
          <cell r="AK2510">
            <v>0</v>
          </cell>
          <cell r="AL2510">
            <v>0</v>
          </cell>
          <cell r="AM2510">
            <v>0</v>
          </cell>
          <cell r="AN2510">
            <v>0</v>
          </cell>
          <cell r="AO2510">
            <v>0</v>
          </cell>
          <cell r="AP2510">
            <v>0</v>
          </cell>
          <cell r="AQ2510">
            <v>0</v>
          </cell>
          <cell r="AR2510">
            <v>0</v>
          </cell>
          <cell r="AS2510">
            <v>0</v>
          </cell>
          <cell r="AT2510">
            <v>0</v>
          </cell>
        </row>
        <row r="2511">
          <cell r="A2511">
            <v>44574</v>
          </cell>
          <cell r="B2511">
            <v>0</v>
          </cell>
          <cell r="C2511">
            <v>0</v>
          </cell>
          <cell r="D2511">
            <v>589.99999999998545</v>
          </cell>
          <cell r="E2511">
            <v>0</v>
          </cell>
          <cell r="F2511">
            <v>0</v>
          </cell>
          <cell r="G2511">
            <v>0</v>
          </cell>
          <cell r="H2511">
            <v>0</v>
          </cell>
          <cell r="I2511">
            <v>0</v>
          </cell>
          <cell r="J2511">
            <v>0</v>
          </cell>
          <cell r="K2511">
            <v>0</v>
          </cell>
          <cell r="L2511">
            <v>0</v>
          </cell>
          <cell r="M2511">
            <v>9.0949470177292824E-13</v>
          </cell>
          <cell r="N2511">
            <v>0</v>
          </cell>
          <cell r="O2511">
            <v>0</v>
          </cell>
          <cell r="P2511">
            <v>0</v>
          </cell>
          <cell r="Q2511">
            <v>0</v>
          </cell>
          <cell r="R2511">
            <v>0</v>
          </cell>
          <cell r="S2511">
            <v>0</v>
          </cell>
          <cell r="T2511">
            <v>0</v>
          </cell>
          <cell r="U2511">
            <v>0</v>
          </cell>
          <cell r="V2511">
            <v>0</v>
          </cell>
          <cell r="W2511">
            <v>0</v>
          </cell>
          <cell r="X2511">
            <v>0</v>
          </cell>
          <cell r="Y2511">
            <v>1.8076207197736949E-11</v>
          </cell>
          <cell r="Z2511">
            <v>0</v>
          </cell>
          <cell r="AA2511">
            <v>0</v>
          </cell>
          <cell r="AB2511">
            <v>0</v>
          </cell>
          <cell r="AC2511">
            <v>0</v>
          </cell>
          <cell r="AD2511">
            <v>0</v>
          </cell>
          <cell r="AE2511">
            <v>0</v>
          </cell>
          <cell r="AF2511">
            <v>0</v>
          </cell>
          <cell r="AG2511">
            <v>0</v>
          </cell>
          <cell r="AH2511">
            <v>9.0949470177292824E-13</v>
          </cell>
          <cell r="AI2511">
            <v>0</v>
          </cell>
          <cell r="AJ2511">
            <v>0</v>
          </cell>
          <cell r="AK2511">
            <v>0</v>
          </cell>
          <cell r="AL2511">
            <v>0</v>
          </cell>
          <cell r="AM2511">
            <v>0</v>
          </cell>
          <cell r="AN2511">
            <v>0</v>
          </cell>
          <cell r="AO2511">
            <v>0</v>
          </cell>
          <cell r="AP2511">
            <v>0</v>
          </cell>
          <cell r="AQ2511">
            <v>0</v>
          </cell>
          <cell r="AR2511">
            <v>0</v>
          </cell>
          <cell r="AS2511">
            <v>0</v>
          </cell>
          <cell r="AT2511">
            <v>0</v>
          </cell>
        </row>
        <row r="2512">
          <cell r="A2512">
            <v>44575</v>
          </cell>
          <cell r="B2512">
            <v>0</v>
          </cell>
          <cell r="C2512">
            <v>0</v>
          </cell>
          <cell r="D2512">
            <v>589.99999999998545</v>
          </cell>
          <cell r="E2512">
            <v>0</v>
          </cell>
          <cell r="F2512">
            <v>0</v>
          </cell>
          <cell r="G2512">
            <v>0</v>
          </cell>
          <cell r="H2512">
            <v>0</v>
          </cell>
          <cell r="I2512">
            <v>0</v>
          </cell>
          <cell r="J2512">
            <v>0</v>
          </cell>
          <cell r="K2512">
            <v>0</v>
          </cell>
          <cell r="L2512">
            <v>0</v>
          </cell>
          <cell r="M2512">
            <v>9.0949470177292824E-13</v>
          </cell>
          <cell r="N2512">
            <v>0</v>
          </cell>
          <cell r="O2512">
            <v>0</v>
          </cell>
          <cell r="P2512">
            <v>0</v>
          </cell>
          <cell r="Q2512">
            <v>0</v>
          </cell>
          <cell r="R2512">
            <v>0</v>
          </cell>
          <cell r="S2512">
            <v>0</v>
          </cell>
          <cell r="T2512">
            <v>0</v>
          </cell>
          <cell r="U2512">
            <v>0</v>
          </cell>
          <cell r="V2512">
            <v>0</v>
          </cell>
          <cell r="W2512">
            <v>0</v>
          </cell>
          <cell r="X2512">
            <v>0</v>
          </cell>
          <cell r="Y2512">
            <v>1.8076207197736949E-11</v>
          </cell>
          <cell r="Z2512">
            <v>0</v>
          </cell>
          <cell r="AA2512">
            <v>0</v>
          </cell>
          <cell r="AB2512">
            <v>0</v>
          </cell>
          <cell r="AC2512">
            <v>0</v>
          </cell>
          <cell r="AD2512">
            <v>0</v>
          </cell>
          <cell r="AE2512">
            <v>0</v>
          </cell>
          <cell r="AF2512">
            <v>0</v>
          </cell>
          <cell r="AG2512">
            <v>0</v>
          </cell>
          <cell r="AH2512">
            <v>9.0949470177292824E-13</v>
          </cell>
          <cell r="AI2512">
            <v>0</v>
          </cell>
          <cell r="AJ2512">
            <v>0</v>
          </cell>
          <cell r="AK2512">
            <v>0</v>
          </cell>
          <cell r="AL2512">
            <v>0</v>
          </cell>
          <cell r="AM2512">
            <v>0</v>
          </cell>
          <cell r="AN2512">
            <v>0</v>
          </cell>
          <cell r="AO2512">
            <v>0</v>
          </cell>
          <cell r="AP2512">
            <v>0</v>
          </cell>
          <cell r="AQ2512">
            <v>0</v>
          </cell>
          <cell r="AR2512">
            <v>0</v>
          </cell>
          <cell r="AS2512">
            <v>0</v>
          </cell>
          <cell r="AT2512">
            <v>0</v>
          </cell>
        </row>
        <row r="2513">
          <cell r="A2513">
            <v>44578</v>
          </cell>
          <cell r="B2513">
            <v>0</v>
          </cell>
          <cell r="C2513">
            <v>0</v>
          </cell>
          <cell r="D2513">
            <v>589.99999999998545</v>
          </cell>
          <cell r="E2513">
            <v>0</v>
          </cell>
          <cell r="F2513">
            <v>0</v>
          </cell>
          <cell r="G2513">
            <v>0</v>
          </cell>
          <cell r="H2513">
            <v>0</v>
          </cell>
          <cell r="I2513">
            <v>0</v>
          </cell>
          <cell r="J2513">
            <v>0</v>
          </cell>
          <cell r="K2513">
            <v>0</v>
          </cell>
          <cell r="L2513">
            <v>0</v>
          </cell>
          <cell r="M2513">
            <v>9.0949470177292824E-13</v>
          </cell>
          <cell r="N2513">
            <v>0</v>
          </cell>
          <cell r="O2513">
            <v>0</v>
          </cell>
          <cell r="P2513">
            <v>0</v>
          </cell>
          <cell r="Q2513">
            <v>0</v>
          </cell>
          <cell r="R2513">
            <v>0</v>
          </cell>
          <cell r="S2513">
            <v>0</v>
          </cell>
          <cell r="T2513">
            <v>0</v>
          </cell>
          <cell r="U2513">
            <v>0</v>
          </cell>
          <cell r="V2513">
            <v>0</v>
          </cell>
          <cell r="W2513">
            <v>0</v>
          </cell>
          <cell r="X2513">
            <v>0</v>
          </cell>
          <cell r="Y2513">
            <v>1.8076207197736949E-11</v>
          </cell>
          <cell r="Z2513">
            <v>0</v>
          </cell>
          <cell r="AA2513">
            <v>0</v>
          </cell>
          <cell r="AB2513">
            <v>0</v>
          </cell>
          <cell r="AC2513">
            <v>0</v>
          </cell>
          <cell r="AD2513">
            <v>0</v>
          </cell>
          <cell r="AE2513">
            <v>0</v>
          </cell>
          <cell r="AF2513">
            <v>0</v>
          </cell>
          <cell r="AG2513">
            <v>0</v>
          </cell>
          <cell r="AH2513">
            <v>9.0949470177292824E-13</v>
          </cell>
          <cell r="AI2513">
            <v>0</v>
          </cell>
          <cell r="AJ2513">
            <v>0</v>
          </cell>
          <cell r="AK2513">
            <v>0</v>
          </cell>
          <cell r="AL2513">
            <v>0</v>
          </cell>
          <cell r="AM2513">
            <v>0</v>
          </cell>
          <cell r="AN2513">
            <v>0</v>
          </cell>
          <cell r="AO2513">
            <v>0</v>
          </cell>
          <cell r="AP2513">
            <v>0</v>
          </cell>
          <cell r="AQ2513">
            <v>0</v>
          </cell>
          <cell r="AR2513">
            <v>0</v>
          </cell>
          <cell r="AS2513">
            <v>0</v>
          </cell>
          <cell r="AT2513">
            <v>0</v>
          </cell>
        </row>
        <row r="2514">
          <cell r="A2514">
            <v>44579</v>
          </cell>
          <cell r="B2514">
            <v>0</v>
          </cell>
          <cell r="C2514">
            <v>0</v>
          </cell>
          <cell r="D2514">
            <v>589.99999999998545</v>
          </cell>
          <cell r="E2514">
            <v>0</v>
          </cell>
          <cell r="F2514">
            <v>0</v>
          </cell>
          <cell r="G2514">
            <v>0</v>
          </cell>
          <cell r="H2514">
            <v>0</v>
          </cell>
          <cell r="I2514">
            <v>0</v>
          </cell>
          <cell r="J2514">
            <v>0</v>
          </cell>
          <cell r="K2514">
            <v>0</v>
          </cell>
          <cell r="L2514">
            <v>0</v>
          </cell>
          <cell r="M2514">
            <v>9.0949470177292824E-13</v>
          </cell>
          <cell r="N2514">
            <v>0</v>
          </cell>
          <cell r="O2514">
            <v>0</v>
          </cell>
          <cell r="P2514">
            <v>0</v>
          </cell>
          <cell r="Q2514">
            <v>0</v>
          </cell>
          <cell r="R2514">
            <v>0</v>
          </cell>
          <cell r="S2514">
            <v>0</v>
          </cell>
          <cell r="T2514">
            <v>0</v>
          </cell>
          <cell r="U2514">
            <v>0</v>
          </cell>
          <cell r="V2514">
            <v>0</v>
          </cell>
          <cell r="W2514">
            <v>0</v>
          </cell>
          <cell r="X2514">
            <v>0</v>
          </cell>
          <cell r="Y2514">
            <v>1.8076207197736949E-11</v>
          </cell>
          <cell r="Z2514">
            <v>0</v>
          </cell>
          <cell r="AA2514">
            <v>0</v>
          </cell>
          <cell r="AB2514">
            <v>0</v>
          </cell>
          <cell r="AC2514">
            <v>0</v>
          </cell>
          <cell r="AD2514">
            <v>0</v>
          </cell>
          <cell r="AE2514">
            <v>0</v>
          </cell>
          <cell r="AF2514">
            <v>0</v>
          </cell>
          <cell r="AG2514">
            <v>0</v>
          </cell>
          <cell r="AH2514">
            <v>9.0949470177292824E-13</v>
          </cell>
          <cell r="AI2514">
            <v>0</v>
          </cell>
          <cell r="AJ2514">
            <v>0</v>
          </cell>
          <cell r="AK2514">
            <v>0</v>
          </cell>
          <cell r="AL2514">
            <v>0</v>
          </cell>
          <cell r="AM2514">
            <v>0</v>
          </cell>
          <cell r="AN2514">
            <v>0</v>
          </cell>
          <cell r="AO2514">
            <v>0</v>
          </cell>
          <cell r="AP2514">
            <v>0</v>
          </cell>
          <cell r="AQ2514">
            <v>0</v>
          </cell>
          <cell r="AR2514">
            <v>0</v>
          </cell>
          <cell r="AS2514">
            <v>0</v>
          </cell>
          <cell r="AT2514">
            <v>0</v>
          </cell>
        </row>
        <row r="2515">
          <cell r="A2515">
            <v>44580</v>
          </cell>
          <cell r="B2515">
            <v>0</v>
          </cell>
          <cell r="C2515">
            <v>0</v>
          </cell>
          <cell r="D2515">
            <v>589.99999999998545</v>
          </cell>
          <cell r="E2515">
            <v>0</v>
          </cell>
          <cell r="F2515">
            <v>0</v>
          </cell>
          <cell r="G2515">
            <v>0</v>
          </cell>
          <cell r="H2515">
            <v>0</v>
          </cell>
          <cell r="I2515">
            <v>0</v>
          </cell>
          <cell r="J2515">
            <v>0</v>
          </cell>
          <cell r="K2515">
            <v>0</v>
          </cell>
          <cell r="L2515">
            <v>0</v>
          </cell>
          <cell r="M2515">
            <v>9.0949470177292824E-13</v>
          </cell>
          <cell r="N2515">
            <v>0</v>
          </cell>
          <cell r="O2515">
            <v>0</v>
          </cell>
          <cell r="P2515">
            <v>0</v>
          </cell>
          <cell r="Q2515">
            <v>0</v>
          </cell>
          <cell r="R2515">
            <v>0</v>
          </cell>
          <cell r="S2515">
            <v>0</v>
          </cell>
          <cell r="T2515">
            <v>0</v>
          </cell>
          <cell r="U2515">
            <v>0</v>
          </cell>
          <cell r="V2515">
            <v>0</v>
          </cell>
          <cell r="W2515">
            <v>0</v>
          </cell>
          <cell r="X2515">
            <v>0</v>
          </cell>
          <cell r="Y2515">
            <v>1.8076207197736949E-11</v>
          </cell>
          <cell r="Z2515">
            <v>0</v>
          </cell>
          <cell r="AA2515">
            <v>0</v>
          </cell>
          <cell r="AB2515">
            <v>0</v>
          </cell>
          <cell r="AC2515">
            <v>0</v>
          </cell>
          <cell r="AD2515">
            <v>0</v>
          </cell>
          <cell r="AE2515">
            <v>0</v>
          </cell>
          <cell r="AF2515">
            <v>0</v>
          </cell>
          <cell r="AG2515">
            <v>0</v>
          </cell>
          <cell r="AH2515">
            <v>9.0949470177292824E-13</v>
          </cell>
          <cell r="AI2515">
            <v>0</v>
          </cell>
          <cell r="AJ2515">
            <v>0</v>
          </cell>
          <cell r="AK2515">
            <v>0</v>
          </cell>
          <cell r="AL2515">
            <v>0</v>
          </cell>
          <cell r="AM2515">
            <v>0</v>
          </cell>
          <cell r="AN2515">
            <v>0</v>
          </cell>
          <cell r="AO2515">
            <v>0</v>
          </cell>
          <cell r="AP2515">
            <v>0</v>
          </cell>
          <cell r="AQ2515">
            <v>0</v>
          </cell>
          <cell r="AR2515">
            <v>0</v>
          </cell>
          <cell r="AS2515">
            <v>0</v>
          </cell>
          <cell r="AT2515">
            <v>0</v>
          </cell>
        </row>
        <row r="2516">
          <cell r="A2516">
            <v>44581</v>
          </cell>
          <cell r="B2516">
            <v>0</v>
          </cell>
          <cell r="C2516">
            <v>0</v>
          </cell>
          <cell r="D2516">
            <v>589.99999999998545</v>
          </cell>
          <cell r="E2516">
            <v>0</v>
          </cell>
          <cell r="F2516">
            <v>0</v>
          </cell>
          <cell r="G2516">
            <v>0</v>
          </cell>
          <cell r="H2516">
            <v>0</v>
          </cell>
          <cell r="I2516">
            <v>0</v>
          </cell>
          <cell r="J2516">
            <v>0</v>
          </cell>
          <cell r="K2516">
            <v>0</v>
          </cell>
          <cell r="L2516">
            <v>0</v>
          </cell>
          <cell r="M2516">
            <v>9.0949470177292824E-13</v>
          </cell>
          <cell r="N2516">
            <v>0</v>
          </cell>
          <cell r="O2516">
            <v>0</v>
          </cell>
          <cell r="P2516">
            <v>0</v>
          </cell>
          <cell r="Q2516">
            <v>0</v>
          </cell>
          <cell r="R2516">
            <v>0</v>
          </cell>
          <cell r="S2516">
            <v>0</v>
          </cell>
          <cell r="T2516">
            <v>0</v>
          </cell>
          <cell r="U2516">
            <v>0</v>
          </cell>
          <cell r="V2516">
            <v>0</v>
          </cell>
          <cell r="W2516">
            <v>0</v>
          </cell>
          <cell r="X2516">
            <v>0</v>
          </cell>
          <cell r="Y2516">
            <v>1.8076207197736949E-11</v>
          </cell>
          <cell r="Z2516">
            <v>0</v>
          </cell>
          <cell r="AA2516">
            <v>0</v>
          </cell>
          <cell r="AB2516">
            <v>0</v>
          </cell>
          <cell r="AC2516">
            <v>0</v>
          </cell>
          <cell r="AD2516">
            <v>0</v>
          </cell>
          <cell r="AE2516">
            <v>0</v>
          </cell>
          <cell r="AF2516">
            <v>0</v>
          </cell>
          <cell r="AG2516">
            <v>0</v>
          </cell>
          <cell r="AH2516">
            <v>9.0949470177292824E-13</v>
          </cell>
          <cell r="AI2516">
            <v>0</v>
          </cell>
          <cell r="AJ2516">
            <v>0</v>
          </cell>
          <cell r="AK2516">
            <v>0</v>
          </cell>
          <cell r="AL2516">
            <v>0</v>
          </cell>
          <cell r="AM2516">
            <v>0</v>
          </cell>
          <cell r="AN2516">
            <v>0</v>
          </cell>
          <cell r="AO2516">
            <v>0</v>
          </cell>
          <cell r="AP2516">
            <v>0</v>
          </cell>
          <cell r="AQ2516">
            <v>0</v>
          </cell>
          <cell r="AR2516">
            <v>0</v>
          </cell>
          <cell r="AS2516">
            <v>0</v>
          </cell>
          <cell r="AT2516">
            <v>0</v>
          </cell>
        </row>
        <row r="2517">
          <cell r="A2517">
            <v>44582</v>
          </cell>
          <cell r="B2517">
            <v>0</v>
          </cell>
          <cell r="C2517">
            <v>0</v>
          </cell>
          <cell r="D2517">
            <v>589.99999999998545</v>
          </cell>
          <cell r="E2517">
            <v>0</v>
          </cell>
          <cell r="F2517">
            <v>0</v>
          </cell>
          <cell r="G2517">
            <v>0</v>
          </cell>
          <cell r="H2517">
            <v>0</v>
          </cell>
          <cell r="I2517">
            <v>0</v>
          </cell>
          <cell r="J2517">
            <v>0</v>
          </cell>
          <cell r="K2517">
            <v>0</v>
          </cell>
          <cell r="L2517">
            <v>0</v>
          </cell>
          <cell r="M2517">
            <v>9.0949470177292824E-13</v>
          </cell>
          <cell r="N2517">
            <v>0</v>
          </cell>
          <cell r="O2517">
            <v>0</v>
          </cell>
          <cell r="P2517">
            <v>0</v>
          </cell>
          <cell r="Q2517">
            <v>0</v>
          </cell>
          <cell r="R2517">
            <v>0</v>
          </cell>
          <cell r="S2517">
            <v>0</v>
          </cell>
          <cell r="T2517">
            <v>0</v>
          </cell>
          <cell r="U2517">
            <v>0</v>
          </cell>
          <cell r="V2517">
            <v>0</v>
          </cell>
          <cell r="W2517">
            <v>0</v>
          </cell>
          <cell r="X2517">
            <v>0</v>
          </cell>
          <cell r="Y2517">
            <v>1.8076207197736949E-11</v>
          </cell>
          <cell r="Z2517">
            <v>0</v>
          </cell>
          <cell r="AA2517">
            <v>0</v>
          </cell>
          <cell r="AB2517">
            <v>0</v>
          </cell>
          <cell r="AC2517">
            <v>0</v>
          </cell>
          <cell r="AD2517">
            <v>0</v>
          </cell>
          <cell r="AE2517">
            <v>0</v>
          </cell>
          <cell r="AF2517">
            <v>0</v>
          </cell>
          <cell r="AG2517">
            <v>0</v>
          </cell>
          <cell r="AH2517">
            <v>9.0949470177292824E-13</v>
          </cell>
          <cell r="AI2517">
            <v>0</v>
          </cell>
          <cell r="AJ2517">
            <v>0</v>
          </cell>
          <cell r="AK2517">
            <v>0</v>
          </cell>
          <cell r="AL2517">
            <v>0</v>
          </cell>
          <cell r="AM2517">
            <v>0</v>
          </cell>
          <cell r="AN2517">
            <v>0</v>
          </cell>
          <cell r="AO2517">
            <v>0</v>
          </cell>
          <cell r="AP2517">
            <v>0</v>
          </cell>
          <cell r="AQ2517">
            <v>0</v>
          </cell>
          <cell r="AR2517">
            <v>0</v>
          </cell>
          <cell r="AS2517">
            <v>0</v>
          </cell>
          <cell r="AT2517">
            <v>0</v>
          </cell>
        </row>
        <row r="2518">
          <cell r="A2518">
            <v>44585</v>
          </cell>
          <cell r="B2518">
            <v>0</v>
          </cell>
          <cell r="C2518">
            <v>0</v>
          </cell>
          <cell r="D2518">
            <v>589.99999999998545</v>
          </cell>
          <cell r="E2518">
            <v>0</v>
          </cell>
          <cell r="F2518">
            <v>0</v>
          </cell>
          <cell r="G2518">
            <v>0</v>
          </cell>
          <cell r="H2518">
            <v>0</v>
          </cell>
          <cell r="I2518">
            <v>0</v>
          </cell>
          <cell r="J2518">
            <v>0</v>
          </cell>
          <cell r="K2518">
            <v>0</v>
          </cell>
          <cell r="L2518">
            <v>0</v>
          </cell>
          <cell r="M2518">
            <v>9.0949470177292824E-13</v>
          </cell>
          <cell r="N2518">
            <v>0</v>
          </cell>
          <cell r="O2518">
            <v>0</v>
          </cell>
          <cell r="P2518">
            <v>0</v>
          </cell>
          <cell r="Q2518">
            <v>0</v>
          </cell>
          <cell r="R2518">
            <v>0</v>
          </cell>
          <cell r="S2518">
            <v>0</v>
          </cell>
          <cell r="T2518">
            <v>0</v>
          </cell>
          <cell r="U2518">
            <v>0</v>
          </cell>
          <cell r="V2518">
            <v>0</v>
          </cell>
          <cell r="W2518">
            <v>0</v>
          </cell>
          <cell r="X2518">
            <v>0</v>
          </cell>
          <cell r="Y2518">
            <v>1.8076207197736949E-11</v>
          </cell>
          <cell r="Z2518">
            <v>0</v>
          </cell>
          <cell r="AA2518">
            <v>0</v>
          </cell>
          <cell r="AB2518">
            <v>0</v>
          </cell>
          <cell r="AC2518">
            <v>0</v>
          </cell>
          <cell r="AD2518">
            <v>0</v>
          </cell>
          <cell r="AE2518">
            <v>0</v>
          </cell>
          <cell r="AF2518">
            <v>0</v>
          </cell>
          <cell r="AG2518">
            <v>0</v>
          </cell>
          <cell r="AH2518">
            <v>9.0949470177292824E-13</v>
          </cell>
          <cell r="AI2518">
            <v>0</v>
          </cell>
          <cell r="AJ2518">
            <v>0</v>
          </cell>
          <cell r="AK2518">
            <v>0</v>
          </cell>
          <cell r="AL2518">
            <v>0</v>
          </cell>
          <cell r="AM2518">
            <v>0</v>
          </cell>
          <cell r="AN2518">
            <v>0</v>
          </cell>
          <cell r="AO2518">
            <v>0</v>
          </cell>
          <cell r="AP2518">
            <v>0</v>
          </cell>
          <cell r="AQ2518">
            <v>0</v>
          </cell>
          <cell r="AR2518">
            <v>0</v>
          </cell>
          <cell r="AS2518">
            <v>0</v>
          </cell>
          <cell r="AT2518">
            <v>0</v>
          </cell>
        </row>
        <row r="2519">
          <cell r="A2519">
            <v>44586</v>
          </cell>
          <cell r="B2519">
            <v>0</v>
          </cell>
          <cell r="C2519">
            <v>0</v>
          </cell>
          <cell r="D2519">
            <v>589.99999999998545</v>
          </cell>
          <cell r="E2519">
            <v>0</v>
          </cell>
          <cell r="F2519">
            <v>0</v>
          </cell>
          <cell r="G2519">
            <v>0</v>
          </cell>
          <cell r="H2519">
            <v>0</v>
          </cell>
          <cell r="I2519">
            <v>0</v>
          </cell>
          <cell r="J2519">
            <v>0</v>
          </cell>
          <cell r="K2519">
            <v>0</v>
          </cell>
          <cell r="L2519">
            <v>0</v>
          </cell>
          <cell r="M2519">
            <v>9.0949470177292824E-13</v>
          </cell>
          <cell r="N2519">
            <v>0</v>
          </cell>
          <cell r="O2519">
            <v>0</v>
          </cell>
          <cell r="P2519">
            <v>0</v>
          </cell>
          <cell r="Q2519">
            <v>0</v>
          </cell>
          <cell r="R2519">
            <v>0</v>
          </cell>
          <cell r="S2519">
            <v>0</v>
          </cell>
          <cell r="T2519">
            <v>0</v>
          </cell>
          <cell r="U2519">
            <v>0</v>
          </cell>
          <cell r="V2519">
            <v>0</v>
          </cell>
          <cell r="W2519">
            <v>0</v>
          </cell>
          <cell r="X2519">
            <v>0</v>
          </cell>
          <cell r="Y2519">
            <v>1.8076207197736949E-11</v>
          </cell>
          <cell r="Z2519">
            <v>0</v>
          </cell>
          <cell r="AA2519">
            <v>0</v>
          </cell>
          <cell r="AB2519">
            <v>0</v>
          </cell>
          <cell r="AC2519">
            <v>0</v>
          </cell>
          <cell r="AD2519">
            <v>0</v>
          </cell>
          <cell r="AE2519">
            <v>0</v>
          </cell>
          <cell r="AF2519">
            <v>0</v>
          </cell>
          <cell r="AG2519">
            <v>0</v>
          </cell>
          <cell r="AH2519">
            <v>9.0949470177292824E-13</v>
          </cell>
          <cell r="AI2519">
            <v>0</v>
          </cell>
          <cell r="AJ2519">
            <v>0</v>
          </cell>
          <cell r="AK2519">
            <v>0</v>
          </cell>
          <cell r="AL2519">
            <v>0</v>
          </cell>
          <cell r="AM2519">
            <v>0</v>
          </cell>
          <cell r="AN2519">
            <v>0</v>
          </cell>
          <cell r="AO2519">
            <v>0</v>
          </cell>
          <cell r="AP2519">
            <v>0</v>
          </cell>
          <cell r="AQ2519">
            <v>0</v>
          </cell>
          <cell r="AR2519">
            <v>0</v>
          </cell>
          <cell r="AS2519">
            <v>0</v>
          </cell>
          <cell r="AT2519">
            <v>0</v>
          </cell>
        </row>
        <row r="2520">
          <cell r="A2520">
            <v>44587</v>
          </cell>
          <cell r="B2520">
            <v>0</v>
          </cell>
          <cell r="C2520">
            <v>0</v>
          </cell>
          <cell r="D2520">
            <v>589.99999999998545</v>
          </cell>
          <cell r="E2520">
            <v>0</v>
          </cell>
          <cell r="F2520">
            <v>0</v>
          </cell>
          <cell r="G2520">
            <v>0</v>
          </cell>
          <cell r="H2520">
            <v>0</v>
          </cell>
          <cell r="I2520">
            <v>0</v>
          </cell>
          <cell r="J2520">
            <v>0</v>
          </cell>
          <cell r="K2520">
            <v>0</v>
          </cell>
          <cell r="L2520">
            <v>0</v>
          </cell>
          <cell r="M2520">
            <v>9.0949470177292824E-13</v>
          </cell>
          <cell r="N2520">
            <v>0</v>
          </cell>
          <cell r="O2520">
            <v>0</v>
          </cell>
          <cell r="P2520">
            <v>0</v>
          </cell>
          <cell r="Q2520">
            <v>0</v>
          </cell>
          <cell r="R2520">
            <v>0</v>
          </cell>
          <cell r="S2520">
            <v>0</v>
          </cell>
          <cell r="T2520">
            <v>0</v>
          </cell>
          <cell r="U2520">
            <v>0</v>
          </cell>
          <cell r="V2520">
            <v>0</v>
          </cell>
          <cell r="W2520">
            <v>0</v>
          </cell>
          <cell r="X2520">
            <v>0</v>
          </cell>
          <cell r="Y2520">
            <v>1.8076207197736949E-11</v>
          </cell>
          <cell r="Z2520">
            <v>0</v>
          </cell>
          <cell r="AA2520">
            <v>0</v>
          </cell>
          <cell r="AB2520">
            <v>0</v>
          </cell>
          <cell r="AC2520">
            <v>0</v>
          </cell>
          <cell r="AD2520">
            <v>0</v>
          </cell>
          <cell r="AE2520">
            <v>0</v>
          </cell>
          <cell r="AF2520">
            <v>0</v>
          </cell>
          <cell r="AG2520">
            <v>0</v>
          </cell>
          <cell r="AH2520">
            <v>9.0949470177292824E-13</v>
          </cell>
          <cell r="AI2520">
            <v>0</v>
          </cell>
          <cell r="AJ2520">
            <v>0</v>
          </cell>
          <cell r="AK2520">
            <v>0</v>
          </cell>
          <cell r="AL2520">
            <v>0</v>
          </cell>
          <cell r="AM2520">
            <v>0</v>
          </cell>
          <cell r="AN2520">
            <v>0</v>
          </cell>
          <cell r="AO2520">
            <v>0</v>
          </cell>
          <cell r="AP2520">
            <v>0</v>
          </cell>
          <cell r="AQ2520">
            <v>0</v>
          </cell>
          <cell r="AR2520">
            <v>0</v>
          </cell>
          <cell r="AS2520">
            <v>0</v>
          </cell>
          <cell r="AT2520">
            <v>0</v>
          </cell>
        </row>
        <row r="2521">
          <cell r="A2521">
            <v>44588</v>
          </cell>
          <cell r="B2521">
            <v>0</v>
          </cell>
          <cell r="C2521">
            <v>0</v>
          </cell>
          <cell r="D2521">
            <v>589.99999999998545</v>
          </cell>
          <cell r="E2521">
            <v>0</v>
          </cell>
          <cell r="F2521">
            <v>0</v>
          </cell>
          <cell r="G2521">
            <v>0</v>
          </cell>
          <cell r="H2521">
            <v>0</v>
          </cell>
          <cell r="I2521">
            <v>0</v>
          </cell>
          <cell r="J2521">
            <v>0</v>
          </cell>
          <cell r="K2521">
            <v>0</v>
          </cell>
          <cell r="L2521">
            <v>0</v>
          </cell>
          <cell r="M2521">
            <v>9.0949470177292824E-13</v>
          </cell>
          <cell r="N2521">
            <v>0</v>
          </cell>
          <cell r="O2521">
            <v>0</v>
          </cell>
          <cell r="P2521">
            <v>0</v>
          </cell>
          <cell r="Q2521">
            <v>0</v>
          </cell>
          <cell r="R2521">
            <v>0</v>
          </cell>
          <cell r="S2521">
            <v>0</v>
          </cell>
          <cell r="T2521">
            <v>0</v>
          </cell>
          <cell r="U2521">
            <v>0</v>
          </cell>
          <cell r="V2521">
            <v>0</v>
          </cell>
          <cell r="W2521">
            <v>0</v>
          </cell>
          <cell r="X2521">
            <v>0</v>
          </cell>
          <cell r="Y2521">
            <v>1.8076207197736949E-11</v>
          </cell>
          <cell r="Z2521">
            <v>0</v>
          </cell>
          <cell r="AA2521">
            <v>0</v>
          </cell>
          <cell r="AB2521">
            <v>0</v>
          </cell>
          <cell r="AC2521">
            <v>0</v>
          </cell>
          <cell r="AD2521">
            <v>0</v>
          </cell>
          <cell r="AE2521">
            <v>0</v>
          </cell>
          <cell r="AF2521">
            <v>0</v>
          </cell>
          <cell r="AG2521">
            <v>0</v>
          </cell>
          <cell r="AH2521">
            <v>9.0949470177292824E-13</v>
          </cell>
          <cell r="AI2521">
            <v>0</v>
          </cell>
          <cell r="AJ2521">
            <v>0</v>
          </cell>
          <cell r="AK2521">
            <v>0</v>
          </cell>
          <cell r="AL2521">
            <v>0</v>
          </cell>
          <cell r="AM2521">
            <v>0</v>
          </cell>
          <cell r="AN2521">
            <v>0</v>
          </cell>
          <cell r="AO2521">
            <v>0</v>
          </cell>
          <cell r="AP2521">
            <v>0</v>
          </cell>
          <cell r="AQ2521">
            <v>0</v>
          </cell>
          <cell r="AR2521">
            <v>0</v>
          </cell>
          <cell r="AS2521">
            <v>0</v>
          </cell>
          <cell r="AT2521">
            <v>0</v>
          </cell>
        </row>
        <row r="2522">
          <cell r="A2522">
            <v>44589</v>
          </cell>
          <cell r="B2522">
            <v>0</v>
          </cell>
          <cell r="C2522">
            <v>0</v>
          </cell>
          <cell r="D2522">
            <v>589.99999999998545</v>
          </cell>
          <cell r="E2522">
            <v>0</v>
          </cell>
          <cell r="F2522">
            <v>0</v>
          </cell>
          <cell r="G2522">
            <v>0</v>
          </cell>
          <cell r="H2522">
            <v>0</v>
          </cell>
          <cell r="I2522">
            <v>0</v>
          </cell>
          <cell r="J2522">
            <v>0</v>
          </cell>
          <cell r="K2522">
            <v>0</v>
          </cell>
          <cell r="L2522">
            <v>0</v>
          </cell>
          <cell r="M2522">
            <v>9.0949470177292824E-13</v>
          </cell>
          <cell r="N2522">
            <v>0</v>
          </cell>
          <cell r="O2522">
            <v>0</v>
          </cell>
          <cell r="P2522">
            <v>0</v>
          </cell>
          <cell r="Q2522">
            <v>0</v>
          </cell>
          <cell r="R2522">
            <v>0</v>
          </cell>
          <cell r="S2522">
            <v>0</v>
          </cell>
          <cell r="T2522">
            <v>0</v>
          </cell>
          <cell r="U2522">
            <v>0</v>
          </cell>
          <cell r="V2522">
            <v>0</v>
          </cell>
          <cell r="W2522">
            <v>0</v>
          </cell>
          <cell r="X2522">
            <v>0</v>
          </cell>
          <cell r="Y2522">
            <v>1.8076207197736949E-11</v>
          </cell>
          <cell r="Z2522">
            <v>0</v>
          </cell>
          <cell r="AA2522">
            <v>0</v>
          </cell>
          <cell r="AB2522">
            <v>0</v>
          </cell>
          <cell r="AC2522">
            <v>0</v>
          </cell>
          <cell r="AD2522">
            <v>0</v>
          </cell>
          <cell r="AE2522">
            <v>0</v>
          </cell>
          <cell r="AF2522">
            <v>0</v>
          </cell>
          <cell r="AG2522">
            <v>0</v>
          </cell>
          <cell r="AH2522">
            <v>9.0949470177292824E-13</v>
          </cell>
          <cell r="AI2522">
            <v>0</v>
          </cell>
          <cell r="AJ2522">
            <v>0</v>
          </cell>
          <cell r="AK2522">
            <v>0</v>
          </cell>
          <cell r="AL2522">
            <v>0</v>
          </cell>
          <cell r="AM2522">
            <v>0</v>
          </cell>
          <cell r="AN2522">
            <v>0</v>
          </cell>
          <cell r="AO2522">
            <v>0</v>
          </cell>
          <cell r="AP2522">
            <v>0</v>
          </cell>
          <cell r="AQ2522">
            <v>0</v>
          </cell>
          <cell r="AR2522">
            <v>0</v>
          </cell>
          <cell r="AS2522">
            <v>0</v>
          </cell>
          <cell r="AT2522">
            <v>0</v>
          </cell>
        </row>
        <row r="2523">
          <cell r="A2523">
            <v>44592</v>
          </cell>
          <cell r="B2523">
            <v>0</v>
          </cell>
          <cell r="C2523">
            <v>0</v>
          </cell>
          <cell r="D2523">
            <v>589.99999999998545</v>
          </cell>
          <cell r="E2523">
            <v>0</v>
          </cell>
          <cell r="F2523">
            <v>0</v>
          </cell>
          <cell r="G2523">
            <v>0</v>
          </cell>
          <cell r="H2523">
            <v>0</v>
          </cell>
          <cell r="I2523">
            <v>0</v>
          </cell>
          <cell r="J2523">
            <v>0</v>
          </cell>
          <cell r="K2523">
            <v>0</v>
          </cell>
          <cell r="L2523">
            <v>0</v>
          </cell>
          <cell r="M2523">
            <v>9.0949470177292824E-13</v>
          </cell>
          <cell r="N2523">
            <v>0</v>
          </cell>
          <cell r="O2523">
            <v>0</v>
          </cell>
          <cell r="P2523">
            <v>0</v>
          </cell>
          <cell r="Q2523">
            <v>0</v>
          </cell>
          <cell r="R2523">
            <v>0</v>
          </cell>
          <cell r="S2523">
            <v>0</v>
          </cell>
          <cell r="T2523">
            <v>0</v>
          </cell>
          <cell r="U2523">
            <v>0</v>
          </cell>
          <cell r="V2523">
            <v>0</v>
          </cell>
          <cell r="W2523">
            <v>0</v>
          </cell>
          <cell r="X2523">
            <v>0</v>
          </cell>
          <cell r="Y2523">
            <v>1.8076207197736949E-11</v>
          </cell>
          <cell r="Z2523">
            <v>0</v>
          </cell>
          <cell r="AA2523">
            <v>0</v>
          </cell>
          <cell r="AB2523">
            <v>0</v>
          </cell>
          <cell r="AC2523">
            <v>0</v>
          </cell>
          <cell r="AD2523">
            <v>0</v>
          </cell>
          <cell r="AE2523">
            <v>0</v>
          </cell>
          <cell r="AF2523">
            <v>0</v>
          </cell>
          <cell r="AG2523">
            <v>0</v>
          </cell>
          <cell r="AH2523">
            <v>9.0949470177292824E-13</v>
          </cell>
          <cell r="AI2523">
            <v>0</v>
          </cell>
          <cell r="AJ2523">
            <v>0</v>
          </cell>
          <cell r="AK2523">
            <v>0</v>
          </cell>
          <cell r="AL2523">
            <v>0</v>
          </cell>
          <cell r="AM2523">
            <v>0</v>
          </cell>
          <cell r="AN2523">
            <v>0</v>
          </cell>
          <cell r="AO2523">
            <v>0</v>
          </cell>
          <cell r="AP2523">
            <v>0</v>
          </cell>
          <cell r="AQ2523">
            <v>0</v>
          </cell>
          <cell r="AR2523">
            <v>0</v>
          </cell>
          <cell r="AS2523">
            <v>0</v>
          </cell>
          <cell r="AT2523">
            <v>0</v>
          </cell>
        </row>
        <row r="2524">
          <cell r="A2524">
            <v>44593</v>
          </cell>
          <cell r="B2524">
            <v>0</v>
          </cell>
          <cell r="C2524">
            <v>0</v>
          </cell>
          <cell r="D2524">
            <v>589.99999999998545</v>
          </cell>
          <cell r="E2524">
            <v>0</v>
          </cell>
          <cell r="F2524">
            <v>0</v>
          </cell>
          <cell r="G2524">
            <v>0</v>
          </cell>
          <cell r="H2524">
            <v>0</v>
          </cell>
          <cell r="I2524">
            <v>0</v>
          </cell>
          <cell r="J2524">
            <v>0</v>
          </cell>
          <cell r="K2524">
            <v>0</v>
          </cell>
          <cell r="L2524">
            <v>0</v>
          </cell>
          <cell r="M2524">
            <v>9.0949470177292824E-13</v>
          </cell>
          <cell r="N2524">
            <v>0</v>
          </cell>
          <cell r="O2524">
            <v>0</v>
          </cell>
          <cell r="P2524">
            <v>0</v>
          </cell>
          <cell r="Q2524">
            <v>0</v>
          </cell>
          <cell r="R2524">
            <v>0</v>
          </cell>
          <cell r="S2524">
            <v>0</v>
          </cell>
          <cell r="T2524">
            <v>0</v>
          </cell>
          <cell r="U2524">
            <v>0</v>
          </cell>
          <cell r="V2524">
            <v>0</v>
          </cell>
          <cell r="W2524">
            <v>0</v>
          </cell>
          <cell r="X2524">
            <v>0</v>
          </cell>
          <cell r="Y2524">
            <v>1.8076207197736949E-11</v>
          </cell>
          <cell r="Z2524">
            <v>0</v>
          </cell>
          <cell r="AA2524">
            <v>0</v>
          </cell>
          <cell r="AB2524">
            <v>0</v>
          </cell>
          <cell r="AC2524">
            <v>0</v>
          </cell>
          <cell r="AD2524">
            <v>0</v>
          </cell>
          <cell r="AE2524">
            <v>0</v>
          </cell>
          <cell r="AF2524">
            <v>0</v>
          </cell>
          <cell r="AG2524">
            <v>0</v>
          </cell>
          <cell r="AH2524">
            <v>9.0949470177292824E-13</v>
          </cell>
          <cell r="AI2524">
            <v>0</v>
          </cell>
          <cell r="AJ2524">
            <v>0</v>
          </cell>
          <cell r="AK2524">
            <v>0</v>
          </cell>
          <cell r="AL2524">
            <v>0</v>
          </cell>
          <cell r="AM2524">
            <v>0</v>
          </cell>
          <cell r="AN2524">
            <v>0</v>
          </cell>
          <cell r="AO2524">
            <v>0</v>
          </cell>
          <cell r="AP2524">
            <v>0</v>
          </cell>
          <cell r="AQ2524">
            <v>0</v>
          </cell>
          <cell r="AR2524">
            <v>0</v>
          </cell>
          <cell r="AS2524">
            <v>0</v>
          </cell>
          <cell r="AT2524">
            <v>0</v>
          </cell>
        </row>
        <row r="2525">
          <cell r="A2525">
            <v>44594</v>
          </cell>
          <cell r="B2525">
            <v>0</v>
          </cell>
          <cell r="C2525">
            <v>0</v>
          </cell>
          <cell r="D2525">
            <v>589.99999999998545</v>
          </cell>
          <cell r="E2525">
            <v>0</v>
          </cell>
          <cell r="F2525">
            <v>0</v>
          </cell>
          <cell r="G2525">
            <v>0</v>
          </cell>
          <cell r="H2525">
            <v>0</v>
          </cell>
          <cell r="I2525">
            <v>0</v>
          </cell>
          <cell r="J2525">
            <v>0</v>
          </cell>
          <cell r="K2525">
            <v>0</v>
          </cell>
          <cell r="L2525">
            <v>0</v>
          </cell>
          <cell r="M2525">
            <v>9.0949470177292824E-13</v>
          </cell>
          <cell r="N2525">
            <v>0</v>
          </cell>
          <cell r="O2525">
            <v>0</v>
          </cell>
          <cell r="P2525">
            <v>0</v>
          </cell>
          <cell r="Q2525">
            <v>0</v>
          </cell>
          <cell r="R2525">
            <v>0</v>
          </cell>
          <cell r="S2525">
            <v>0</v>
          </cell>
          <cell r="T2525">
            <v>0</v>
          </cell>
          <cell r="U2525">
            <v>0</v>
          </cell>
          <cell r="V2525">
            <v>0</v>
          </cell>
          <cell r="W2525">
            <v>0</v>
          </cell>
          <cell r="X2525">
            <v>0</v>
          </cell>
          <cell r="Y2525">
            <v>1.8076207197736949E-11</v>
          </cell>
          <cell r="Z2525">
            <v>0</v>
          </cell>
          <cell r="AA2525">
            <v>0</v>
          </cell>
          <cell r="AB2525">
            <v>0</v>
          </cell>
          <cell r="AC2525">
            <v>0</v>
          </cell>
          <cell r="AD2525">
            <v>0</v>
          </cell>
          <cell r="AE2525">
            <v>0</v>
          </cell>
          <cell r="AF2525">
            <v>0</v>
          </cell>
          <cell r="AG2525">
            <v>0</v>
          </cell>
          <cell r="AH2525">
            <v>9.0949470177292824E-13</v>
          </cell>
          <cell r="AI2525">
            <v>0</v>
          </cell>
          <cell r="AJ2525">
            <v>0</v>
          </cell>
          <cell r="AK2525">
            <v>0</v>
          </cell>
          <cell r="AL2525">
            <v>0</v>
          </cell>
          <cell r="AM2525">
            <v>0</v>
          </cell>
          <cell r="AN2525">
            <v>0</v>
          </cell>
          <cell r="AO2525">
            <v>0</v>
          </cell>
          <cell r="AP2525">
            <v>0</v>
          </cell>
          <cell r="AQ2525">
            <v>0</v>
          </cell>
          <cell r="AR2525">
            <v>0</v>
          </cell>
          <cell r="AS2525">
            <v>0</v>
          </cell>
          <cell r="AT2525">
            <v>0</v>
          </cell>
        </row>
        <row r="2526">
          <cell r="A2526">
            <v>44595</v>
          </cell>
          <cell r="B2526">
            <v>0</v>
          </cell>
          <cell r="C2526">
            <v>0</v>
          </cell>
          <cell r="D2526">
            <v>589.99999999998545</v>
          </cell>
          <cell r="E2526">
            <v>0</v>
          </cell>
          <cell r="F2526">
            <v>0</v>
          </cell>
          <cell r="G2526">
            <v>0</v>
          </cell>
          <cell r="H2526">
            <v>0</v>
          </cell>
          <cell r="I2526">
            <v>0</v>
          </cell>
          <cell r="J2526">
            <v>0</v>
          </cell>
          <cell r="K2526">
            <v>0</v>
          </cell>
          <cell r="L2526">
            <v>0</v>
          </cell>
          <cell r="M2526">
            <v>9.0949470177292824E-13</v>
          </cell>
          <cell r="N2526">
            <v>0</v>
          </cell>
          <cell r="O2526">
            <v>0</v>
          </cell>
          <cell r="P2526">
            <v>0</v>
          </cell>
          <cell r="Q2526">
            <v>0</v>
          </cell>
          <cell r="R2526">
            <v>0</v>
          </cell>
          <cell r="S2526">
            <v>0</v>
          </cell>
          <cell r="T2526">
            <v>0</v>
          </cell>
          <cell r="U2526">
            <v>0</v>
          </cell>
          <cell r="V2526">
            <v>0</v>
          </cell>
          <cell r="W2526">
            <v>0</v>
          </cell>
          <cell r="X2526">
            <v>0</v>
          </cell>
          <cell r="Y2526">
            <v>1.8076207197736949E-11</v>
          </cell>
          <cell r="Z2526">
            <v>0</v>
          </cell>
          <cell r="AA2526">
            <v>0</v>
          </cell>
          <cell r="AB2526">
            <v>0</v>
          </cell>
          <cell r="AC2526">
            <v>0</v>
          </cell>
          <cell r="AD2526">
            <v>0</v>
          </cell>
          <cell r="AE2526">
            <v>0</v>
          </cell>
          <cell r="AF2526">
            <v>0</v>
          </cell>
          <cell r="AG2526">
            <v>0</v>
          </cell>
          <cell r="AH2526">
            <v>9.0949470177292824E-13</v>
          </cell>
          <cell r="AI2526">
            <v>0</v>
          </cell>
          <cell r="AJ2526">
            <v>0</v>
          </cell>
          <cell r="AK2526">
            <v>0</v>
          </cell>
          <cell r="AL2526">
            <v>0</v>
          </cell>
          <cell r="AM2526">
            <v>0</v>
          </cell>
          <cell r="AN2526">
            <v>0</v>
          </cell>
          <cell r="AO2526">
            <v>0</v>
          </cell>
          <cell r="AP2526">
            <v>0</v>
          </cell>
          <cell r="AQ2526">
            <v>0</v>
          </cell>
          <cell r="AR2526">
            <v>0</v>
          </cell>
          <cell r="AS2526">
            <v>0</v>
          </cell>
          <cell r="AT2526">
            <v>0</v>
          </cell>
        </row>
        <row r="2527">
          <cell r="A2527">
            <v>44596</v>
          </cell>
          <cell r="B2527">
            <v>0</v>
          </cell>
          <cell r="C2527">
            <v>0</v>
          </cell>
          <cell r="D2527">
            <v>589.99999999998545</v>
          </cell>
          <cell r="E2527">
            <v>0</v>
          </cell>
          <cell r="F2527">
            <v>0</v>
          </cell>
          <cell r="G2527">
            <v>0</v>
          </cell>
          <cell r="H2527">
            <v>0</v>
          </cell>
          <cell r="I2527">
            <v>0</v>
          </cell>
          <cell r="J2527">
            <v>0</v>
          </cell>
          <cell r="K2527">
            <v>0</v>
          </cell>
          <cell r="L2527">
            <v>0</v>
          </cell>
          <cell r="M2527">
            <v>9.0949470177292824E-13</v>
          </cell>
          <cell r="N2527">
            <v>0</v>
          </cell>
          <cell r="O2527">
            <v>0</v>
          </cell>
          <cell r="P2527">
            <v>0</v>
          </cell>
          <cell r="Q2527">
            <v>0</v>
          </cell>
          <cell r="R2527">
            <v>0</v>
          </cell>
          <cell r="S2527">
            <v>0</v>
          </cell>
          <cell r="T2527">
            <v>0</v>
          </cell>
          <cell r="U2527">
            <v>0</v>
          </cell>
          <cell r="V2527">
            <v>0</v>
          </cell>
          <cell r="W2527">
            <v>0</v>
          </cell>
          <cell r="X2527">
            <v>0</v>
          </cell>
          <cell r="Y2527">
            <v>1.8076207197736949E-11</v>
          </cell>
          <cell r="Z2527">
            <v>0</v>
          </cell>
          <cell r="AA2527">
            <v>0</v>
          </cell>
          <cell r="AB2527">
            <v>0</v>
          </cell>
          <cell r="AC2527">
            <v>0</v>
          </cell>
          <cell r="AD2527">
            <v>0</v>
          </cell>
          <cell r="AE2527">
            <v>0</v>
          </cell>
          <cell r="AF2527">
            <v>0</v>
          </cell>
          <cell r="AG2527">
            <v>0</v>
          </cell>
          <cell r="AH2527">
            <v>9.0949470177292824E-13</v>
          </cell>
          <cell r="AI2527">
            <v>0</v>
          </cell>
          <cell r="AJ2527">
            <v>0</v>
          </cell>
          <cell r="AK2527">
            <v>0</v>
          </cell>
          <cell r="AL2527">
            <v>0</v>
          </cell>
          <cell r="AM2527">
            <v>0</v>
          </cell>
          <cell r="AN2527">
            <v>0</v>
          </cell>
          <cell r="AO2527">
            <v>0</v>
          </cell>
          <cell r="AP2527">
            <v>0</v>
          </cell>
          <cell r="AQ2527">
            <v>0</v>
          </cell>
          <cell r="AR2527">
            <v>0</v>
          </cell>
          <cell r="AS2527">
            <v>0</v>
          </cell>
          <cell r="AT2527">
            <v>0</v>
          </cell>
        </row>
        <row r="2528">
          <cell r="A2528">
            <v>44599</v>
          </cell>
          <cell r="B2528">
            <v>0</v>
          </cell>
          <cell r="C2528">
            <v>0</v>
          </cell>
          <cell r="D2528">
            <v>589.99999999998545</v>
          </cell>
          <cell r="E2528">
            <v>0</v>
          </cell>
          <cell r="F2528">
            <v>0</v>
          </cell>
          <cell r="G2528">
            <v>0</v>
          </cell>
          <cell r="H2528">
            <v>0</v>
          </cell>
          <cell r="I2528">
            <v>0</v>
          </cell>
          <cell r="J2528">
            <v>0</v>
          </cell>
          <cell r="K2528">
            <v>0</v>
          </cell>
          <cell r="L2528">
            <v>0</v>
          </cell>
          <cell r="M2528">
            <v>9.0949470177292824E-13</v>
          </cell>
          <cell r="N2528">
            <v>0</v>
          </cell>
          <cell r="O2528">
            <v>0</v>
          </cell>
          <cell r="P2528">
            <v>0</v>
          </cell>
          <cell r="Q2528">
            <v>0</v>
          </cell>
          <cell r="R2528">
            <v>0</v>
          </cell>
          <cell r="S2528">
            <v>0</v>
          </cell>
          <cell r="T2528">
            <v>0</v>
          </cell>
          <cell r="U2528">
            <v>0</v>
          </cell>
          <cell r="V2528">
            <v>0</v>
          </cell>
          <cell r="W2528">
            <v>0</v>
          </cell>
          <cell r="X2528">
            <v>0</v>
          </cell>
          <cell r="Y2528">
            <v>1.8076207197736949E-11</v>
          </cell>
          <cell r="Z2528">
            <v>0</v>
          </cell>
          <cell r="AA2528">
            <v>0</v>
          </cell>
          <cell r="AB2528">
            <v>0</v>
          </cell>
          <cell r="AC2528">
            <v>0</v>
          </cell>
          <cell r="AD2528">
            <v>0</v>
          </cell>
          <cell r="AE2528">
            <v>0</v>
          </cell>
          <cell r="AF2528">
            <v>0</v>
          </cell>
          <cell r="AG2528">
            <v>0</v>
          </cell>
          <cell r="AH2528">
            <v>9.0949470177292824E-13</v>
          </cell>
          <cell r="AI2528">
            <v>0</v>
          </cell>
          <cell r="AJ2528">
            <v>0</v>
          </cell>
          <cell r="AK2528">
            <v>0</v>
          </cell>
          <cell r="AL2528">
            <v>0</v>
          </cell>
          <cell r="AM2528">
            <v>0</v>
          </cell>
          <cell r="AN2528">
            <v>0</v>
          </cell>
          <cell r="AO2528">
            <v>0</v>
          </cell>
          <cell r="AP2528">
            <v>0</v>
          </cell>
          <cell r="AQ2528">
            <v>0</v>
          </cell>
          <cell r="AR2528">
            <v>0</v>
          </cell>
          <cell r="AS2528">
            <v>0</v>
          </cell>
          <cell r="AT2528">
            <v>0</v>
          </cell>
        </row>
        <row r="2529">
          <cell r="A2529">
            <v>44600</v>
          </cell>
          <cell r="B2529">
            <v>0</v>
          </cell>
          <cell r="C2529">
            <v>0</v>
          </cell>
          <cell r="D2529">
            <v>589.99999999998545</v>
          </cell>
          <cell r="E2529">
            <v>0</v>
          </cell>
          <cell r="F2529">
            <v>0</v>
          </cell>
          <cell r="G2529">
            <v>0</v>
          </cell>
          <cell r="H2529">
            <v>0</v>
          </cell>
          <cell r="I2529">
            <v>0</v>
          </cell>
          <cell r="J2529">
            <v>0</v>
          </cell>
          <cell r="K2529">
            <v>0</v>
          </cell>
          <cell r="L2529">
            <v>0</v>
          </cell>
          <cell r="M2529">
            <v>9.0949470177292824E-13</v>
          </cell>
          <cell r="N2529">
            <v>0</v>
          </cell>
          <cell r="O2529">
            <v>0</v>
          </cell>
          <cell r="P2529">
            <v>0</v>
          </cell>
          <cell r="Q2529">
            <v>0</v>
          </cell>
          <cell r="R2529">
            <v>0</v>
          </cell>
          <cell r="S2529">
            <v>0</v>
          </cell>
          <cell r="T2529">
            <v>0</v>
          </cell>
          <cell r="U2529">
            <v>0</v>
          </cell>
          <cell r="V2529">
            <v>0</v>
          </cell>
          <cell r="W2529">
            <v>0</v>
          </cell>
          <cell r="X2529">
            <v>0</v>
          </cell>
          <cell r="Y2529">
            <v>1.8076207197736949E-11</v>
          </cell>
          <cell r="Z2529">
            <v>0</v>
          </cell>
          <cell r="AA2529">
            <v>0</v>
          </cell>
          <cell r="AB2529">
            <v>0</v>
          </cell>
          <cell r="AC2529">
            <v>0</v>
          </cell>
          <cell r="AD2529">
            <v>0</v>
          </cell>
          <cell r="AE2529">
            <v>0</v>
          </cell>
          <cell r="AF2529">
            <v>0</v>
          </cell>
          <cell r="AG2529">
            <v>0</v>
          </cell>
          <cell r="AH2529">
            <v>9.0949470177292824E-13</v>
          </cell>
          <cell r="AI2529">
            <v>0</v>
          </cell>
          <cell r="AJ2529">
            <v>0</v>
          </cell>
          <cell r="AK2529">
            <v>0</v>
          </cell>
          <cell r="AL2529">
            <v>0</v>
          </cell>
          <cell r="AM2529">
            <v>0</v>
          </cell>
          <cell r="AN2529">
            <v>0</v>
          </cell>
          <cell r="AO2529">
            <v>0</v>
          </cell>
          <cell r="AP2529">
            <v>0</v>
          </cell>
          <cell r="AQ2529">
            <v>0</v>
          </cell>
          <cell r="AR2529">
            <v>0</v>
          </cell>
          <cell r="AS2529">
            <v>0</v>
          </cell>
          <cell r="AT2529">
            <v>0</v>
          </cell>
        </row>
        <row r="2530">
          <cell r="A2530">
            <v>44601</v>
          </cell>
          <cell r="B2530">
            <v>0</v>
          </cell>
          <cell r="C2530">
            <v>0</v>
          </cell>
          <cell r="D2530">
            <v>589.99999999998545</v>
          </cell>
          <cell r="E2530">
            <v>0</v>
          </cell>
          <cell r="F2530">
            <v>0</v>
          </cell>
          <cell r="G2530">
            <v>0</v>
          </cell>
          <cell r="H2530">
            <v>0</v>
          </cell>
          <cell r="I2530">
            <v>0</v>
          </cell>
          <cell r="J2530">
            <v>0</v>
          </cell>
          <cell r="K2530">
            <v>0</v>
          </cell>
          <cell r="L2530">
            <v>0</v>
          </cell>
          <cell r="M2530">
            <v>9.0949470177292824E-13</v>
          </cell>
          <cell r="N2530">
            <v>0</v>
          </cell>
          <cell r="O2530">
            <v>0</v>
          </cell>
          <cell r="P2530">
            <v>0</v>
          </cell>
          <cell r="Q2530">
            <v>0</v>
          </cell>
          <cell r="R2530">
            <v>0</v>
          </cell>
          <cell r="S2530">
            <v>0</v>
          </cell>
          <cell r="T2530">
            <v>0</v>
          </cell>
          <cell r="U2530">
            <v>0</v>
          </cell>
          <cell r="V2530">
            <v>0</v>
          </cell>
          <cell r="W2530">
            <v>0</v>
          </cell>
          <cell r="X2530">
            <v>0</v>
          </cell>
          <cell r="Y2530">
            <v>1.8076207197736949E-11</v>
          </cell>
          <cell r="Z2530">
            <v>0</v>
          </cell>
          <cell r="AA2530">
            <v>0</v>
          </cell>
          <cell r="AB2530">
            <v>0</v>
          </cell>
          <cell r="AC2530">
            <v>0</v>
          </cell>
          <cell r="AD2530">
            <v>0</v>
          </cell>
          <cell r="AE2530">
            <v>0</v>
          </cell>
          <cell r="AF2530">
            <v>0</v>
          </cell>
          <cell r="AG2530">
            <v>0</v>
          </cell>
          <cell r="AH2530">
            <v>9.0949470177292824E-13</v>
          </cell>
          <cell r="AI2530">
            <v>0</v>
          </cell>
          <cell r="AJ2530">
            <v>0</v>
          </cell>
          <cell r="AK2530">
            <v>0</v>
          </cell>
          <cell r="AL2530">
            <v>0</v>
          </cell>
          <cell r="AM2530">
            <v>0</v>
          </cell>
          <cell r="AN2530">
            <v>0</v>
          </cell>
          <cell r="AO2530">
            <v>0</v>
          </cell>
          <cell r="AP2530">
            <v>0</v>
          </cell>
          <cell r="AQ2530">
            <v>0</v>
          </cell>
          <cell r="AR2530">
            <v>0</v>
          </cell>
          <cell r="AS2530">
            <v>0</v>
          </cell>
          <cell r="AT2530">
            <v>0</v>
          </cell>
        </row>
        <row r="2531">
          <cell r="A2531">
            <v>44602</v>
          </cell>
          <cell r="B2531">
            <v>0</v>
          </cell>
          <cell r="C2531">
            <v>0</v>
          </cell>
          <cell r="D2531">
            <v>589.99999999998545</v>
          </cell>
          <cell r="E2531">
            <v>0</v>
          </cell>
          <cell r="F2531">
            <v>0</v>
          </cell>
          <cell r="G2531">
            <v>0</v>
          </cell>
          <cell r="H2531">
            <v>0</v>
          </cell>
          <cell r="I2531">
            <v>0</v>
          </cell>
          <cell r="J2531">
            <v>0</v>
          </cell>
          <cell r="K2531">
            <v>0</v>
          </cell>
          <cell r="L2531">
            <v>0</v>
          </cell>
          <cell r="M2531">
            <v>9.0949470177292824E-13</v>
          </cell>
          <cell r="N2531">
            <v>0</v>
          </cell>
          <cell r="O2531">
            <v>0</v>
          </cell>
          <cell r="P2531">
            <v>0</v>
          </cell>
          <cell r="Q2531">
            <v>0</v>
          </cell>
          <cell r="R2531">
            <v>0</v>
          </cell>
          <cell r="S2531">
            <v>0</v>
          </cell>
          <cell r="T2531">
            <v>0</v>
          </cell>
          <cell r="U2531">
            <v>0</v>
          </cell>
          <cell r="V2531">
            <v>0</v>
          </cell>
          <cell r="W2531">
            <v>0</v>
          </cell>
          <cell r="X2531">
            <v>0</v>
          </cell>
          <cell r="Y2531">
            <v>1.8076207197736949E-11</v>
          </cell>
          <cell r="Z2531">
            <v>0</v>
          </cell>
          <cell r="AA2531">
            <v>0</v>
          </cell>
          <cell r="AB2531">
            <v>0</v>
          </cell>
          <cell r="AC2531">
            <v>0</v>
          </cell>
          <cell r="AD2531">
            <v>0</v>
          </cell>
          <cell r="AE2531">
            <v>0</v>
          </cell>
          <cell r="AF2531">
            <v>0</v>
          </cell>
          <cell r="AG2531">
            <v>0</v>
          </cell>
          <cell r="AH2531">
            <v>9.0949470177292824E-13</v>
          </cell>
          <cell r="AI2531">
            <v>0</v>
          </cell>
          <cell r="AJ2531">
            <v>0</v>
          </cell>
          <cell r="AK2531">
            <v>0</v>
          </cell>
          <cell r="AL2531">
            <v>0</v>
          </cell>
          <cell r="AM2531">
            <v>0</v>
          </cell>
          <cell r="AN2531">
            <v>0</v>
          </cell>
          <cell r="AO2531">
            <v>0</v>
          </cell>
          <cell r="AP2531">
            <v>0</v>
          </cell>
          <cell r="AQ2531">
            <v>0</v>
          </cell>
          <cell r="AR2531">
            <v>0</v>
          </cell>
          <cell r="AS2531">
            <v>0</v>
          </cell>
          <cell r="AT2531">
            <v>0</v>
          </cell>
        </row>
        <row r="2532">
          <cell r="A2532">
            <v>44603</v>
          </cell>
          <cell r="B2532">
            <v>0</v>
          </cell>
          <cell r="C2532">
            <v>0</v>
          </cell>
          <cell r="D2532">
            <v>589.99999999998545</v>
          </cell>
          <cell r="E2532">
            <v>0</v>
          </cell>
          <cell r="F2532">
            <v>0</v>
          </cell>
          <cell r="G2532">
            <v>0</v>
          </cell>
          <cell r="H2532">
            <v>0</v>
          </cell>
          <cell r="I2532">
            <v>0</v>
          </cell>
          <cell r="J2532">
            <v>0</v>
          </cell>
          <cell r="K2532">
            <v>0</v>
          </cell>
          <cell r="L2532">
            <v>0</v>
          </cell>
          <cell r="M2532">
            <v>9.0949470177292824E-13</v>
          </cell>
          <cell r="N2532">
            <v>0</v>
          </cell>
          <cell r="O2532">
            <v>0</v>
          </cell>
          <cell r="P2532">
            <v>0</v>
          </cell>
          <cell r="Q2532">
            <v>0</v>
          </cell>
          <cell r="R2532">
            <v>0</v>
          </cell>
          <cell r="S2532">
            <v>0</v>
          </cell>
          <cell r="T2532">
            <v>0</v>
          </cell>
          <cell r="U2532">
            <v>0</v>
          </cell>
          <cell r="V2532">
            <v>0</v>
          </cell>
          <cell r="W2532">
            <v>0</v>
          </cell>
          <cell r="X2532">
            <v>0</v>
          </cell>
          <cell r="Y2532">
            <v>1.8076207197736949E-11</v>
          </cell>
          <cell r="Z2532">
            <v>0</v>
          </cell>
          <cell r="AA2532">
            <v>0</v>
          </cell>
          <cell r="AB2532">
            <v>0</v>
          </cell>
          <cell r="AC2532">
            <v>0</v>
          </cell>
          <cell r="AD2532">
            <v>0</v>
          </cell>
          <cell r="AE2532">
            <v>0</v>
          </cell>
          <cell r="AF2532">
            <v>0</v>
          </cell>
          <cell r="AG2532">
            <v>0</v>
          </cell>
          <cell r="AH2532">
            <v>9.0949470177292824E-13</v>
          </cell>
          <cell r="AI2532">
            <v>0</v>
          </cell>
          <cell r="AJ2532">
            <v>0</v>
          </cell>
          <cell r="AK2532">
            <v>0</v>
          </cell>
          <cell r="AL2532">
            <v>0</v>
          </cell>
          <cell r="AM2532">
            <v>0</v>
          </cell>
          <cell r="AN2532">
            <v>0</v>
          </cell>
          <cell r="AO2532">
            <v>0</v>
          </cell>
          <cell r="AP2532">
            <v>0</v>
          </cell>
          <cell r="AQ2532">
            <v>0</v>
          </cell>
          <cell r="AR2532">
            <v>0</v>
          </cell>
          <cell r="AS2532">
            <v>0</v>
          </cell>
          <cell r="AT2532">
            <v>0</v>
          </cell>
        </row>
        <row r="2533">
          <cell r="A2533">
            <v>44606</v>
          </cell>
          <cell r="B2533">
            <v>0</v>
          </cell>
          <cell r="C2533">
            <v>0</v>
          </cell>
          <cell r="D2533">
            <v>589.99999999998545</v>
          </cell>
          <cell r="E2533">
            <v>0</v>
          </cell>
          <cell r="F2533">
            <v>0</v>
          </cell>
          <cell r="G2533">
            <v>0</v>
          </cell>
          <cell r="H2533">
            <v>0</v>
          </cell>
          <cell r="I2533">
            <v>0</v>
          </cell>
          <cell r="J2533">
            <v>0</v>
          </cell>
          <cell r="K2533">
            <v>0</v>
          </cell>
          <cell r="L2533">
            <v>0</v>
          </cell>
          <cell r="M2533">
            <v>9.0949470177292824E-13</v>
          </cell>
          <cell r="N2533">
            <v>0</v>
          </cell>
          <cell r="O2533">
            <v>0</v>
          </cell>
          <cell r="P2533">
            <v>0</v>
          </cell>
          <cell r="Q2533">
            <v>0</v>
          </cell>
          <cell r="R2533">
            <v>0</v>
          </cell>
          <cell r="S2533">
            <v>0</v>
          </cell>
          <cell r="T2533">
            <v>0</v>
          </cell>
          <cell r="U2533">
            <v>0</v>
          </cell>
          <cell r="V2533">
            <v>0</v>
          </cell>
          <cell r="W2533">
            <v>0</v>
          </cell>
          <cell r="X2533">
            <v>0</v>
          </cell>
          <cell r="Y2533">
            <v>1.8076207197736949E-11</v>
          </cell>
          <cell r="Z2533">
            <v>0</v>
          </cell>
          <cell r="AA2533">
            <v>0</v>
          </cell>
          <cell r="AB2533">
            <v>0</v>
          </cell>
          <cell r="AC2533">
            <v>0</v>
          </cell>
          <cell r="AD2533">
            <v>0</v>
          </cell>
          <cell r="AE2533">
            <v>0</v>
          </cell>
          <cell r="AF2533">
            <v>0</v>
          </cell>
          <cell r="AG2533">
            <v>0</v>
          </cell>
          <cell r="AH2533">
            <v>9.0949470177292824E-13</v>
          </cell>
          <cell r="AI2533">
            <v>0</v>
          </cell>
          <cell r="AJ2533">
            <v>0</v>
          </cell>
          <cell r="AK2533">
            <v>0</v>
          </cell>
          <cell r="AL2533">
            <v>0</v>
          </cell>
          <cell r="AM2533">
            <v>0</v>
          </cell>
          <cell r="AN2533">
            <v>0</v>
          </cell>
          <cell r="AO2533">
            <v>0</v>
          </cell>
          <cell r="AP2533">
            <v>0</v>
          </cell>
          <cell r="AQ2533">
            <v>0</v>
          </cell>
          <cell r="AR2533">
            <v>0</v>
          </cell>
          <cell r="AS2533">
            <v>0</v>
          </cell>
          <cell r="AT2533">
            <v>0</v>
          </cell>
        </row>
        <row r="2534">
          <cell r="A2534">
            <v>44607</v>
          </cell>
          <cell r="B2534">
            <v>0</v>
          </cell>
          <cell r="C2534">
            <v>0</v>
          </cell>
          <cell r="D2534">
            <v>589.99999999998545</v>
          </cell>
          <cell r="E2534">
            <v>0</v>
          </cell>
          <cell r="F2534">
            <v>0</v>
          </cell>
          <cell r="G2534">
            <v>0</v>
          </cell>
          <cell r="H2534">
            <v>0</v>
          </cell>
          <cell r="I2534">
            <v>0</v>
          </cell>
          <cell r="J2534">
            <v>0</v>
          </cell>
          <cell r="K2534">
            <v>0</v>
          </cell>
          <cell r="L2534">
            <v>0</v>
          </cell>
          <cell r="M2534">
            <v>9.0949470177292824E-13</v>
          </cell>
          <cell r="N2534">
            <v>0</v>
          </cell>
          <cell r="O2534">
            <v>0</v>
          </cell>
          <cell r="P2534">
            <v>0</v>
          </cell>
          <cell r="Q2534">
            <v>0</v>
          </cell>
          <cell r="R2534">
            <v>0</v>
          </cell>
          <cell r="S2534">
            <v>0</v>
          </cell>
          <cell r="T2534">
            <v>0</v>
          </cell>
          <cell r="U2534">
            <v>0</v>
          </cell>
          <cell r="V2534">
            <v>0</v>
          </cell>
          <cell r="W2534">
            <v>0</v>
          </cell>
          <cell r="X2534">
            <v>0</v>
          </cell>
          <cell r="Y2534">
            <v>1.8076207197736949E-11</v>
          </cell>
          <cell r="Z2534">
            <v>0</v>
          </cell>
          <cell r="AA2534">
            <v>0</v>
          </cell>
          <cell r="AB2534">
            <v>0</v>
          </cell>
          <cell r="AC2534">
            <v>0</v>
          </cell>
          <cell r="AD2534">
            <v>0</v>
          </cell>
          <cell r="AE2534">
            <v>0</v>
          </cell>
          <cell r="AF2534">
            <v>0</v>
          </cell>
          <cell r="AG2534">
            <v>0</v>
          </cell>
          <cell r="AH2534">
            <v>9.0949470177292824E-13</v>
          </cell>
          <cell r="AI2534">
            <v>0</v>
          </cell>
          <cell r="AJ2534">
            <v>0</v>
          </cell>
          <cell r="AK2534">
            <v>0</v>
          </cell>
          <cell r="AL2534">
            <v>0</v>
          </cell>
          <cell r="AM2534">
            <v>0</v>
          </cell>
          <cell r="AN2534">
            <v>0</v>
          </cell>
          <cell r="AO2534">
            <v>0</v>
          </cell>
          <cell r="AP2534">
            <v>0</v>
          </cell>
          <cell r="AQ2534">
            <v>0</v>
          </cell>
          <cell r="AR2534">
            <v>0</v>
          </cell>
          <cell r="AS2534">
            <v>0</v>
          </cell>
          <cell r="AT2534">
            <v>0</v>
          </cell>
        </row>
        <row r="2535">
          <cell r="A2535">
            <v>44608</v>
          </cell>
          <cell r="B2535">
            <v>0</v>
          </cell>
          <cell r="C2535">
            <v>0</v>
          </cell>
          <cell r="D2535">
            <v>589.99999999998545</v>
          </cell>
          <cell r="E2535">
            <v>0</v>
          </cell>
          <cell r="F2535">
            <v>0</v>
          </cell>
          <cell r="G2535">
            <v>0</v>
          </cell>
          <cell r="H2535">
            <v>0</v>
          </cell>
          <cell r="I2535">
            <v>0</v>
          </cell>
          <cell r="J2535">
            <v>0</v>
          </cell>
          <cell r="K2535">
            <v>0</v>
          </cell>
          <cell r="L2535">
            <v>0</v>
          </cell>
          <cell r="M2535">
            <v>9.0949470177292824E-13</v>
          </cell>
          <cell r="N2535">
            <v>0</v>
          </cell>
          <cell r="O2535">
            <v>0</v>
          </cell>
          <cell r="P2535">
            <v>0</v>
          </cell>
          <cell r="Q2535">
            <v>0</v>
          </cell>
          <cell r="R2535">
            <v>0</v>
          </cell>
          <cell r="S2535">
            <v>0</v>
          </cell>
          <cell r="T2535">
            <v>0</v>
          </cell>
          <cell r="U2535">
            <v>0</v>
          </cell>
          <cell r="V2535">
            <v>0</v>
          </cell>
          <cell r="W2535">
            <v>0</v>
          </cell>
          <cell r="X2535">
            <v>0</v>
          </cell>
          <cell r="Y2535">
            <v>1.8076207197736949E-11</v>
          </cell>
          <cell r="Z2535">
            <v>0</v>
          </cell>
          <cell r="AA2535">
            <v>0</v>
          </cell>
          <cell r="AB2535">
            <v>0</v>
          </cell>
          <cell r="AC2535">
            <v>0</v>
          </cell>
          <cell r="AD2535">
            <v>0</v>
          </cell>
          <cell r="AE2535">
            <v>0</v>
          </cell>
          <cell r="AF2535">
            <v>0</v>
          </cell>
          <cell r="AG2535">
            <v>0</v>
          </cell>
          <cell r="AH2535">
            <v>9.0949470177292824E-13</v>
          </cell>
          <cell r="AI2535">
            <v>0</v>
          </cell>
          <cell r="AJ2535">
            <v>0</v>
          </cell>
          <cell r="AK2535">
            <v>0</v>
          </cell>
          <cell r="AL2535">
            <v>0</v>
          </cell>
          <cell r="AM2535">
            <v>0</v>
          </cell>
          <cell r="AN2535">
            <v>0</v>
          </cell>
          <cell r="AO2535">
            <v>0</v>
          </cell>
          <cell r="AP2535">
            <v>0</v>
          </cell>
          <cell r="AQ2535">
            <v>0</v>
          </cell>
          <cell r="AR2535">
            <v>0</v>
          </cell>
          <cell r="AS2535">
            <v>0</v>
          </cell>
          <cell r="AT2535">
            <v>0</v>
          </cell>
        </row>
        <row r="2536">
          <cell r="A2536">
            <v>44609</v>
          </cell>
          <cell r="B2536">
            <v>0</v>
          </cell>
          <cell r="C2536">
            <v>0</v>
          </cell>
          <cell r="D2536">
            <v>589.99999999998545</v>
          </cell>
          <cell r="E2536">
            <v>0</v>
          </cell>
          <cell r="F2536">
            <v>0</v>
          </cell>
          <cell r="G2536">
            <v>0</v>
          </cell>
          <cell r="H2536">
            <v>0</v>
          </cell>
          <cell r="I2536">
            <v>0</v>
          </cell>
          <cell r="J2536">
            <v>0</v>
          </cell>
          <cell r="K2536">
            <v>0</v>
          </cell>
          <cell r="L2536">
            <v>0</v>
          </cell>
          <cell r="M2536">
            <v>9.0949470177292824E-13</v>
          </cell>
          <cell r="N2536">
            <v>0</v>
          </cell>
          <cell r="O2536">
            <v>0</v>
          </cell>
          <cell r="P2536">
            <v>0</v>
          </cell>
          <cell r="Q2536">
            <v>0</v>
          </cell>
          <cell r="R2536">
            <v>0</v>
          </cell>
          <cell r="S2536">
            <v>0</v>
          </cell>
          <cell r="T2536">
            <v>0</v>
          </cell>
          <cell r="U2536">
            <v>0</v>
          </cell>
          <cell r="V2536">
            <v>0</v>
          </cell>
          <cell r="W2536">
            <v>0</v>
          </cell>
          <cell r="X2536">
            <v>0</v>
          </cell>
          <cell r="Y2536">
            <v>1.8076207197736949E-11</v>
          </cell>
          <cell r="Z2536">
            <v>0</v>
          </cell>
          <cell r="AA2536">
            <v>0</v>
          </cell>
          <cell r="AB2536">
            <v>0</v>
          </cell>
          <cell r="AC2536">
            <v>0</v>
          </cell>
          <cell r="AD2536">
            <v>0</v>
          </cell>
          <cell r="AE2536">
            <v>0</v>
          </cell>
          <cell r="AF2536">
            <v>0</v>
          </cell>
          <cell r="AG2536">
            <v>0</v>
          </cell>
          <cell r="AH2536">
            <v>9.0949470177292824E-13</v>
          </cell>
          <cell r="AI2536">
            <v>0</v>
          </cell>
          <cell r="AJ2536">
            <v>0</v>
          </cell>
          <cell r="AK2536">
            <v>0</v>
          </cell>
          <cell r="AL2536">
            <v>0</v>
          </cell>
          <cell r="AM2536">
            <v>0</v>
          </cell>
          <cell r="AN2536">
            <v>0</v>
          </cell>
          <cell r="AO2536">
            <v>0</v>
          </cell>
          <cell r="AP2536">
            <v>0</v>
          </cell>
          <cell r="AQ2536">
            <v>0</v>
          </cell>
          <cell r="AR2536">
            <v>0</v>
          </cell>
          <cell r="AS2536">
            <v>0</v>
          </cell>
          <cell r="AT2536">
            <v>0</v>
          </cell>
        </row>
        <row r="2537">
          <cell r="A2537">
            <v>44610</v>
          </cell>
          <cell r="B2537">
            <v>0</v>
          </cell>
          <cell r="C2537">
            <v>0</v>
          </cell>
          <cell r="D2537">
            <v>589.99999999998545</v>
          </cell>
          <cell r="E2537">
            <v>0</v>
          </cell>
          <cell r="F2537">
            <v>0</v>
          </cell>
          <cell r="G2537">
            <v>0</v>
          </cell>
          <cell r="H2537">
            <v>0</v>
          </cell>
          <cell r="I2537">
            <v>0</v>
          </cell>
          <cell r="J2537">
            <v>0</v>
          </cell>
          <cell r="K2537">
            <v>0</v>
          </cell>
          <cell r="L2537">
            <v>0</v>
          </cell>
          <cell r="M2537">
            <v>9.0949470177292824E-13</v>
          </cell>
          <cell r="N2537">
            <v>0</v>
          </cell>
          <cell r="O2537">
            <v>0</v>
          </cell>
          <cell r="P2537">
            <v>0</v>
          </cell>
          <cell r="Q2537">
            <v>0</v>
          </cell>
          <cell r="R2537">
            <v>0</v>
          </cell>
          <cell r="S2537">
            <v>0</v>
          </cell>
          <cell r="T2537">
            <v>0</v>
          </cell>
          <cell r="U2537">
            <v>0</v>
          </cell>
          <cell r="V2537">
            <v>0</v>
          </cell>
          <cell r="W2537">
            <v>0</v>
          </cell>
          <cell r="X2537">
            <v>0</v>
          </cell>
          <cell r="Y2537">
            <v>1.8076207197736949E-11</v>
          </cell>
          <cell r="Z2537">
            <v>0</v>
          </cell>
          <cell r="AA2537">
            <v>0</v>
          </cell>
          <cell r="AB2537">
            <v>0</v>
          </cell>
          <cell r="AC2537">
            <v>0</v>
          </cell>
          <cell r="AD2537">
            <v>0</v>
          </cell>
          <cell r="AE2537">
            <v>0</v>
          </cell>
          <cell r="AF2537">
            <v>0</v>
          </cell>
          <cell r="AG2537">
            <v>0</v>
          </cell>
          <cell r="AH2537">
            <v>9.0949470177292824E-13</v>
          </cell>
          <cell r="AI2537">
            <v>0</v>
          </cell>
          <cell r="AJ2537">
            <v>0</v>
          </cell>
          <cell r="AK2537">
            <v>0</v>
          </cell>
          <cell r="AL2537">
            <v>0</v>
          </cell>
          <cell r="AM2537">
            <v>0</v>
          </cell>
          <cell r="AN2537">
            <v>0</v>
          </cell>
          <cell r="AO2537">
            <v>0</v>
          </cell>
          <cell r="AP2537">
            <v>0</v>
          </cell>
          <cell r="AQ2537">
            <v>0</v>
          </cell>
          <cell r="AR2537">
            <v>0</v>
          </cell>
          <cell r="AS2537">
            <v>0</v>
          </cell>
          <cell r="AT2537">
            <v>0</v>
          </cell>
        </row>
        <row r="2538">
          <cell r="A2538">
            <v>44613</v>
          </cell>
          <cell r="B2538">
            <v>0</v>
          </cell>
          <cell r="C2538">
            <v>0</v>
          </cell>
          <cell r="D2538">
            <v>589.99999999998545</v>
          </cell>
          <cell r="E2538">
            <v>0</v>
          </cell>
          <cell r="F2538">
            <v>0</v>
          </cell>
          <cell r="G2538">
            <v>0</v>
          </cell>
          <cell r="H2538">
            <v>0</v>
          </cell>
          <cell r="I2538">
            <v>0</v>
          </cell>
          <cell r="J2538">
            <v>0</v>
          </cell>
          <cell r="K2538">
            <v>0</v>
          </cell>
          <cell r="L2538">
            <v>0</v>
          </cell>
          <cell r="M2538">
            <v>9.0949470177292824E-13</v>
          </cell>
          <cell r="N2538">
            <v>0</v>
          </cell>
          <cell r="O2538">
            <v>0</v>
          </cell>
          <cell r="P2538">
            <v>0</v>
          </cell>
          <cell r="Q2538">
            <v>0</v>
          </cell>
          <cell r="R2538">
            <v>0</v>
          </cell>
          <cell r="S2538">
            <v>0</v>
          </cell>
          <cell r="T2538">
            <v>0</v>
          </cell>
          <cell r="U2538">
            <v>0</v>
          </cell>
          <cell r="V2538">
            <v>0</v>
          </cell>
          <cell r="W2538">
            <v>0</v>
          </cell>
          <cell r="X2538">
            <v>0</v>
          </cell>
          <cell r="Y2538">
            <v>1.8076207197736949E-11</v>
          </cell>
          <cell r="Z2538">
            <v>0</v>
          </cell>
          <cell r="AA2538">
            <v>0</v>
          </cell>
          <cell r="AB2538">
            <v>0</v>
          </cell>
          <cell r="AC2538">
            <v>0</v>
          </cell>
          <cell r="AD2538">
            <v>0</v>
          </cell>
          <cell r="AE2538">
            <v>0</v>
          </cell>
          <cell r="AF2538">
            <v>0</v>
          </cell>
          <cell r="AG2538">
            <v>0</v>
          </cell>
          <cell r="AH2538">
            <v>9.0949470177292824E-13</v>
          </cell>
          <cell r="AI2538">
            <v>0</v>
          </cell>
          <cell r="AJ2538">
            <v>0</v>
          </cell>
          <cell r="AK2538">
            <v>0</v>
          </cell>
          <cell r="AL2538">
            <v>0</v>
          </cell>
          <cell r="AM2538">
            <v>0</v>
          </cell>
          <cell r="AN2538">
            <v>0</v>
          </cell>
          <cell r="AO2538">
            <v>0</v>
          </cell>
          <cell r="AP2538">
            <v>0</v>
          </cell>
          <cell r="AQ2538">
            <v>0</v>
          </cell>
          <cell r="AR2538">
            <v>0</v>
          </cell>
          <cell r="AS2538">
            <v>0</v>
          </cell>
          <cell r="AT2538">
            <v>0</v>
          </cell>
        </row>
        <row r="2539">
          <cell r="A2539">
            <v>44614</v>
          </cell>
          <cell r="B2539">
            <v>0</v>
          </cell>
          <cell r="C2539">
            <v>0</v>
          </cell>
          <cell r="D2539">
            <v>589.99999999998545</v>
          </cell>
          <cell r="E2539">
            <v>0</v>
          </cell>
          <cell r="F2539">
            <v>0</v>
          </cell>
          <cell r="G2539">
            <v>0</v>
          </cell>
          <cell r="H2539">
            <v>0</v>
          </cell>
          <cell r="I2539">
            <v>0</v>
          </cell>
          <cell r="J2539">
            <v>0</v>
          </cell>
          <cell r="K2539">
            <v>0</v>
          </cell>
          <cell r="L2539">
            <v>0</v>
          </cell>
          <cell r="M2539">
            <v>9.0949470177292824E-13</v>
          </cell>
          <cell r="N2539">
            <v>0</v>
          </cell>
          <cell r="O2539">
            <v>0</v>
          </cell>
          <cell r="P2539">
            <v>0</v>
          </cell>
          <cell r="Q2539">
            <v>0</v>
          </cell>
          <cell r="R2539">
            <v>0</v>
          </cell>
          <cell r="S2539">
            <v>0</v>
          </cell>
          <cell r="T2539">
            <v>0</v>
          </cell>
          <cell r="U2539">
            <v>0</v>
          </cell>
          <cell r="V2539">
            <v>0</v>
          </cell>
          <cell r="W2539">
            <v>0</v>
          </cell>
          <cell r="X2539">
            <v>0</v>
          </cell>
          <cell r="Y2539">
            <v>1.8076207197736949E-11</v>
          </cell>
          <cell r="Z2539">
            <v>0</v>
          </cell>
          <cell r="AA2539">
            <v>0</v>
          </cell>
          <cell r="AB2539">
            <v>0</v>
          </cell>
          <cell r="AC2539">
            <v>0</v>
          </cell>
          <cell r="AD2539">
            <v>0</v>
          </cell>
          <cell r="AE2539">
            <v>0</v>
          </cell>
          <cell r="AF2539">
            <v>0</v>
          </cell>
          <cell r="AG2539">
            <v>0</v>
          </cell>
          <cell r="AH2539">
            <v>9.0949470177292824E-13</v>
          </cell>
          <cell r="AI2539">
            <v>0</v>
          </cell>
          <cell r="AJ2539">
            <v>0</v>
          </cell>
          <cell r="AK2539">
            <v>0</v>
          </cell>
          <cell r="AL2539">
            <v>0</v>
          </cell>
          <cell r="AM2539">
            <v>0</v>
          </cell>
          <cell r="AN2539">
            <v>0</v>
          </cell>
          <cell r="AO2539">
            <v>0</v>
          </cell>
          <cell r="AP2539">
            <v>0</v>
          </cell>
          <cell r="AQ2539">
            <v>0</v>
          </cell>
          <cell r="AR2539">
            <v>0</v>
          </cell>
          <cell r="AS2539">
            <v>0</v>
          </cell>
          <cell r="AT2539">
            <v>0</v>
          </cell>
        </row>
        <row r="2540">
          <cell r="A2540">
            <v>44615</v>
          </cell>
          <cell r="B2540">
            <v>0</v>
          </cell>
          <cell r="C2540">
            <v>0</v>
          </cell>
          <cell r="D2540">
            <v>589.99999999998545</v>
          </cell>
          <cell r="E2540">
            <v>0</v>
          </cell>
          <cell r="F2540">
            <v>0</v>
          </cell>
          <cell r="G2540">
            <v>0</v>
          </cell>
          <cell r="H2540">
            <v>0</v>
          </cell>
          <cell r="I2540">
            <v>0</v>
          </cell>
          <cell r="J2540">
            <v>0</v>
          </cell>
          <cell r="K2540">
            <v>0</v>
          </cell>
          <cell r="L2540">
            <v>0</v>
          </cell>
          <cell r="M2540">
            <v>9.0949470177292824E-13</v>
          </cell>
          <cell r="N2540">
            <v>0</v>
          </cell>
          <cell r="O2540">
            <v>0</v>
          </cell>
          <cell r="P2540">
            <v>0</v>
          </cell>
          <cell r="Q2540">
            <v>0</v>
          </cell>
          <cell r="R2540">
            <v>0</v>
          </cell>
          <cell r="S2540">
            <v>0</v>
          </cell>
          <cell r="T2540">
            <v>0</v>
          </cell>
          <cell r="U2540">
            <v>0</v>
          </cell>
          <cell r="V2540">
            <v>0</v>
          </cell>
          <cell r="W2540">
            <v>0</v>
          </cell>
          <cell r="X2540">
            <v>0</v>
          </cell>
          <cell r="Y2540">
            <v>1.8076207197736949E-11</v>
          </cell>
          <cell r="Z2540">
            <v>0</v>
          </cell>
          <cell r="AA2540">
            <v>0</v>
          </cell>
          <cell r="AB2540">
            <v>0</v>
          </cell>
          <cell r="AC2540">
            <v>0</v>
          </cell>
          <cell r="AD2540">
            <v>0</v>
          </cell>
          <cell r="AE2540">
            <v>0</v>
          </cell>
          <cell r="AF2540">
            <v>0</v>
          </cell>
          <cell r="AG2540">
            <v>0</v>
          </cell>
          <cell r="AH2540">
            <v>9.0949470177292824E-13</v>
          </cell>
          <cell r="AI2540">
            <v>0</v>
          </cell>
          <cell r="AJ2540">
            <v>0</v>
          </cell>
          <cell r="AK2540">
            <v>0</v>
          </cell>
          <cell r="AL2540">
            <v>0</v>
          </cell>
          <cell r="AM2540">
            <v>0</v>
          </cell>
          <cell r="AN2540">
            <v>0</v>
          </cell>
          <cell r="AO2540">
            <v>0</v>
          </cell>
          <cell r="AP2540">
            <v>0</v>
          </cell>
          <cell r="AQ2540">
            <v>0</v>
          </cell>
          <cell r="AR2540">
            <v>0</v>
          </cell>
          <cell r="AS2540">
            <v>0</v>
          </cell>
          <cell r="AT2540">
            <v>0</v>
          </cell>
        </row>
        <row r="2541">
          <cell r="A2541">
            <v>44616</v>
          </cell>
          <cell r="B2541">
            <v>0</v>
          </cell>
          <cell r="C2541">
            <v>0</v>
          </cell>
          <cell r="D2541">
            <v>589.99999999998545</v>
          </cell>
          <cell r="E2541">
            <v>0</v>
          </cell>
          <cell r="F2541">
            <v>0</v>
          </cell>
          <cell r="G2541">
            <v>0</v>
          </cell>
          <cell r="H2541">
            <v>0</v>
          </cell>
          <cell r="I2541">
            <v>0</v>
          </cell>
          <cell r="J2541">
            <v>0</v>
          </cell>
          <cell r="K2541">
            <v>0</v>
          </cell>
          <cell r="L2541">
            <v>0</v>
          </cell>
          <cell r="M2541">
            <v>9.0949470177292824E-13</v>
          </cell>
          <cell r="N2541">
            <v>0</v>
          </cell>
          <cell r="O2541">
            <v>0</v>
          </cell>
          <cell r="P2541">
            <v>0</v>
          </cell>
          <cell r="Q2541">
            <v>0</v>
          </cell>
          <cell r="R2541">
            <v>0</v>
          </cell>
          <cell r="S2541">
            <v>0</v>
          </cell>
          <cell r="T2541">
            <v>0</v>
          </cell>
          <cell r="U2541">
            <v>0</v>
          </cell>
          <cell r="V2541">
            <v>0</v>
          </cell>
          <cell r="W2541">
            <v>0</v>
          </cell>
          <cell r="X2541">
            <v>0</v>
          </cell>
          <cell r="Y2541">
            <v>1.8076207197736949E-11</v>
          </cell>
          <cell r="Z2541">
            <v>0</v>
          </cell>
          <cell r="AA2541">
            <v>0</v>
          </cell>
          <cell r="AB2541">
            <v>0</v>
          </cell>
          <cell r="AC2541">
            <v>0</v>
          </cell>
          <cell r="AD2541">
            <v>0</v>
          </cell>
          <cell r="AE2541">
            <v>0</v>
          </cell>
          <cell r="AF2541">
            <v>0</v>
          </cell>
          <cell r="AG2541">
            <v>0</v>
          </cell>
          <cell r="AH2541">
            <v>9.0949470177292824E-13</v>
          </cell>
          <cell r="AI2541">
            <v>0</v>
          </cell>
          <cell r="AJ2541">
            <v>0</v>
          </cell>
          <cell r="AK2541">
            <v>0</v>
          </cell>
          <cell r="AL2541">
            <v>0</v>
          </cell>
          <cell r="AM2541">
            <v>0</v>
          </cell>
          <cell r="AN2541">
            <v>0</v>
          </cell>
          <cell r="AO2541">
            <v>0</v>
          </cell>
          <cell r="AP2541">
            <v>0</v>
          </cell>
          <cell r="AQ2541">
            <v>0</v>
          </cell>
          <cell r="AR2541">
            <v>0</v>
          </cell>
          <cell r="AS2541">
            <v>0</v>
          </cell>
          <cell r="AT2541">
            <v>0</v>
          </cell>
        </row>
        <row r="2542">
          <cell r="A2542">
            <v>44617</v>
          </cell>
          <cell r="B2542">
            <v>0</v>
          </cell>
          <cell r="C2542">
            <v>0</v>
          </cell>
          <cell r="D2542">
            <v>589.99999999998545</v>
          </cell>
          <cell r="E2542">
            <v>0</v>
          </cell>
          <cell r="F2542">
            <v>0</v>
          </cell>
          <cell r="G2542">
            <v>0</v>
          </cell>
          <cell r="H2542">
            <v>0</v>
          </cell>
          <cell r="I2542">
            <v>0</v>
          </cell>
          <cell r="J2542">
            <v>0</v>
          </cell>
          <cell r="K2542">
            <v>0</v>
          </cell>
          <cell r="L2542">
            <v>0</v>
          </cell>
          <cell r="M2542">
            <v>9.0949470177292824E-13</v>
          </cell>
          <cell r="N2542">
            <v>0</v>
          </cell>
          <cell r="O2542">
            <v>0</v>
          </cell>
          <cell r="P2542">
            <v>0</v>
          </cell>
          <cell r="Q2542">
            <v>0</v>
          </cell>
          <cell r="R2542">
            <v>0</v>
          </cell>
          <cell r="S2542">
            <v>0</v>
          </cell>
          <cell r="T2542">
            <v>0</v>
          </cell>
          <cell r="U2542">
            <v>0</v>
          </cell>
          <cell r="V2542">
            <v>0</v>
          </cell>
          <cell r="W2542">
            <v>0</v>
          </cell>
          <cell r="X2542">
            <v>0</v>
          </cell>
          <cell r="Y2542">
            <v>1.8076207197736949E-11</v>
          </cell>
          <cell r="Z2542">
            <v>0</v>
          </cell>
          <cell r="AA2542">
            <v>0</v>
          </cell>
          <cell r="AB2542">
            <v>0</v>
          </cell>
          <cell r="AC2542">
            <v>0</v>
          </cell>
          <cell r="AD2542">
            <v>0</v>
          </cell>
          <cell r="AE2542">
            <v>0</v>
          </cell>
          <cell r="AF2542">
            <v>0</v>
          </cell>
          <cell r="AG2542">
            <v>0</v>
          </cell>
          <cell r="AH2542">
            <v>9.0949470177292824E-13</v>
          </cell>
          <cell r="AI2542">
            <v>0</v>
          </cell>
          <cell r="AJ2542">
            <v>0</v>
          </cell>
          <cell r="AK2542">
            <v>0</v>
          </cell>
          <cell r="AL2542">
            <v>0</v>
          </cell>
          <cell r="AM2542">
            <v>0</v>
          </cell>
          <cell r="AN2542">
            <v>0</v>
          </cell>
          <cell r="AO2542">
            <v>0</v>
          </cell>
          <cell r="AP2542">
            <v>0</v>
          </cell>
          <cell r="AQ2542">
            <v>0</v>
          </cell>
          <cell r="AR2542">
            <v>0</v>
          </cell>
          <cell r="AS2542">
            <v>0</v>
          </cell>
          <cell r="AT2542">
            <v>0</v>
          </cell>
        </row>
        <row r="2543">
          <cell r="A2543">
            <v>44620</v>
          </cell>
          <cell r="B2543">
            <v>0</v>
          </cell>
          <cell r="C2543">
            <v>0</v>
          </cell>
          <cell r="D2543">
            <v>589.99999999998545</v>
          </cell>
          <cell r="E2543">
            <v>0</v>
          </cell>
          <cell r="F2543">
            <v>0</v>
          </cell>
          <cell r="G2543">
            <v>0</v>
          </cell>
          <cell r="H2543">
            <v>0</v>
          </cell>
          <cell r="I2543">
            <v>0</v>
          </cell>
          <cell r="J2543">
            <v>0</v>
          </cell>
          <cell r="K2543">
            <v>0</v>
          </cell>
          <cell r="L2543">
            <v>0</v>
          </cell>
          <cell r="M2543">
            <v>9.0949470177292824E-13</v>
          </cell>
          <cell r="N2543">
            <v>0</v>
          </cell>
          <cell r="O2543">
            <v>0</v>
          </cell>
          <cell r="P2543">
            <v>0</v>
          </cell>
          <cell r="Q2543">
            <v>0</v>
          </cell>
          <cell r="R2543">
            <v>0</v>
          </cell>
          <cell r="S2543">
            <v>0</v>
          </cell>
          <cell r="T2543">
            <v>0</v>
          </cell>
          <cell r="U2543">
            <v>0</v>
          </cell>
          <cell r="V2543">
            <v>0</v>
          </cell>
          <cell r="W2543">
            <v>0</v>
          </cell>
          <cell r="X2543">
            <v>0</v>
          </cell>
          <cell r="Y2543">
            <v>1.8076207197736949E-11</v>
          </cell>
          <cell r="Z2543">
            <v>0</v>
          </cell>
          <cell r="AA2543">
            <v>0</v>
          </cell>
          <cell r="AB2543">
            <v>0</v>
          </cell>
          <cell r="AC2543">
            <v>0</v>
          </cell>
          <cell r="AD2543">
            <v>0</v>
          </cell>
          <cell r="AE2543">
            <v>0</v>
          </cell>
          <cell r="AF2543">
            <v>0</v>
          </cell>
          <cell r="AG2543">
            <v>0</v>
          </cell>
          <cell r="AH2543">
            <v>9.0949470177292824E-13</v>
          </cell>
          <cell r="AI2543">
            <v>0</v>
          </cell>
          <cell r="AJ2543">
            <v>0</v>
          </cell>
          <cell r="AK2543">
            <v>0</v>
          </cell>
          <cell r="AL2543">
            <v>0</v>
          </cell>
          <cell r="AM2543">
            <v>0</v>
          </cell>
          <cell r="AN2543">
            <v>0</v>
          </cell>
          <cell r="AO2543">
            <v>0</v>
          </cell>
          <cell r="AP2543">
            <v>0</v>
          </cell>
          <cell r="AQ2543">
            <v>0</v>
          </cell>
          <cell r="AR2543">
            <v>0</v>
          </cell>
          <cell r="AS2543">
            <v>0</v>
          </cell>
          <cell r="AT2543">
            <v>0</v>
          </cell>
        </row>
        <row r="2544">
          <cell r="A2544">
            <v>44621</v>
          </cell>
          <cell r="B2544">
            <v>0</v>
          </cell>
          <cell r="C2544">
            <v>0</v>
          </cell>
          <cell r="D2544">
            <v>589.99999999998545</v>
          </cell>
          <cell r="E2544">
            <v>0</v>
          </cell>
          <cell r="F2544">
            <v>0</v>
          </cell>
          <cell r="G2544">
            <v>0</v>
          </cell>
          <cell r="H2544">
            <v>0</v>
          </cell>
          <cell r="I2544">
            <v>0</v>
          </cell>
          <cell r="J2544">
            <v>0</v>
          </cell>
          <cell r="K2544">
            <v>0</v>
          </cell>
          <cell r="L2544">
            <v>0</v>
          </cell>
          <cell r="M2544">
            <v>9.0949470177292824E-13</v>
          </cell>
          <cell r="N2544">
            <v>0</v>
          </cell>
          <cell r="O2544">
            <v>0</v>
          </cell>
          <cell r="P2544">
            <v>0</v>
          </cell>
          <cell r="Q2544">
            <v>0</v>
          </cell>
          <cell r="R2544">
            <v>0</v>
          </cell>
          <cell r="S2544">
            <v>0</v>
          </cell>
          <cell r="T2544">
            <v>0</v>
          </cell>
          <cell r="U2544">
            <v>0</v>
          </cell>
          <cell r="V2544">
            <v>0</v>
          </cell>
          <cell r="W2544">
            <v>0</v>
          </cell>
          <cell r="X2544">
            <v>0</v>
          </cell>
          <cell r="Y2544">
            <v>1.8076207197736949E-11</v>
          </cell>
          <cell r="Z2544">
            <v>0</v>
          </cell>
          <cell r="AA2544">
            <v>0</v>
          </cell>
          <cell r="AB2544">
            <v>0</v>
          </cell>
          <cell r="AC2544">
            <v>0</v>
          </cell>
          <cell r="AD2544">
            <v>0</v>
          </cell>
          <cell r="AE2544">
            <v>0</v>
          </cell>
          <cell r="AF2544">
            <v>0</v>
          </cell>
          <cell r="AG2544">
            <v>0</v>
          </cell>
          <cell r="AH2544">
            <v>9.0949470177292824E-13</v>
          </cell>
          <cell r="AI2544">
            <v>0</v>
          </cell>
          <cell r="AJ2544">
            <v>0</v>
          </cell>
          <cell r="AK2544">
            <v>0</v>
          </cell>
          <cell r="AL2544">
            <v>0</v>
          </cell>
          <cell r="AM2544">
            <v>0</v>
          </cell>
          <cell r="AN2544">
            <v>0</v>
          </cell>
          <cell r="AO2544">
            <v>0</v>
          </cell>
          <cell r="AP2544">
            <v>0</v>
          </cell>
          <cell r="AQ2544">
            <v>0</v>
          </cell>
          <cell r="AR2544">
            <v>0</v>
          </cell>
          <cell r="AS2544">
            <v>0</v>
          </cell>
          <cell r="AT2544">
            <v>0</v>
          </cell>
        </row>
        <row r="2545">
          <cell r="A2545">
            <v>44622</v>
          </cell>
          <cell r="B2545">
            <v>0</v>
          </cell>
          <cell r="C2545">
            <v>0</v>
          </cell>
          <cell r="D2545">
            <v>589.99999999998545</v>
          </cell>
          <cell r="E2545">
            <v>0</v>
          </cell>
          <cell r="F2545">
            <v>0</v>
          </cell>
          <cell r="G2545">
            <v>0</v>
          </cell>
          <cell r="H2545">
            <v>0</v>
          </cell>
          <cell r="I2545">
            <v>0</v>
          </cell>
          <cell r="J2545">
            <v>0</v>
          </cell>
          <cell r="K2545">
            <v>0</v>
          </cell>
          <cell r="L2545">
            <v>0</v>
          </cell>
          <cell r="M2545">
            <v>9.0949470177292824E-13</v>
          </cell>
          <cell r="N2545">
            <v>0</v>
          </cell>
          <cell r="O2545">
            <v>0</v>
          </cell>
          <cell r="P2545">
            <v>0</v>
          </cell>
          <cell r="Q2545">
            <v>0</v>
          </cell>
          <cell r="R2545">
            <v>0</v>
          </cell>
          <cell r="S2545">
            <v>0</v>
          </cell>
          <cell r="T2545">
            <v>0</v>
          </cell>
          <cell r="U2545">
            <v>0</v>
          </cell>
          <cell r="V2545">
            <v>0</v>
          </cell>
          <cell r="W2545">
            <v>0</v>
          </cell>
          <cell r="X2545">
            <v>0</v>
          </cell>
          <cell r="Y2545">
            <v>1.8076207197736949E-11</v>
          </cell>
          <cell r="Z2545">
            <v>0</v>
          </cell>
          <cell r="AA2545">
            <v>0</v>
          </cell>
          <cell r="AB2545">
            <v>0</v>
          </cell>
          <cell r="AC2545">
            <v>0</v>
          </cell>
          <cell r="AD2545">
            <v>0</v>
          </cell>
          <cell r="AE2545">
            <v>0</v>
          </cell>
          <cell r="AF2545">
            <v>0</v>
          </cell>
          <cell r="AG2545">
            <v>0</v>
          </cell>
          <cell r="AH2545">
            <v>9.0949470177292824E-13</v>
          </cell>
          <cell r="AI2545">
            <v>0</v>
          </cell>
          <cell r="AJ2545">
            <v>0</v>
          </cell>
          <cell r="AK2545">
            <v>0</v>
          </cell>
          <cell r="AL2545">
            <v>0</v>
          </cell>
          <cell r="AM2545">
            <v>0</v>
          </cell>
          <cell r="AN2545">
            <v>0</v>
          </cell>
          <cell r="AO2545">
            <v>0</v>
          </cell>
          <cell r="AP2545">
            <v>0</v>
          </cell>
          <cell r="AQ2545">
            <v>0</v>
          </cell>
          <cell r="AR2545">
            <v>0</v>
          </cell>
          <cell r="AS2545">
            <v>0</v>
          </cell>
          <cell r="AT2545">
            <v>0</v>
          </cell>
        </row>
        <row r="2546">
          <cell r="A2546">
            <v>44623</v>
          </cell>
          <cell r="B2546">
            <v>0</v>
          </cell>
          <cell r="C2546">
            <v>105</v>
          </cell>
          <cell r="D2546">
            <v>484.99999999998545</v>
          </cell>
          <cell r="E2546">
            <v>0</v>
          </cell>
          <cell r="F2546">
            <v>0</v>
          </cell>
          <cell r="G2546">
            <v>0</v>
          </cell>
          <cell r="H2546">
            <v>0</v>
          </cell>
          <cell r="I2546">
            <v>0</v>
          </cell>
          <cell r="J2546">
            <v>0</v>
          </cell>
          <cell r="K2546">
            <v>0</v>
          </cell>
          <cell r="L2546">
            <v>0</v>
          </cell>
          <cell r="M2546">
            <v>9.0949470177292824E-13</v>
          </cell>
          <cell r="N2546">
            <v>0</v>
          </cell>
          <cell r="O2546">
            <v>0</v>
          </cell>
          <cell r="P2546">
            <v>0</v>
          </cell>
          <cell r="Q2546">
            <v>0</v>
          </cell>
          <cell r="R2546">
            <v>0</v>
          </cell>
          <cell r="S2546">
            <v>0</v>
          </cell>
          <cell r="T2546">
            <v>0</v>
          </cell>
          <cell r="U2546">
            <v>0</v>
          </cell>
          <cell r="V2546">
            <v>0</v>
          </cell>
          <cell r="W2546">
            <v>0</v>
          </cell>
          <cell r="X2546">
            <v>0</v>
          </cell>
          <cell r="Y2546">
            <v>1.8076207197736949E-11</v>
          </cell>
          <cell r="Z2546">
            <v>0</v>
          </cell>
          <cell r="AA2546">
            <v>0</v>
          </cell>
          <cell r="AB2546">
            <v>0</v>
          </cell>
          <cell r="AC2546">
            <v>0</v>
          </cell>
          <cell r="AD2546">
            <v>0</v>
          </cell>
          <cell r="AE2546">
            <v>0</v>
          </cell>
          <cell r="AF2546">
            <v>0</v>
          </cell>
          <cell r="AG2546">
            <v>0</v>
          </cell>
          <cell r="AH2546">
            <v>9.0949470177292824E-13</v>
          </cell>
          <cell r="AI2546">
            <v>0</v>
          </cell>
          <cell r="AJ2546">
            <v>0</v>
          </cell>
          <cell r="AK2546">
            <v>0</v>
          </cell>
          <cell r="AL2546">
            <v>0</v>
          </cell>
          <cell r="AM2546">
            <v>0</v>
          </cell>
          <cell r="AN2546">
            <v>0</v>
          </cell>
          <cell r="AO2546">
            <v>0</v>
          </cell>
          <cell r="AP2546">
            <v>0</v>
          </cell>
          <cell r="AQ2546">
            <v>0</v>
          </cell>
          <cell r="AR2546">
            <v>0</v>
          </cell>
          <cell r="AS2546">
            <v>0</v>
          </cell>
          <cell r="AT2546">
            <v>0</v>
          </cell>
        </row>
        <row r="2547">
          <cell r="A2547">
            <v>44624</v>
          </cell>
          <cell r="B2547">
            <v>0</v>
          </cell>
          <cell r="C2547">
            <v>0</v>
          </cell>
          <cell r="D2547">
            <v>484.99999999998545</v>
          </cell>
          <cell r="E2547">
            <v>0</v>
          </cell>
          <cell r="F2547">
            <v>0</v>
          </cell>
          <cell r="G2547">
            <v>0</v>
          </cell>
          <cell r="H2547">
            <v>0</v>
          </cell>
          <cell r="I2547">
            <v>0</v>
          </cell>
          <cell r="J2547">
            <v>0</v>
          </cell>
          <cell r="K2547">
            <v>0</v>
          </cell>
          <cell r="L2547">
            <v>0</v>
          </cell>
          <cell r="M2547">
            <v>9.0949470177292824E-13</v>
          </cell>
          <cell r="N2547">
            <v>0</v>
          </cell>
          <cell r="O2547">
            <v>0</v>
          </cell>
          <cell r="P2547">
            <v>0</v>
          </cell>
          <cell r="Q2547">
            <v>0</v>
          </cell>
          <cell r="R2547">
            <v>0</v>
          </cell>
          <cell r="S2547">
            <v>0</v>
          </cell>
          <cell r="T2547">
            <v>0</v>
          </cell>
          <cell r="U2547">
            <v>0</v>
          </cell>
          <cell r="V2547">
            <v>0</v>
          </cell>
          <cell r="W2547">
            <v>0</v>
          </cell>
          <cell r="X2547">
            <v>0</v>
          </cell>
          <cell r="Y2547">
            <v>1.8076207197736949E-11</v>
          </cell>
          <cell r="Z2547">
            <v>0</v>
          </cell>
          <cell r="AA2547">
            <v>0</v>
          </cell>
          <cell r="AB2547">
            <v>0</v>
          </cell>
          <cell r="AC2547">
            <v>0</v>
          </cell>
          <cell r="AD2547">
            <v>0</v>
          </cell>
          <cell r="AE2547">
            <v>0</v>
          </cell>
          <cell r="AF2547">
            <v>0</v>
          </cell>
          <cell r="AG2547">
            <v>0</v>
          </cell>
          <cell r="AH2547">
            <v>9.0949470177292824E-13</v>
          </cell>
          <cell r="AI2547">
            <v>0</v>
          </cell>
          <cell r="AJ2547">
            <v>0</v>
          </cell>
          <cell r="AK2547">
            <v>0</v>
          </cell>
          <cell r="AL2547">
            <v>0</v>
          </cell>
          <cell r="AM2547">
            <v>0</v>
          </cell>
          <cell r="AN2547">
            <v>0</v>
          </cell>
          <cell r="AO2547">
            <v>0</v>
          </cell>
          <cell r="AP2547">
            <v>0</v>
          </cell>
          <cell r="AQ2547">
            <v>0</v>
          </cell>
          <cell r="AR2547">
            <v>0</v>
          </cell>
          <cell r="AS2547">
            <v>0</v>
          </cell>
          <cell r="AT2547">
            <v>0</v>
          </cell>
        </row>
        <row r="2548">
          <cell r="A2548">
            <v>44627</v>
          </cell>
          <cell r="B2548">
            <v>0</v>
          </cell>
          <cell r="C2548">
            <v>0</v>
          </cell>
          <cell r="D2548">
            <v>484.99999999998545</v>
          </cell>
          <cell r="E2548">
            <v>0</v>
          </cell>
          <cell r="F2548">
            <v>0</v>
          </cell>
          <cell r="G2548">
            <v>0</v>
          </cell>
          <cell r="H2548">
            <v>0</v>
          </cell>
          <cell r="I2548">
            <v>0</v>
          </cell>
          <cell r="J2548">
            <v>0</v>
          </cell>
          <cell r="K2548">
            <v>0</v>
          </cell>
          <cell r="L2548">
            <v>0</v>
          </cell>
          <cell r="M2548">
            <v>9.0949470177292824E-13</v>
          </cell>
          <cell r="N2548">
            <v>0</v>
          </cell>
          <cell r="O2548">
            <v>0</v>
          </cell>
          <cell r="P2548">
            <v>0</v>
          </cell>
          <cell r="Q2548">
            <v>0</v>
          </cell>
          <cell r="R2548">
            <v>0</v>
          </cell>
          <cell r="S2548">
            <v>0</v>
          </cell>
          <cell r="T2548">
            <v>0</v>
          </cell>
          <cell r="U2548">
            <v>0</v>
          </cell>
          <cell r="V2548">
            <v>0</v>
          </cell>
          <cell r="W2548">
            <v>0</v>
          </cell>
          <cell r="X2548">
            <v>0</v>
          </cell>
          <cell r="Y2548">
            <v>1.8076207197736949E-11</v>
          </cell>
          <cell r="Z2548">
            <v>0</v>
          </cell>
          <cell r="AA2548">
            <v>0</v>
          </cell>
          <cell r="AB2548">
            <v>0</v>
          </cell>
          <cell r="AC2548">
            <v>0</v>
          </cell>
          <cell r="AD2548">
            <v>0</v>
          </cell>
          <cell r="AE2548">
            <v>0</v>
          </cell>
          <cell r="AF2548">
            <v>0</v>
          </cell>
          <cell r="AG2548">
            <v>0</v>
          </cell>
          <cell r="AH2548">
            <v>9.0949470177292824E-13</v>
          </cell>
          <cell r="AI2548">
            <v>0</v>
          </cell>
          <cell r="AJ2548">
            <v>0</v>
          </cell>
          <cell r="AK2548">
            <v>0</v>
          </cell>
          <cell r="AL2548">
            <v>0</v>
          </cell>
          <cell r="AM2548">
            <v>0</v>
          </cell>
          <cell r="AN2548">
            <v>0</v>
          </cell>
          <cell r="AO2548">
            <v>0</v>
          </cell>
          <cell r="AP2548">
            <v>0</v>
          </cell>
          <cell r="AQ2548">
            <v>0</v>
          </cell>
          <cell r="AR2548">
            <v>0</v>
          </cell>
          <cell r="AS2548">
            <v>0</v>
          </cell>
          <cell r="AT2548">
            <v>0</v>
          </cell>
        </row>
        <row r="2549">
          <cell r="A2549">
            <v>44628</v>
          </cell>
          <cell r="B2549">
            <v>0</v>
          </cell>
          <cell r="C2549">
            <v>0</v>
          </cell>
          <cell r="D2549">
            <v>484.99999999998545</v>
          </cell>
          <cell r="E2549">
            <v>0</v>
          </cell>
          <cell r="F2549">
            <v>0</v>
          </cell>
          <cell r="G2549">
            <v>0</v>
          </cell>
          <cell r="H2549">
            <v>0</v>
          </cell>
          <cell r="I2549">
            <v>0</v>
          </cell>
          <cell r="J2549">
            <v>0</v>
          </cell>
          <cell r="K2549">
            <v>0</v>
          </cell>
          <cell r="L2549">
            <v>0</v>
          </cell>
          <cell r="M2549">
            <v>9.0949470177292824E-13</v>
          </cell>
          <cell r="N2549">
            <v>0</v>
          </cell>
          <cell r="O2549">
            <v>0</v>
          </cell>
          <cell r="P2549">
            <v>0</v>
          </cell>
          <cell r="Q2549">
            <v>0</v>
          </cell>
          <cell r="R2549">
            <v>0</v>
          </cell>
          <cell r="S2549">
            <v>0</v>
          </cell>
          <cell r="T2549">
            <v>0</v>
          </cell>
          <cell r="U2549">
            <v>0</v>
          </cell>
          <cell r="V2549">
            <v>0</v>
          </cell>
          <cell r="W2549">
            <v>0</v>
          </cell>
          <cell r="X2549">
            <v>0</v>
          </cell>
          <cell r="Y2549">
            <v>1.8076207197736949E-11</v>
          </cell>
          <cell r="Z2549">
            <v>0</v>
          </cell>
          <cell r="AA2549">
            <v>0</v>
          </cell>
          <cell r="AB2549">
            <v>0</v>
          </cell>
          <cell r="AC2549">
            <v>0</v>
          </cell>
          <cell r="AD2549">
            <v>0</v>
          </cell>
          <cell r="AE2549">
            <v>0</v>
          </cell>
          <cell r="AF2549">
            <v>0</v>
          </cell>
          <cell r="AG2549">
            <v>0</v>
          </cell>
          <cell r="AH2549">
            <v>9.0949470177292824E-13</v>
          </cell>
          <cell r="AI2549">
            <v>0</v>
          </cell>
          <cell r="AJ2549">
            <v>0</v>
          </cell>
          <cell r="AK2549">
            <v>0</v>
          </cell>
          <cell r="AL2549">
            <v>0</v>
          </cell>
          <cell r="AM2549">
            <v>0</v>
          </cell>
          <cell r="AN2549">
            <v>0</v>
          </cell>
          <cell r="AO2549">
            <v>0</v>
          </cell>
          <cell r="AP2549">
            <v>0</v>
          </cell>
          <cell r="AQ2549">
            <v>0</v>
          </cell>
          <cell r="AR2549">
            <v>0</v>
          </cell>
          <cell r="AS2549">
            <v>0</v>
          </cell>
          <cell r="AT2549">
            <v>0</v>
          </cell>
        </row>
        <row r="2550">
          <cell r="A2550">
            <v>44629</v>
          </cell>
          <cell r="B2550">
            <v>0</v>
          </cell>
          <cell r="C2550">
            <v>0</v>
          </cell>
          <cell r="D2550">
            <v>484.99999999998545</v>
          </cell>
          <cell r="E2550">
            <v>0</v>
          </cell>
          <cell r="F2550">
            <v>0</v>
          </cell>
          <cell r="G2550">
            <v>0</v>
          </cell>
          <cell r="H2550">
            <v>0</v>
          </cell>
          <cell r="I2550">
            <v>0</v>
          </cell>
          <cell r="J2550">
            <v>0</v>
          </cell>
          <cell r="K2550">
            <v>0</v>
          </cell>
          <cell r="L2550">
            <v>0</v>
          </cell>
          <cell r="M2550">
            <v>9.0949470177292824E-13</v>
          </cell>
          <cell r="N2550">
            <v>0</v>
          </cell>
          <cell r="O2550">
            <v>0</v>
          </cell>
          <cell r="P2550">
            <v>0</v>
          </cell>
          <cell r="Q2550">
            <v>0</v>
          </cell>
          <cell r="R2550">
            <v>0</v>
          </cell>
          <cell r="S2550">
            <v>0</v>
          </cell>
          <cell r="T2550">
            <v>0</v>
          </cell>
          <cell r="U2550">
            <v>0</v>
          </cell>
          <cell r="V2550">
            <v>0</v>
          </cell>
          <cell r="W2550">
            <v>0</v>
          </cell>
          <cell r="X2550">
            <v>0</v>
          </cell>
          <cell r="Y2550">
            <v>1.8076207197736949E-11</v>
          </cell>
          <cell r="Z2550">
            <v>0</v>
          </cell>
          <cell r="AA2550">
            <v>0</v>
          </cell>
          <cell r="AB2550">
            <v>0</v>
          </cell>
          <cell r="AC2550">
            <v>0</v>
          </cell>
          <cell r="AD2550">
            <v>0</v>
          </cell>
          <cell r="AE2550">
            <v>0</v>
          </cell>
          <cell r="AF2550">
            <v>0</v>
          </cell>
          <cell r="AG2550">
            <v>0</v>
          </cell>
          <cell r="AH2550">
            <v>9.0949470177292824E-13</v>
          </cell>
          <cell r="AI2550">
            <v>0</v>
          </cell>
          <cell r="AJ2550">
            <v>0</v>
          </cell>
          <cell r="AK2550">
            <v>0</v>
          </cell>
          <cell r="AL2550">
            <v>0</v>
          </cell>
          <cell r="AM2550">
            <v>0</v>
          </cell>
          <cell r="AN2550">
            <v>0</v>
          </cell>
          <cell r="AO2550">
            <v>0</v>
          </cell>
          <cell r="AP2550">
            <v>0</v>
          </cell>
          <cell r="AQ2550">
            <v>0</v>
          </cell>
          <cell r="AR2550">
            <v>0</v>
          </cell>
          <cell r="AS2550">
            <v>0</v>
          </cell>
          <cell r="AT2550">
            <v>0</v>
          </cell>
        </row>
        <row r="2551">
          <cell r="A2551">
            <v>44630</v>
          </cell>
          <cell r="B2551">
            <v>0</v>
          </cell>
          <cell r="C2551">
            <v>0</v>
          </cell>
          <cell r="D2551">
            <v>484.99999999998545</v>
          </cell>
          <cell r="E2551">
            <v>0</v>
          </cell>
          <cell r="F2551">
            <v>0</v>
          </cell>
          <cell r="G2551">
            <v>0</v>
          </cell>
          <cell r="H2551">
            <v>0</v>
          </cell>
          <cell r="I2551">
            <v>0</v>
          </cell>
          <cell r="J2551">
            <v>0</v>
          </cell>
          <cell r="K2551">
            <v>0</v>
          </cell>
          <cell r="L2551">
            <v>0</v>
          </cell>
          <cell r="M2551">
            <v>9.0949470177292824E-13</v>
          </cell>
          <cell r="N2551">
            <v>0</v>
          </cell>
          <cell r="O2551">
            <v>0</v>
          </cell>
          <cell r="P2551">
            <v>0</v>
          </cell>
          <cell r="Q2551">
            <v>0</v>
          </cell>
          <cell r="R2551">
            <v>0</v>
          </cell>
          <cell r="S2551">
            <v>0</v>
          </cell>
          <cell r="T2551">
            <v>0</v>
          </cell>
          <cell r="U2551">
            <v>0</v>
          </cell>
          <cell r="V2551">
            <v>0</v>
          </cell>
          <cell r="W2551">
            <v>0</v>
          </cell>
          <cell r="X2551">
            <v>0</v>
          </cell>
          <cell r="Y2551">
            <v>1.8076207197736949E-11</v>
          </cell>
          <cell r="Z2551">
            <v>0</v>
          </cell>
          <cell r="AA2551">
            <v>0</v>
          </cell>
          <cell r="AB2551">
            <v>0</v>
          </cell>
          <cell r="AC2551">
            <v>0</v>
          </cell>
          <cell r="AD2551">
            <v>0</v>
          </cell>
          <cell r="AE2551">
            <v>0</v>
          </cell>
          <cell r="AF2551">
            <v>0</v>
          </cell>
          <cell r="AG2551">
            <v>0</v>
          </cell>
          <cell r="AH2551">
            <v>9.0949470177292824E-13</v>
          </cell>
          <cell r="AI2551">
            <v>0</v>
          </cell>
          <cell r="AJ2551">
            <v>0</v>
          </cell>
          <cell r="AK2551">
            <v>0</v>
          </cell>
          <cell r="AL2551">
            <v>0</v>
          </cell>
          <cell r="AM2551">
            <v>0</v>
          </cell>
          <cell r="AN2551">
            <v>0</v>
          </cell>
          <cell r="AO2551">
            <v>0</v>
          </cell>
          <cell r="AP2551">
            <v>0</v>
          </cell>
          <cell r="AQ2551">
            <v>0</v>
          </cell>
          <cell r="AR2551">
            <v>0</v>
          </cell>
          <cell r="AS2551">
            <v>0</v>
          </cell>
          <cell r="AT2551">
            <v>0</v>
          </cell>
        </row>
        <row r="2552">
          <cell r="A2552">
            <v>44631</v>
          </cell>
          <cell r="B2552">
            <v>0</v>
          </cell>
          <cell r="C2552">
            <v>0</v>
          </cell>
          <cell r="D2552">
            <v>484.99999999998545</v>
          </cell>
          <cell r="E2552">
            <v>0</v>
          </cell>
          <cell r="F2552">
            <v>0</v>
          </cell>
          <cell r="G2552">
            <v>0</v>
          </cell>
          <cell r="H2552">
            <v>0</v>
          </cell>
          <cell r="I2552">
            <v>0</v>
          </cell>
          <cell r="J2552">
            <v>0</v>
          </cell>
          <cell r="K2552">
            <v>0</v>
          </cell>
          <cell r="L2552">
            <v>0</v>
          </cell>
          <cell r="M2552">
            <v>9.0949470177292824E-13</v>
          </cell>
          <cell r="N2552">
            <v>0</v>
          </cell>
          <cell r="O2552">
            <v>0</v>
          </cell>
          <cell r="P2552">
            <v>0</v>
          </cell>
          <cell r="Q2552">
            <v>0</v>
          </cell>
          <cell r="R2552">
            <v>0</v>
          </cell>
          <cell r="S2552">
            <v>0</v>
          </cell>
          <cell r="T2552">
            <v>0</v>
          </cell>
          <cell r="U2552">
            <v>0</v>
          </cell>
          <cell r="V2552">
            <v>0</v>
          </cell>
          <cell r="W2552">
            <v>0</v>
          </cell>
          <cell r="X2552">
            <v>0</v>
          </cell>
          <cell r="Y2552">
            <v>1.8076207197736949E-11</v>
          </cell>
          <cell r="Z2552">
            <v>0</v>
          </cell>
          <cell r="AA2552">
            <v>0</v>
          </cell>
          <cell r="AB2552">
            <v>0</v>
          </cell>
          <cell r="AC2552">
            <v>0</v>
          </cell>
          <cell r="AD2552">
            <v>0</v>
          </cell>
          <cell r="AE2552">
            <v>0</v>
          </cell>
          <cell r="AF2552">
            <v>0</v>
          </cell>
          <cell r="AG2552">
            <v>0</v>
          </cell>
          <cell r="AH2552">
            <v>9.0949470177292824E-13</v>
          </cell>
          <cell r="AI2552">
            <v>0</v>
          </cell>
          <cell r="AJ2552">
            <v>0</v>
          </cell>
          <cell r="AK2552">
            <v>0</v>
          </cell>
          <cell r="AL2552">
            <v>0</v>
          </cell>
          <cell r="AM2552">
            <v>0</v>
          </cell>
          <cell r="AN2552">
            <v>0</v>
          </cell>
          <cell r="AO2552">
            <v>0</v>
          </cell>
          <cell r="AP2552">
            <v>0</v>
          </cell>
          <cell r="AQ2552">
            <v>0</v>
          </cell>
          <cell r="AR2552">
            <v>0</v>
          </cell>
          <cell r="AS2552">
            <v>0</v>
          </cell>
          <cell r="AT2552">
            <v>0</v>
          </cell>
        </row>
        <row r="2553">
          <cell r="A2553">
            <v>44634</v>
          </cell>
          <cell r="B2553">
            <v>0</v>
          </cell>
          <cell r="C2553">
            <v>0</v>
          </cell>
          <cell r="D2553">
            <v>484.99999999998545</v>
          </cell>
          <cell r="E2553">
            <v>0</v>
          </cell>
          <cell r="F2553">
            <v>0</v>
          </cell>
          <cell r="G2553">
            <v>0</v>
          </cell>
          <cell r="H2553">
            <v>0</v>
          </cell>
          <cell r="I2553">
            <v>0</v>
          </cell>
          <cell r="J2553">
            <v>0</v>
          </cell>
          <cell r="K2553">
            <v>0</v>
          </cell>
          <cell r="L2553">
            <v>0</v>
          </cell>
          <cell r="M2553">
            <v>9.0949470177292824E-13</v>
          </cell>
          <cell r="N2553">
            <v>0</v>
          </cell>
          <cell r="O2553">
            <v>0</v>
          </cell>
          <cell r="P2553">
            <v>0</v>
          </cell>
          <cell r="Q2553">
            <v>0</v>
          </cell>
          <cell r="R2553">
            <v>0</v>
          </cell>
          <cell r="S2553">
            <v>0</v>
          </cell>
          <cell r="T2553">
            <v>0</v>
          </cell>
          <cell r="U2553">
            <v>0</v>
          </cell>
          <cell r="V2553">
            <v>0</v>
          </cell>
          <cell r="W2553">
            <v>0</v>
          </cell>
          <cell r="X2553">
            <v>0</v>
          </cell>
          <cell r="Y2553">
            <v>1.8076207197736949E-11</v>
          </cell>
          <cell r="Z2553">
            <v>0</v>
          </cell>
          <cell r="AA2553">
            <v>0</v>
          </cell>
          <cell r="AB2553">
            <v>0</v>
          </cell>
          <cell r="AC2553">
            <v>0</v>
          </cell>
          <cell r="AD2553">
            <v>0</v>
          </cell>
          <cell r="AE2553">
            <v>0</v>
          </cell>
          <cell r="AF2553">
            <v>0</v>
          </cell>
          <cell r="AG2553">
            <v>0</v>
          </cell>
          <cell r="AH2553">
            <v>9.0949470177292824E-13</v>
          </cell>
          <cell r="AI2553">
            <v>0</v>
          </cell>
          <cell r="AJ2553">
            <v>0</v>
          </cell>
          <cell r="AK2553">
            <v>0</v>
          </cell>
          <cell r="AL2553">
            <v>0</v>
          </cell>
          <cell r="AM2553">
            <v>0</v>
          </cell>
          <cell r="AN2553">
            <v>0</v>
          </cell>
          <cell r="AO2553">
            <v>0</v>
          </cell>
          <cell r="AP2553">
            <v>0</v>
          </cell>
          <cell r="AQ2553">
            <v>0</v>
          </cell>
          <cell r="AR2553">
            <v>0</v>
          </cell>
          <cell r="AS2553">
            <v>0</v>
          </cell>
          <cell r="AT2553">
            <v>0</v>
          </cell>
        </row>
        <row r="2554">
          <cell r="A2554">
            <v>44635</v>
          </cell>
          <cell r="B2554">
            <v>0</v>
          </cell>
          <cell r="C2554">
            <v>0</v>
          </cell>
          <cell r="D2554">
            <v>484.99999999998545</v>
          </cell>
          <cell r="E2554">
            <v>0</v>
          </cell>
          <cell r="F2554">
            <v>0</v>
          </cell>
          <cell r="G2554">
            <v>0</v>
          </cell>
          <cell r="H2554">
            <v>0</v>
          </cell>
          <cell r="I2554">
            <v>0</v>
          </cell>
          <cell r="J2554">
            <v>0</v>
          </cell>
          <cell r="K2554">
            <v>0</v>
          </cell>
          <cell r="L2554">
            <v>0</v>
          </cell>
          <cell r="M2554">
            <v>9.0949470177292824E-13</v>
          </cell>
          <cell r="N2554">
            <v>0</v>
          </cell>
          <cell r="O2554">
            <v>0</v>
          </cell>
          <cell r="P2554">
            <v>0</v>
          </cell>
          <cell r="Q2554">
            <v>0</v>
          </cell>
          <cell r="R2554">
            <v>0</v>
          </cell>
          <cell r="S2554">
            <v>0</v>
          </cell>
          <cell r="T2554">
            <v>0</v>
          </cell>
          <cell r="U2554">
            <v>0</v>
          </cell>
          <cell r="V2554">
            <v>0</v>
          </cell>
          <cell r="W2554">
            <v>0</v>
          </cell>
          <cell r="X2554">
            <v>0</v>
          </cell>
          <cell r="Y2554">
            <v>1.8076207197736949E-11</v>
          </cell>
          <cell r="Z2554">
            <v>0</v>
          </cell>
          <cell r="AA2554">
            <v>0</v>
          </cell>
          <cell r="AB2554">
            <v>0</v>
          </cell>
          <cell r="AC2554">
            <v>0</v>
          </cell>
          <cell r="AD2554">
            <v>0</v>
          </cell>
          <cell r="AE2554">
            <v>0</v>
          </cell>
          <cell r="AF2554">
            <v>0</v>
          </cell>
          <cell r="AG2554">
            <v>0</v>
          </cell>
          <cell r="AH2554">
            <v>9.0949470177292824E-13</v>
          </cell>
          <cell r="AI2554">
            <v>0</v>
          </cell>
          <cell r="AJ2554">
            <v>0</v>
          </cell>
          <cell r="AK2554">
            <v>0</v>
          </cell>
          <cell r="AL2554">
            <v>0</v>
          </cell>
          <cell r="AM2554">
            <v>0</v>
          </cell>
          <cell r="AN2554">
            <v>0</v>
          </cell>
          <cell r="AO2554">
            <v>0</v>
          </cell>
          <cell r="AP2554">
            <v>0</v>
          </cell>
          <cell r="AQ2554">
            <v>0</v>
          </cell>
          <cell r="AR2554">
            <v>0</v>
          </cell>
          <cell r="AS2554">
            <v>0</v>
          </cell>
          <cell r="AT2554">
            <v>0</v>
          </cell>
        </row>
        <row r="2555">
          <cell r="A2555">
            <v>44636</v>
          </cell>
          <cell r="B2555">
            <v>0</v>
          </cell>
          <cell r="C2555">
            <v>0</v>
          </cell>
          <cell r="D2555">
            <v>484.99999999998545</v>
          </cell>
          <cell r="E2555">
            <v>0</v>
          </cell>
          <cell r="F2555">
            <v>0</v>
          </cell>
          <cell r="G2555">
            <v>0</v>
          </cell>
          <cell r="H2555">
            <v>0</v>
          </cell>
          <cell r="I2555">
            <v>0</v>
          </cell>
          <cell r="J2555">
            <v>0</v>
          </cell>
          <cell r="K2555">
            <v>0</v>
          </cell>
          <cell r="L2555">
            <v>0</v>
          </cell>
          <cell r="M2555">
            <v>9.0949470177292824E-13</v>
          </cell>
          <cell r="N2555">
            <v>0</v>
          </cell>
          <cell r="O2555">
            <v>0</v>
          </cell>
          <cell r="P2555">
            <v>0</v>
          </cell>
          <cell r="Q2555">
            <v>0</v>
          </cell>
          <cell r="R2555">
            <v>0</v>
          </cell>
          <cell r="S2555">
            <v>0</v>
          </cell>
          <cell r="T2555">
            <v>0</v>
          </cell>
          <cell r="U2555">
            <v>0</v>
          </cell>
          <cell r="V2555">
            <v>0</v>
          </cell>
          <cell r="W2555">
            <v>0</v>
          </cell>
          <cell r="X2555">
            <v>0</v>
          </cell>
          <cell r="Y2555">
            <v>1.8076207197736949E-11</v>
          </cell>
          <cell r="Z2555">
            <v>0</v>
          </cell>
          <cell r="AA2555">
            <v>0</v>
          </cell>
          <cell r="AB2555">
            <v>0</v>
          </cell>
          <cell r="AC2555">
            <v>0</v>
          </cell>
          <cell r="AD2555">
            <v>0</v>
          </cell>
          <cell r="AE2555">
            <v>0</v>
          </cell>
          <cell r="AF2555">
            <v>0</v>
          </cell>
          <cell r="AG2555">
            <v>0</v>
          </cell>
          <cell r="AH2555">
            <v>9.0949470177292824E-13</v>
          </cell>
          <cell r="AI2555">
            <v>0</v>
          </cell>
          <cell r="AJ2555">
            <v>0</v>
          </cell>
          <cell r="AK2555">
            <v>0</v>
          </cell>
          <cell r="AL2555">
            <v>0</v>
          </cell>
          <cell r="AM2555">
            <v>0</v>
          </cell>
          <cell r="AN2555">
            <v>0</v>
          </cell>
          <cell r="AO2555">
            <v>0</v>
          </cell>
          <cell r="AP2555">
            <v>0</v>
          </cell>
          <cell r="AQ2555">
            <v>0</v>
          </cell>
          <cell r="AR2555">
            <v>0</v>
          </cell>
          <cell r="AS2555">
            <v>0</v>
          </cell>
          <cell r="AT2555">
            <v>0</v>
          </cell>
        </row>
        <row r="2556">
          <cell r="A2556">
            <v>44637</v>
          </cell>
          <cell r="B2556">
            <v>0</v>
          </cell>
          <cell r="C2556">
            <v>0</v>
          </cell>
          <cell r="D2556">
            <v>484.99999999998545</v>
          </cell>
          <cell r="E2556">
            <v>0</v>
          </cell>
          <cell r="F2556">
            <v>0</v>
          </cell>
          <cell r="G2556">
            <v>0</v>
          </cell>
          <cell r="H2556">
            <v>0</v>
          </cell>
          <cell r="I2556">
            <v>0</v>
          </cell>
          <cell r="J2556">
            <v>0</v>
          </cell>
          <cell r="K2556">
            <v>0</v>
          </cell>
          <cell r="L2556">
            <v>0</v>
          </cell>
          <cell r="M2556">
            <v>9.0949470177292824E-13</v>
          </cell>
          <cell r="N2556">
            <v>0</v>
          </cell>
          <cell r="O2556">
            <v>0</v>
          </cell>
          <cell r="P2556">
            <v>0</v>
          </cell>
          <cell r="Q2556">
            <v>0</v>
          </cell>
          <cell r="R2556">
            <v>0</v>
          </cell>
          <cell r="S2556">
            <v>0</v>
          </cell>
          <cell r="T2556">
            <v>0</v>
          </cell>
          <cell r="U2556">
            <v>0</v>
          </cell>
          <cell r="V2556">
            <v>0</v>
          </cell>
          <cell r="W2556">
            <v>0</v>
          </cell>
          <cell r="X2556">
            <v>0</v>
          </cell>
          <cell r="Y2556">
            <v>1.8076207197736949E-11</v>
          </cell>
          <cell r="Z2556">
            <v>0</v>
          </cell>
          <cell r="AA2556">
            <v>0</v>
          </cell>
          <cell r="AB2556">
            <v>0</v>
          </cell>
          <cell r="AC2556">
            <v>0</v>
          </cell>
          <cell r="AD2556">
            <v>0</v>
          </cell>
          <cell r="AE2556">
            <v>0</v>
          </cell>
          <cell r="AF2556">
            <v>0</v>
          </cell>
          <cell r="AG2556">
            <v>0</v>
          </cell>
          <cell r="AH2556">
            <v>9.0949470177292824E-13</v>
          </cell>
          <cell r="AI2556">
            <v>0</v>
          </cell>
          <cell r="AJ2556">
            <v>0</v>
          </cell>
          <cell r="AK2556">
            <v>0</v>
          </cell>
          <cell r="AL2556">
            <v>0</v>
          </cell>
          <cell r="AM2556">
            <v>0</v>
          </cell>
          <cell r="AN2556">
            <v>0</v>
          </cell>
          <cell r="AO2556">
            <v>0</v>
          </cell>
          <cell r="AP2556">
            <v>0</v>
          </cell>
          <cell r="AQ2556">
            <v>0</v>
          </cell>
          <cell r="AR2556">
            <v>0</v>
          </cell>
          <cell r="AS2556">
            <v>0</v>
          </cell>
          <cell r="AT2556">
            <v>0</v>
          </cell>
        </row>
        <row r="2557">
          <cell r="A2557">
            <v>44638</v>
          </cell>
          <cell r="B2557">
            <v>0</v>
          </cell>
          <cell r="C2557">
            <v>0</v>
          </cell>
          <cell r="D2557">
            <v>484.99999999998545</v>
          </cell>
          <cell r="E2557">
            <v>0</v>
          </cell>
          <cell r="F2557">
            <v>0</v>
          </cell>
          <cell r="G2557">
            <v>0</v>
          </cell>
          <cell r="H2557">
            <v>0</v>
          </cell>
          <cell r="I2557">
            <v>0</v>
          </cell>
          <cell r="J2557">
            <v>0</v>
          </cell>
          <cell r="K2557">
            <v>0</v>
          </cell>
          <cell r="L2557">
            <v>0</v>
          </cell>
          <cell r="M2557">
            <v>9.0949470177292824E-13</v>
          </cell>
          <cell r="N2557">
            <v>0</v>
          </cell>
          <cell r="O2557">
            <v>0</v>
          </cell>
          <cell r="P2557">
            <v>0</v>
          </cell>
          <cell r="Q2557">
            <v>0</v>
          </cell>
          <cell r="R2557">
            <v>0</v>
          </cell>
          <cell r="S2557">
            <v>0</v>
          </cell>
          <cell r="T2557">
            <v>0</v>
          </cell>
          <cell r="U2557">
            <v>0</v>
          </cell>
          <cell r="V2557">
            <v>0</v>
          </cell>
          <cell r="W2557">
            <v>0</v>
          </cell>
          <cell r="X2557">
            <v>0</v>
          </cell>
          <cell r="Y2557">
            <v>1.8076207197736949E-11</v>
          </cell>
          <cell r="Z2557">
            <v>0</v>
          </cell>
          <cell r="AA2557">
            <v>0</v>
          </cell>
          <cell r="AB2557">
            <v>0</v>
          </cell>
          <cell r="AC2557">
            <v>0</v>
          </cell>
          <cell r="AD2557">
            <v>0</v>
          </cell>
          <cell r="AE2557">
            <v>0</v>
          </cell>
          <cell r="AF2557">
            <v>0</v>
          </cell>
          <cell r="AG2557">
            <v>0</v>
          </cell>
          <cell r="AH2557">
            <v>9.0949470177292824E-13</v>
          </cell>
          <cell r="AI2557">
            <v>0</v>
          </cell>
          <cell r="AJ2557">
            <v>0</v>
          </cell>
          <cell r="AK2557">
            <v>0</v>
          </cell>
          <cell r="AL2557">
            <v>0</v>
          </cell>
          <cell r="AM2557">
            <v>0</v>
          </cell>
          <cell r="AN2557">
            <v>0</v>
          </cell>
          <cell r="AO2557">
            <v>0</v>
          </cell>
          <cell r="AP2557">
            <v>0</v>
          </cell>
          <cell r="AQ2557">
            <v>0</v>
          </cell>
          <cell r="AR2557">
            <v>0</v>
          </cell>
          <cell r="AS2557">
            <v>0</v>
          </cell>
          <cell r="AT2557">
            <v>0</v>
          </cell>
        </row>
        <row r="2558">
          <cell r="A2558">
            <v>44641</v>
          </cell>
          <cell r="B2558">
            <v>0</v>
          </cell>
          <cell r="C2558">
            <v>0</v>
          </cell>
          <cell r="D2558">
            <v>484.99999999998545</v>
          </cell>
          <cell r="E2558">
            <v>0</v>
          </cell>
          <cell r="F2558">
            <v>0</v>
          </cell>
          <cell r="G2558">
            <v>0</v>
          </cell>
          <cell r="H2558">
            <v>0</v>
          </cell>
          <cell r="I2558">
            <v>0</v>
          </cell>
          <cell r="J2558">
            <v>0</v>
          </cell>
          <cell r="K2558">
            <v>0</v>
          </cell>
          <cell r="L2558">
            <v>0</v>
          </cell>
          <cell r="M2558">
            <v>9.0949470177292824E-13</v>
          </cell>
          <cell r="N2558">
            <v>0</v>
          </cell>
          <cell r="O2558">
            <v>0</v>
          </cell>
          <cell r="P2558">
            <v>0</v>
          </cell>
          <cell r="Q2558">
            <v>0</v>
          </cell>
          <cell r="R2558">
            <v>0</v>
          </cell>
          <cell r="S2558">
            <v>0</v>
          </cell>
          <cell r="T2558">
            <v>0</v>
          </cell>
          <cell r="U2558">
            <v>0</v>
          </cell>
          <cell r="V2558">
            <v>0</v>
          </cell>
          <cell r="W2558">
            <v>0</v>
          </cell>
          <cell r="X2558">
            <v>0</v>
          </cell>
          <cell r="Y2558">
            <v>1.8076207197736949E-11</v>
          </cell>
          <cell r="Z2558">
            <v>0</v>
          </cell>
          <cell r="AA2558">
            <v>0</v>
          </cell>
          <cell r="AB2558">
            <v>0</v>
          </cell>
          <cell r="AC2558">
            <v>0</v>
          </cell>
          <cell r="AD2558">
            <v>0</v>
          </cell>
          <cell r="AE2558">
            <v>0</v>
          </cell>
          <cell r="AF2558">
            <v>0</v>
          </cell>
          <cell r="AG2558">
            <v>0</v>
          </cell>
          <cell r="AH2558">
            <v>9.0949470177292824E-13</v>
          </cell>
          <cell r="AI2558">
            <v>0</v>
          </cell>
          <cell r="AJ2558">
            <v>0</v>
          </cell>
          <cell r="AK2558">
            <v>0</v>
          </cell>
          <cell r="AL2558">
            <v>0</v>
          </cell>
          <cell r="AM2558">
            <v>0</v>
          </cell>
          <cell r="AN2558">
            <v>0</v>
          </cell>
          <cell r="AO2558">
            <v>0</v>
          </cell>
          <cell r="AP2558">
            <v>0</v>
          </cell>
          <cell r="AQ2558">
            <v>0</v>
          </cell>
          <cell r="AR2558">
            <v>0</v>
          </cell>
          <cell r="AS2558">
            <v>0</v>
          </cell>
          <cell r="AT2558">
            <v>0</v>
          </cell>
        </row>
        <row r="2559">
          <cell r="A2559">
            <v>44642</v>
          </cell>
          <cell r="B2559">
            <v>0</v>
          </cell>
          <cell r="C2559">
            <v>0</v>
          </cell>
          <cell r="D2559">
            <v>484.99999999998545</v>
          </cell>
          <cell r="E2559">
            <v>0</v>
          </cell>
          <cell r="F2559">
            <v>0</v>
          </cell>
          <cell r="G2559">
            <v>0</v>
          </cell>
          <cell r="H2559">
            <v>0</v>
          </cell>
          <cell r="I2559">
            <v>0</v>
          </cell>
          <cell r="J2559">
            <v>0</v>
          </cell>
          <cell r="K2559">
            <v>0</v>
          </cell>
          <cell r="L2559">
            <v>0</v>
          </cell>
          <cell r="M2559">
            <v>9.0949470177292824E-13</v>
          </cell>
          <cell r="N2559">
            <v>0</v>
          </cell>
          <cell r="O2559">
            <v>0</v>
          </cell>
          <cell r="P2559">
            <v>0</v>
          </cell>
          <cell r="Q2559">
            <v>0</v>
          </cell>
          <cell r="R2559">
            <v>0</v>
          </cell>
          <cell r="S2559">
            <v>0</v>
          </cell>
          <cell r="T2559">
            <v>0</v>
          </cell>
          <cell r="U2559">
            <v>0</v>
          </cell>
          <cell r="V2559">
            <v>0</v>
          </cell>
          <cell r="W2559">
            <v>0</v>
          </cell>
          <cell r="X2559">
            <v>0</v>
          </cell>
          <cell r="Y2559">
            <v>1.8076207197736949E-11</v>
          </cell>
          <cell r="Z2559">
            <v>0</v>
          </cell>
          <cell r="AA2559">
            <v>0</v>
          </cell>
          <cell r="AB2559">
            <v>0</v>
          </cell>
          <cell r="AC2559">
            <v>0</v>
          </cell>
          <cell r="AD2559">
            <v>0</v>
          </cell>
          <cell r="AE2559">
            <v>0</v>
          </cell>
          <cell r="AF2559">
            <v>0</v>
          </cell>
          <cell r="AG2559">
            <v>0</v>
          </cell>
          <cell r="AH2559">
            <v>9.0949470177292824E-13</v>
          </cell>
          <cell r="AI2559">
            <v>0</v>
          </cell>
          <cell r="AJ2559">
            <v>0</v>
          </cell>
          <cell r="AK2559">
            <v>0</v>
          </cell>
          <cell r="AL2559">
            <v>0</v>
          </cell>
          <cell r="AM2559">
            <v>0</v>
          </cell>
          <cell r="AN2559">
            <v>0</v>
          </cell>
          <cell r="AO2559">
            <v>0</v>
          </cell>
          <cell r="AP2559">
            <v>0</v>
          </cell>
          <cell r="AQ2559">
            <v>0</v>
          </cell>
          <cell r="AR2559">
            <v>0</v>
          </cell>
          <cell r="AS2559">
            <v>0</v>
          </cell>
          <cell r="AT2559">
            <v>0</v>
          </cell>
        </row>
        <row r="2560">
          <cell r="A2560">
            <v>44643</v>
          </cell>
          <cell r="B2560">
            <v>0</v>
          </cell>
          <cell r="C2560">
            <v>0</v>
          </cell>
          <cell r="D2560">
            <v>484.99999999998545</v>
          </cell>
          <cell r="E2560">
            <v>0</v>
          </cell>
          <cell r="F2560">
            <v>0</v>
          </cell>
          <cell r="G2560">
            <v>0</v>
          </cell>
          <cell r="H2560">
            <v>0</v>
          </cell>
          <cell r="I2560">
            <v>0</v>
          </cell>
          <cell r="J2560">
            <v>0</v>
          </cell>
          <cell r="K2560">
            <v>0</v>
          </cell>
          <cell r="L2560">
            <v>0</v>
          </cell>
          <cell r="M2560">
            <v>9.0949470177292824E-13</v>
          </cell>
          <cell r="N2560">
            <v>0</v>
          </cell>
          <cell r="O2560">
            <v>0</v>
          </cell>
          <cell r="P2560">
            <v>0</v>
          </cell>
          <cell r="Q2560">
            <v>0</v>
          </cell>
          <cell r="R2560">
            <v>0</v>
          </cell>
          <cell r="S2560">
            <v>0</v>
          </cell>
          <cell r="T2560">
            <v>0</v>
          </cell>
          <cell r="U2560">
            <v>0</v>
          </cell>
          <cell r="V2560">
            <v>0</v>
          </cell>
          <cell r="W2560">
            <v>0</v>
          </cell>
          <cell r="X2560">
            <v>0</v>
          </cell>
          <cell r="Y2560">
            <v>1.8076207197736949E-11</v>
          </cell>
          <cell r="Z2560">
            <v>0</v>
          </cell>
          <cell r="AA2560">
            <v>0</v>
          </cell>
          <cell r="AB2560">
            <v>0</v>
          </cell>
          <cell r="AC2560">
            <v>0</v>
          </cell>
          <cell r="AD2560">
            <v>0</v>
          </cell>
          <cell r="AE2560">
            <v>0</v>
          </cell>
          <cell r="AF2560">
            <v>0</v>
          </cell>
          <cell r="AG2560">
            <v>0</v>
          </cell>
          <cell r="AH2560">
            <v>9.0949470177292824E-13</v>
          </cell>
          <cell r="AI2560">
            <v>0</v>
          </cell>
          <cell r="AJ2560">
            <v>0</v>
          </cell>
          <cell r="AK2560">
            <v>0</v>
          </cell>
          <cell r="AL2560">
            <v>0</v>
          </cell>
          <cell r="AM2560">
            <v>0</v>
          </cell>
          <cell r="AN2560">
            <v>0</v>
          </cell>
          <cell r="AO2560">
            <v>0</v>
          </cell>
          <cell r="AP2560">
            <v>0</v>
          </cell>
          <cell r="AQ2560">
            <v>0</v>
          </cell>
          <cell r="AR2560">
            <v>0</v>
          </cell>
          <cell r="AS2560">
            <v>0</v>
          </cell>
          <cell r="AT2560">
            <v>0</v>
          </cell>
        </row>
        <row r="2561">
          <cell r="A2561">
            <v>44644</v>
          </cell>
          <cell r="B2561">
            <v>0</v>
          </cell>
          <cell r="C2561">
            <v>0</v>
          </cell>
          <cell r="D2561">
            <v>484.99999999998545</v>
          </cell>
          <cell r="E2561">
            <v>0</v>
          </cell>
          <cell r="F2561">
            <v>0</v>
          </cell>
          <cell r="G2561">
            <v>0</v>
          </cell>
          <cell r="H2561">
            <v>0</v>
          </cell>
          <cell r="I2561">
            <v>0</v>
          </cell>
          <cell r="J2561">
            <v>0</v>
          </cell>
          <cell r="K2561">
            <v>0</v>
          </cell>
          <cell r="L2561">
            <v>0</v>
          </cell>
          <cell r="M2561">
            <v>9.0949470177292824E-13</v>
          </cell>
          <cell r="N2561">
            <v>0</v>
          </cell>
          <cell r="O2561">
            <v>0</v>
          </cell>
          <cell r="P2561">
            <v>0</v>
          </cell>
          <cell r="Q2561">
            <v>0</v>
          </cell>
          <cell r="R2561">
            <v>0</v>
          </cell>
          <cell r="S2561">
            <v>0</v>
          </cell>
          <cell r="T2561">
            <v>0</v>
          </cell>
          <cell r="U2561">
            <v>0</v>
          </cell>
          <cell r="V2561">
            <v>0</v>
          </cell>
          <cell r="W2561">
            <v>0</v>
          </cell>
          <cell r="X2561">
            <v>0</v>
          </cell>
          <cell r="Y2561">
            <v>1.8076207197736949E-11</v>
          </cell>
          <cell r="Z2561">
            <v>0</v>
          </cell>
          <cell r="AA2561">
            <v>0</v>
          </cell>
          <cell r="AB2561">
            <v>0</v>
          </cell>
          <cell r="AC2561">
            <v>0</v>
          </cell>
          <cell r="AD2561">
            <v>0</v>
          </cell>
          <cell r="AE2561">
            <v>0</v>
          </cell>
          <cell r="AF2561">
            <v>0</v>
          </cell>
          <cell r="AG2561">
            <v>0</v>
          </cell>
          <cell r="AH2561">
            <v>9.0949470177292824E-13</v>
          </cell>
          <cell r="AI2561">
            <v>0</v>
          </cell>
          <cell r="AJ2561">
            <v>0</v>
          </cell>
          <cell r="AK2561">
            <v>0</v>
          </cell>
          <cell r="AL2561">
            <v>0</v>
          </cell>
          <cell r="AM2561">
            <v>0</v>
          </cell>
          <cell r="AN2561">
            <v>0</v>
          </cell>
          <cell r="AO2561">
            <v>0</v>
          </cell>
          <cell r="AP2561">
            <v>0</v>
          </cell>
          <cell r="AQ2561">
            <v>0</v>
          </cell>
          <cell r="AR2561">
            <v>0</v>
          </cell>
          <cell r="AS2561">
            <v>0</v>
          </cell>
          <cell r="AT2561">
            <v>0</v>
          </cell>
        </row>
        <row r="2562">
          <cell r="A2562">
            <v>44645</v>
          </cell>
          <cell r="B2562">
            <v>0</v>
          </cell>
          <cell r="C2562">
            <v>0</v>
          </cell>
          <cell r="D2562">
            <v>484.99999999998545</v>
          </cell>
          <cell r="E2562">
            <v>0</v>
          </cell>
          <cell r="F2562">
            <v>0</v>
          </cell>
          <cell r="G2562">
            <v>0</v>
          </cell>
          <cell r="H2562">
            <v>0</v>
          </cell>
          <cell r="I2562">
            <v>0</v>
          </cell>
          <cell r="J2562">
            <v>0</v>
          </cell>
          <cell r="K2562">
            <v>0</v>
          </cell>
          <cell r="L2562">
            <v>0</v>
          </cell>
          <cell r="M2562">
            <v>9.0949470177292824E-13</v>
          </cell>
          <cell r="N2562">
            <v>0</v>
          </cell>
          <cell r="O2562">
            <v>0</v>
          </cell>
          <cell r="P2562">
            <v>0</v>
          </cell>
          <cell r="Q2562">
            <v>0</v>
          </cell>
          <cell r="R2562">
            <v>0</v>
          </cell>
          <cell r="S2562">
            <v>0</v>
          </cell>
          <cell r="T2562">
            <v>0</v>
          </cell>
          <cell r="U2562">
            <v>0</v>
          </cell>
          <cell r="V2562">
            <v>0</v>
          </cell>
          <cell r="W2562">
            <v>0</v>
          </cell>
          <cell r="X2562">
            <v>0</v>
          </cell>
          <cell r="Y2562">
            <v>1.8076207197736949E-11</v>
          </cell>
          <cell r="Z2562">
            <v>0</v>
          </cell>
          <cell r="AA2562">
            <v>0</v>
          </cell>
          <cell r="AB2562">
            <v>0</v>
          </cell>
          <cell r="AC2562">
            <v>0</v>
          </cell>
          <cell r="AD2562">
            <v>0</v>
          </cell>
          <cell r="AE2562">
            <v>0</v>
          </cell>
          <cell r="AF2562">
            <v>0</v>
          </cell>
          <cell r="AG2562">
            <v>0</v>
          </cell>
          <cell r="AH2562">
            <v>9.0949470177292824E-13</v>
          </cell>
          <cell r="AI2562">
            <v>0</v>
          </cell>
          <cell r="AJ2562">
            <v>0</v>
          </cell>
          <cell r="AK2562">
            <v>0</v>
          </cell>
          <cell r="AL2562">
            <v>0</v>
          </cell>
          <cell r="AM2562">
            <v>0</v>
          </cell>
          <cell r="AN2562">
            <v>0</v>
          </cell>
          <cell r="AO2562">
            <v>0</v>
          </cell>
          <cell r="AP2562">
            <v>0</v>
          </cell>
          <cell r="AQ2562">
            <v>0</v>
          </cell>
          <cell r="AR2562">
            <v>0</v>
          </cell>
          <cell r="AS2562">
            <v>0</v>
          </cell>
          <cell r="AT2562">
            <v>0</v>
          </cell>
        </row>
        <row r="2563">
          <cell r="A2563">
            <v>44648</v>
          </cell>
          <cell r="B2563">
            <v>0</v>
          </cell>
          <cell r="C2563">
            <v>0</v>
          </cell>
          <cell r="D2563">
            <v>484.99999999998545</v>
          </cell>
          <cell r="E2563">
            <v>0</v>
          </cell>
          <cell r="F2563">
            <v>0</v>
          </cell>
          <cell r="G2563">
            <v>0</v>
          </cell>
          <cell r="H2563">
            <v>0</v>
          </cell>
          <cell r="I2563">
            <v>0</v>
          </cell>
          <cell r="J2563">
            <v>0</v>
          </cell>
          <cell r="K2563">
            <v>0</v>
          </cell>
          <cell r="L2563">
            <v>0</v>
          </cell>
          <cell r="M2563">
            <v>9.0949470177292824E-13</v>
          </cell>
          <cell r="N2563">
            <v>0</v>
          </cell>
          <cell r="O2563">
            <v>0</v>
          </cell>
          <cell r="P2563">
            <v>0</v>
          </cell>
          <cell r="Q2563">
            <v>0</v>
          </cell>
          <cell r="R2563">
            <v>0</v>
          </cell>
          <cell r="S2563">
            <v>0</v>
          </cell>
          <cell r="T2563">
            <v>0</v>
          </cell>
          <cell r="U2563">
            <v>0</v>
          </cell>
          <cell r="V2563">
            <v>0</v>
          </cell>
          <cell r="W2563">
            <v>0</v>
          </cell>
          <cell r="X2563">
            <v>0</v>
          </cell>
          <cell r="Y2563">
            <v>1.8076207197736949E-11</v>
          </cell>
          <cell r="Z2563">
            <v>0</v>
          </cell>
          <cell r="AA2563">
            <v>0</v>
          </cell>
          <cell r="AB2563">
            <v>0</v>
          </cell>
          <cell r="AC2563">
            <v>0</v>
          </cell>
          <cell r="AD2563">
            <v>0</v>
          </cell>
          <cell r="AE2563">
            <v>0</v>
          </cell>
          <cell r="AF2563">
            <v>0</v>
          </cell>
          <cell r="AG2563">
            <v>0</v>
          </cell>
          <cell r="AH2563">
            <v>9.0949470177292824E-13</v>
          </cell>
          <cell r="AI2563">
            <v>0</v>
          </cell>
          <cell r="AJ2563">
            <v>0</v>
          </cell>
          <cell r="AK2563">
            <v>0</v>
          </cell>
          <cell r="AL2563">
            <v>0</v>
          </cell>
          <cell r="AM2563">
            <v>0</v>
          </cell>
          <cell r="AN2563">
            <v>0</v>
          </cell>
          <cell r="AO2563">
            <v>0</v>
          </cell>
          <cell r="AP2563">
            <v>0</v>
          </cell>
          <cell r="AQ2563">
            <v>0</v>
          </cell>
          <cell r="AR2563">
            <v>0</v>
          </cell>
          <cell r="AS2563">
            <v>0</v>
          </cell>
          <cell r="AT2563">
            <v>0</v>
          </cell>
        </row>
        <row r="2564">
          <cell r="A2564">
            <v>44649</v>
          </cell>
          <cell r="B2564">
            <v>0</v>
          </cell>
          <cell r="C2564">
            <v>0</v>
          </cell>
          <cell r="D2564">
            <v>484.99999999998545</v>
          </cell>
          <cell r="E2564">
            <v>0</v>
          </cell>
          <cell r="F2564">
            <v>0</v>
          </cell>
          <cell r="G2564">
            <v>0</v>
          </cell>
          <cell r="H2564">
            <v>0</v>
          </cell>
          <cell r="I2564">
            <v>0</v>
          </cell>
          <cell r="J2564">
            <v>0</v>
          </cell>
          <cell r="K2564">
            <v>0</v>
          </cell>
          <cell r="L2564">
            <v>0</v>
          </cell>
          <cell r="M2564">
            <v>9.0949470177292824E-13</v>
          </cell>
          <cell r="N2564">
            <v>0</v>
          </cell>
          <cell r="O2564">
            <v>0</v>
          </cell>
          <cell r="P2564">
            <v>0</v>
          </cell>
          <cell r="Q2564">
            <v>0</v>
          </cell>
          <cell r="R2564">
            <v>0</v>
          </cell>
          <cell r="S2564">
            <v>0</v>
          </cell>
          <cell r="T2564">
            <v>0</v>
          </cell>
          <cell r="U2564">
            <v>0</v>
          </cell>
          <cell r="V2564">
            <v>0</v>
          </cell>
          <cell r="W2564">
            <v>0</v>
          </cell>
          <cell r="X2564">
            <v>0</v>
          </cell>
          <cell r="Y2564">
            <v>1.8076207197736949E-11</v>
          </cell>
          <cell r="Z2564">
            <v>0</v>
          </cell>
          <cell r="AA2564">
            <v>0</v>
          </cell>
          <cell r="AB2564">
            <v>0</v>
          </cell>
          <cell r="AC2564">
            <v>0</v>
          </cell>
          <cell r="AD2564">
            <v>0</v>
          </cell>
          <cell r="AE2564">
            <v>0</v>
          </cell>
          <cell r="AF2564">
            <v>0</v>
          </cell>
          <cell r="AG2564">
            <v>0</v>
          </cell>
          <cell r="AH2564">
            <v>9.0949470177292824E-13</v>
          </cell>
          <cell r="AI2564">
            <v>0</v>
          </cell>
          <cell r="AJ2564">
            <v>0</v>
          </cell>
          <cell r="AK2564">
            <v>0</v>
          </cell>
          <cell r="AL2564">
            <v>0</v>
          </cell>
          <cell r="AM2564">
            <v>0</v>
          </cell>
          <cell r="AN2564">
            <v>0</v>
          </cell>
          <cell r="AO2564">
            <v>0</v>
          </cell>
          <cell r="AP2564">
            <v>0</v>
          </cell>
          <cell r="AQ2564">
            <v>0</v>
          </cell>
          <cell r="AR2564">
            <v>0</v>
          </cell>
          <cell r="AS2564">
            <v>0</v>
          </cell>
          <cell r="AT2564">
            <v>0</v>
          </cell>
        </row>
        <row r="2565">
          <cell r="A2565">
            <v>44650</v>
          </cell>
          <cell r="B2565">
            <v>0</v>
          </cell>
          <cell r="C2565">
            <v>0</v>
          </cell>
          <cell r="D2565">
            <v>484.99999999998545</v>
          </cell>
          <cell r="E2565">
            <v>0</v>
          </cell>
          <cell r="F2565">
            <v>0</v>
          </cell>
          <cell r="G2565">
            <v>0</v>
          </cell>
          <cell r="H2565">
            <v>0</v>
          </cell>
          <cell r="I2565">
            <v>0</v>
          </cell>
          <cell r="J2565">
            <v>0</v>
          </cell>
          <cell r="K2565">
            <v>0</v>
          </cell>
          <cell r="L2565">
            <v>0</v>
          </cell>
          <cell r="M2565">
            <v>9.0949470177292824E-13</v>
          </cell>
          <cell r="N2565">
            <v>0</v>
          </cell>
          <cell r="O2565">
            <v>0</v>
          </cell>
          <cell r="P2565">
            <v>0</v>
          </cell>
          <cell r="Q2565">
            <v>0</v>
          </cell>
          <cell r="R2565">
            <v>0</v>
          </cell>
          <cell r="S2565">
            <v>0</v>
          </cell>
          <cell r="T2565">
            <v>0</v>
          </cell>
          <cell r="U2565">
            <v>0</v>
          </cell>
          <cell r="V2565">
            <v>0</v>
          </cell>
          <cell r="W2565">
            <v>0</v>
          </cell>
          <cell r="X2565">
            <v>0</v>
          </cell>
          <cell r="Y2565">
            <v>1.8076207197736949E-11</v>
          </cell>
          <cell r="Z2565">
            <v>0</v>
          </cell>
          <cell r="AA2565">
            <v>0</v>
          </cell>
          <cell r="AB2565">
            <v>0</v>
          </cell>
          <cell r="AC2565">
            <v>0</v>
          </cell>
          <cell r="AD2565">
            <v>0</v>
          </cell>
          <cell r="AE2565">
            <v>0</v>
          </cell>
          <cell r="AF2565">
            <v>0</v>
          </cell>
          <cell r="AG2565">
            <v>0</v>
          </cell>
          <cell r="AH2565">
            <v>9.0949470177292824E-13</v>
          </cell>
          <cell r="AI2565">
            <v>0</v>
          </cell>
          <cell r="AJ2565">
            <v>0</v>
          </cell>
          <cell r="AK2565">
            <v>0</v>
          </cell>
          <cell r="AL2565">
            <v>0</v>
          </cell>
          <cell r="AM2565">
            <v>0</v>
          </cell>
          <cell r="AN2565">
            <v>0</v>
          </cell>
          <cell r="AO2565">
            <v>0</v>
          </cell>
          <cell r="AP2565">
            <v>0</v>
          </cell>
          <cell r="AQ2565">
            <v>0</v>
          </cell>
          <cell r="AR2565">
            <v>0</v>
          </cell>
          <cell r="AS2565">
            <v>0</v>
          </cell>
          <cell r="AT2565">
            <v>0</v>
          </cell>
        </row>
        <row r="2566">
          <cell r="A2566">
            <v>44651</v>
          </cell>
          <cell r="B2566">
            <v>0</v>
          </cell>
          <cell r="C2566">
            <v>0</v>
          </cell>
          <cell r="D2566">
            <v>484.99999999998545</v>
          </cell>
          <cell r="E2566">
            <v>0</v>
          </cell>
          <cell r="F2566">
            <v>0</v>
          </cell>
          <cell r="G2566">
            <v>0</v>
          </cell>
          <cell r="H2566">
            <v>0</v>
          </cell>
          <cell r="I2566">
            <v>0</v>
          </cell>
          <cell r="J2566">
            <v>0</v>
          </cell>
          <cell r="K2566">
            <v>0</v>
          </cell>
          <cell r="L2566">
            <v>0</v>
          </cell>
          <cell r="M2566">
            <v>9.0949470177292824E-13</v>
          </cell>
          <cell r="N2566">
            <v>0</v>
          </cell>
          <cell r="O2566">
            <v>0</v>
          </cell>
          <cell r="P2566">
            <v>0</v>
          </cell>
          <cell r="Q2566">
            <v>0</v>
          </cell>
          <cell r="R2566">
            <v>0</v>
          </cell>
          <cell r="S2566">
            <v>0</v>
          </cell>
          <cell r="T2566">
            <v>0</v>
          </cell>
          <cell r="U2566">
            <v>0</v>
          </cell>
          <cell r="V2566">
            <v>0</v>
          </cell>
          <cell r="W2566">
            <v>0</v>
          </cell>
          <cell r="X2566">
            <v>0</v>
          </cell>
          <cell r="Y2566">
            <v>1.8076207197736949E-11</v>
          </cell>
          <cell r="Z2566">
            <v>0</v>
          </cell>
          <cell r="AA2566">
            <v>0</v>
          </cell>
          <cell r="AB2566">
            <v>0</v>
          </cell>
          <cell r="AC2566">
            <v>0</v>
          </cell>
          <cell r="AD2566">
            <v>0</v>
          </cell>
          <cell r="AE2566">
            <v>0</v>
          </cell>
          <cell r="AF2566">
            <v>0</v>
          </cell>
          <cell r="AG2566">
            <v>0</v>
          </cell>
          <cell r="AH2566">
            <v>9.0949470177292824E-13</v>
          </cell>
          <cell r="AI2566">
            <v>0</v>
          </cell>
          <cell r="AJ2566">
            <v>0</v>
          </cell>
          <cell r="AK2566">
            <v>0</v>
          </cell>
          <cell r="AL2566">
            <v>0</v>
          </cell>
          <cell r="AM2566">
            <v>0</v>
          </cell>
          <cell r="AN2566">
            <v>0</v>
          </cell>
          <cell r="AO2566">
            <v>0</v>
          </cell>
          <cell r="AP2566">
            <v>0</v>
          </cell>
          <cell r="AQ2566">
            <v>0</v>
          </cell>
          <cell r="AR2566">
            <v>0</v>
          </cell>
          <cell r="AS2566">
            <v>0</v>
          </cell>
          <cell r="AT2566">
            <v>0</v>
          </cell>
        </row>
        <row r="2567">
          <cell r="A2567">
            <v>44652</v>
          </cell>
          <cell r="B2567">
            <v>0</v>
          </cell>
          <cell r="C2567">
            <v>0</v>
          </cell>
          <cell r="D2567">
            <v>484.99999999998545</v>
          </cell>
          <cell r="E2567">
            <v>0</v>
          </cell>
          <cell r="F2567">
            <v>0</v>
          </cell>
          <cell r="G2567">
            <v>0</v>
          </cell>
          <cell r="H2567">
            <v>0</v>
          </cell>
          <cell r="I2567">
            <v>0</v>
          </cell>
          <cell r="J2567">
            <v>0</v>
          </cell>
          <cell r="K2567">
            <v>0</v>
          </cell>
          <cell r="L2567">
            <v>0</v>
          </cell>
          <cell r="M2567">
            <v>9.0949470177292824E-13</v>
          </cell>
          <cell r="N2567">
            <v>0</v>
          </cell>
          <cell r="O2567">
            <v>0</v>
          </cell>
          <cell r="P2567">
            <v>0</v>
          </cell>
          <cell r="Q2567">
            <v>0</v>
          </cell>
          <cell r="R2567">
            <v>0</v>
          </cell>
          <cell r="S2567">
            <v>0</v>
          </cell>
          <cell r="T2567">
            <v>0</v>
          </cell>
          <cell r="U2567">
            <v>0</v>
          </cell>
          <cell r="V2567">
            <v>0</v>
          </cell>
          <cell r="W2567">
            <v>0</v>
          </cell>
          <cell r="X2567">
            <v>0</v>
          </cell>
          <cell r="Y2567">
            <v>1.8076207197736949E-11</v>
          </cell>
          <cell r="Z2567">
            <v>0</v>
          </cell>
          <cell r="AA2567">
            <v>0</v>
          </cell>
          <cell r="AB2567">
            <v>0</v>
          </cell>
          <cell r="AC2567">
            <v>0</v>
          </cell>
          <cell r="AD2567">
            <v>0</v>
          </cell>
          <cell r="AE2567">
            <v>0</v>
          </cell>
          <cell r="AF2567">
            <v>0</v>
          </cell>
          <cell r="AG2567">
            <v>0</v>
          </cell>
          <cell r="AH2567">
            <v>9.0949470177292824E-13</v>
          </cell>
          <cell r="AI2567">
            <v>0</v>
          </cell>
          <cell r="AJ2567">
            <v>0</v>
          </cell>
          <cell r="AK2567">
            <v>0</v>
          </cell>
          <cell r="AL2567">
            <v>0</v>
          </cell>
          <cell r="AM2567">
            <v>0</v>
          </cell>
          <cell r="AN2567">
            <v>0</v>
          </cell>
          <cell r="AO2567">
            <v>0</v>
          </cell>
          <cell r="AP2567">
            <v>0</v>
          </cell>
          <cell r="AQ2567">
            <v>0</v>
          </cell>
          <cell r="AR2567">
            <v>0</v>
          </cell>
          <cell r="AS2567">
            <v>0</v>
          </cell>
          <cell r="AT2567">
            <v>0</v>
          </cell>
        </row>
        <row r="2568">
          <cell r="A2568">
            <v>44655</v>
          </cell>
          <cell r="B2568">
            <v>0</v>
          </cell>
          <cell r="C2568">
            <v>0</v>
          </cell>
          <cell r="D2568">
            <v>484.99999999998545</v>
          </cell>
          <cell r="E2568">
            <v>0</v>
          </cell>
          <cell r="F2568">
            <v>0</v>
          </cell>
          <cell r="G2568">
            <v>0</v>
          </cell>
          <cell r="H2568">
            <v>0</v>
          </cell>
          <cell r="I2568">
            <v>0</v>
          </cell>
          <cell r="J2568">
            <v>0</v>
          </cell>
          <cell r="K2568">
            <v>0</v>
          </cell>
          <cell r="L2568">
            <v>0</v>
          </cell>
          <cell r="M2568">
            <v>9.0949470177292824E-13</v>
          </cell>
          <cell r="N2568">
            <v>0</v>
          </cell>
          <cell r="O2568">
            <v>0</v>
          </cell>
          <cell r="P2568">
            <v>0</v>
          </cell>
          <cell r="Q2568">
            <v>0</v>
          </cell>
          <cell r="R2568">
            <v>0</v>
          </cell>
          <cell r="S2568">
            <v>0</v>
          </cell>
          <cell r="T2568">
            <v>0</v>
          </cell>
          <cell r="U2568">
            <v>0</v>
          </cell>
          <cell r="V2568">
            <v>0</v>
          </cell>
          <cell r="W2568">
            <v>0</v>
          </cell>
          <cell r="X2568">
            <v>0</v>
          </cell>
          <cell r="Y2568">
            <v>1.8076207197736949E-11</v>
          </cell>
          <cell r="Z2568">
            <v>0</v>
          </cell>
          <cell r="AA2568">
            <v>0</v>
          </cell>
          <cell r="AB2568">
            <v>0</v>
          </cell>
          <cell r="AC2568">
            <v>0</v>
          </cell>
          <cell r="AD2568">
            <v>0</v>
          </cell>
          <cell r="AE2568">
            <v>0</v>
          </cell>
          <cell r="AF2568">
            <v>0</v>
          </cell>
          <cell r="AG2568">
            <v>0</v>
          </cell>
          <cell r="AH2568">
            <v>9.0949470177292824E-13</v>
          </cell>
          <cell r="AI2568">
            <v>0</v>
          </cell>
          <cell r="AJ2568">
            <v>0</v>
          </cell>
          <cell r="AK2568">
            <v>0</v>
          </cell>
          <cell r="AL2568">
            <v>0</v>
          </cell>
          <cell r="AM2568">
            <v>0</v>
          </cell>
          <cell r="AN2568">
            <v>0</v>
          </cell>
          <cell r="AO2568">
            <v>0</v>
          </cell>
          <cell r="AP2568">
            <v>0</v>
          </cell>
          <cell r="AQ2568">
            <v>0</v>
          </cell>
          <cell r="AR2568">
            <v>0</v>
          </cell>
          <cell r="AS2568">
            <v>0</v>
          </cell>
          <cell r="AT2568">
            <v>0</v>
          </cell>
        </row>
        <row r="2569">
          <cell r="A2569">
            <v>44656</v>
          </cell>
          <cell r="B2569">
            <v>0</v>
          </cell>
          <cell r="C2569">
            <v>0</v>
          </cell>
          <cell r="D2569">
            <v>484.99999999998545</v>
          </cell>
          <cell r="E2569">
            <v>0</v>
          </cell>
          <cell r="F2569">
            <v>0</v>
          </cell>
          <cell r="G2569">
            <v>0</v>
          </cell>
          <cell r="H2569">
            <v>0</v>
          </cell>
          <cell r="I2569">
            <v>0</v>
          </cell>
          <cell r="J2569">
            <v>0</v>
          </cell>
          <cell r="K2569">
            <v>0</v>
          </cell>
          <cell r="L2569">
            <v>0</v>
          </cell>
          <cell r="M2569">
            <v>9.0949470177292824E-13</v>
          </cell>
          <cell r="N2569">
            <v>0</v>
          </cell>
          <cell r="O2569">
            <v>0</v>
          </cell>
          <cell r="P2569">
            <v>0</v>
          </cell>
          <cell r="Q2569">
            <v>0</v>
          </cell>
          <cell r="R2569">
            <v>0</v>
          </cell>
          <cell r="S2569">
            <v>0</v>
          </cell>
          <cell r="T2569">
            <v>0</v>
          </cell>
          <cell r="U2569">
            <v>0</v>
          </cell>
          <cell r="V2569">
            <v>0</v>
          </cell>
          <cell r="W2569">
            <v>0</v>
          </cell>
          <cell r="X2569">
            <v>0</v>
          </cell>
          <cell r="Y2569">
            <v>1.8076207197736949E-11</v>
          </cell>
          <cell r="Z2569">
            <v>0</v>
          </cell>
          <cell r="AA2569">
            <v>0</v>
          </cell>
          <cell r="AB2569">
            <v>0</v>
          </cell>
          <cell r="AC2569">
            <v>0</v>
          </cell>
          <cell r="AD2569">
            <v>0</v>
          </cell>
          <cell r="AE2569">
            <v>0</v>
          </cell>
          <cell r="AF2569">
            <v>0</v>
          </cell>
          <cell r="AG2569">
            <v>0</v>
          </cell>
          <cell r="AH2569">
            <v>9.0949470177292824E-13</v>
          </cell>
          <cell r="AI2569">
            <v>0</v>
          </cell>
          <cell r="AJ2569">
            <v>0</v>
          </cell>
          <cell r="AK2569">
            <v>0</v>
          </cell>
          <cell r="AL2569">
            <v>0</v>
          </cell>
          <cell r="AM2569">
            <v>0</v>
          </cell>
          <cell r="AN2569">
            <v>0</v>
          </cell>
          <cell r="AO2569">
            <v>0</v>
          </cell>
          <cell r="AP2569">
            <v>0</v>
          </cell>
          <cell r="AQ2569">
            <v>0</v>
          </cell>
          <cell r="AR2569">
            <v>0</v>
          </cell>
          <cell r="AS2569">
            <v>0</v>
          </cell>
          <cell r="AT2569">
            <v>0</v>
          </cell>
        </row>
        <row r="2570">
          <cell r="A2570">
            <v>44657</v>
          </cell>
          <cell r="B2570">
            <v>0</v>
          </cell>
          <cell r="C2570">
            <v>0</v>
          </cell>
          <cell r="D2570">
            <v>484.99999999998545</v>
          </cell>
          <cell r="E2570">
            <v>0</v>
          </cell>
          <cell r="F2570">
            <v>0</v>
          </cell>
          <cell r="G2570">
            <v>0</v>
          </cell>
          <cell r="H2570">
            <v>0</v>
          </cell>
          <cell r="I2570">
            <v>0</v>
          </cell>
          <cell r="J2570">
            <v>0</v>
          </cell>
          <cell r="K2570">
            <v>0</v>
          </cell>
          <cell r="L2570">
            <v>0</v>
          </cell>
          <cell r="M2570">
            <v>9.0949470177292824E-13</v>
          </cell>
          <cell r="N2570">
            <v>0</v>
          </cell>
          <cell r="O2570">
            <v>0</v>
          </cell>
          <cell r="P2570">
            <v>0</v>
          </cell>
          <cell r="Q2570">
            <v>0</v>
          </cell>
          <cell r="R2570">
            <v>0</v>
          </cell>
          <cell r="S2570">
            <v>0</v>
          </cell>
          <cell r="T2570">
            <v>0</v>
          </cell>
          <cell r="U2570">
            <v>0</v>
          </cell>
          <cell r="V2570">
            <v>0</v>
          </cell>
          <cell r="W2570">
            <v>0</v>
          </cell>
          <cell r="X2570">
            <v>0</v>
          </cell>
          <cell r="Y2570">
            <v>1.8076207197736949E-11</v>
          </cell>
          <cell r="Z2570">
            <v>0</v>
          </cell>
          <cell r="AA2570">
            <v>0</v>
          </cell>
          <cell r="AB2570">
            <v>0</v>
          </cell>
          <cell r="AC2570">
            <v>0</v>
          </cell>
          <cell r="AD2570">
            <v>0</v>
          </cell>
          <cell r="AE2570">
            <v>0</v>
          </cell>
          <cell r="AF2570">
            <v>0</v>
          </cell>
          <cell r="AG2570">
            <v>0</v>
          </cell>
          <cell r="AH2570">
            <v>9.0949470177292824E-13</v>
          </cell>
          <cell r="AI2570">
            <v>0</v>
          </cell>
          <cell r="AJ2570">
            <v>0</v>
          </cell>
          <cell r="AK2570">
            <v>0</v>
          </cell>
          <cell r="AL2570">
            <v>0</v>
          </cell>
          <cell r="AM2570">
            <v>0</v>
          </cell>
          <cell r="AN2570">
            <v>0</v>
          </cell>
          <cell r="AO2570">
            <v>0</v>
          </cell>
          <cell r="AP2570">
            <v>0</v>
          </cell>
          <cell r="AQ2570">
            <v>0</v>
          </cell>
          <cell r="AR2570">
            <v>0</v>
          </cell>
          <cell r="AS2570">
            <v>0</v>
          </cell>
          <cell r="AT2570">
            <v>0</v>
          </cell>
        </row>
        <row r="2571">
          <cell r="A2571">
            <v>44658</v>
          </cell>
          <cell r="B2571">
            <v>0</v>
          </cell>
          <cell r="C2571">
            <v>0</v>
          </cell>
          <cell r="D2571">
            <v>484.99999999998545</v>
          </cell>
          <cell r="E2571">
            <v>0</v>
          </cell>
          <cell r="F2571">
            <v>0</v>
          </cell>
          <cell r="G2571">
            <v>0</v>
          </cell>
          <cell r="H2571">
            <v>0</v>
          </cell>
          <cell r="I2571">
            <v>0</v>
          </cell>
          <cell r="J2571">
            <v>0</v>
          </cell>
          <cell r="K2571">
            <v>0</v>
          </cell>
          <cell r="L2571">
            <v>0</v>
          </cell>
          <cell r="M2571">
            <v>9.0949470177292824E-13</v>
          </cell>
          <cell r="N2571">
            <v>0</v>
          </cell>
          <cell r="O2571">
            <v>0</v>
          </cell>
          <cell r="P2571">
            <v>0</v>
          </cell>
          <cell r="Q2571">
            <v>0</v>
          </cell>
          <cell r="R2571">
            <v>0</v>
          </cell>
          <cell r="S2571">
            <v>0</v>
          </cell>
          <cell r="T2571">
            <v>0</v>
          </cell>
          <cell r="U2571">
            <v>0</v>
          </cell>
          <cell r="V2571">
            <v>0</v>
          </cell>
          <cell r="W2571">
            <v>0</v>
          </cell>
          <cell r="X2571">
            <v>0</v>
          </cell>
          <cell r="Y2571">
            <v>1.8076207197736949E-11</v>
          </cell>
          <cell r="Z2571">
            <v>0</v>
          </cell>
          <cell r="AA2571">
            <v>0</v>
          </cell>
          <cell r="AB2571">
            <v>0</v>
          </cell>
          <cell r="AC2571">
            <v>0</v>
          </cell>
          <cell r="AD2571">
            <v>0</v>
          </cell>
          <cell r="AE2571">
            <v>0</v>
          </cell>
          <cell r="AF2571">
            <v>0</v>
          </cell>
          <cell r="AG2571">
            <v>0</v>
          </cell>
          <cell r="AH2571">
            <v>9.0949470177292824E-13</v>
          </cell>
          <cell r="AI2571">
            <v>0</v>
          </cell>
          <cell r="AJ2571">
            <v>0</v>
          </cell>
          <cell r="AK2571">
            <v>0</v>
          </cell>
          <cell r="AL2571">
            <v>0</v>
          </cell>
          <cell r="AM2571">
            <v>0</v>
          </cell>
          <cell r="AN2571">
            <v>0</v>
          </cell>
          <cell r="AO2571">
            <v>0</v>
          </cell>
          <cell r="AP2571">
            <v>0</v>
          </cell>
          <cell r="AQ2571">
            <v>0</v>
          </cell>
          <cell r="AR2571">
            <v>0</v>
          </cell>
          <cell r="AS2571">
            <v>0</v>
          </cell>
          <cell r="AT2571">
            <v>0</v>
          </cell>
        </row>
        <row r="2572">
          <cell r="A2572">
            <v>44659</v>
          </cell>
          <cell r="B2572">
            <v>0</v>
          </cell>
          <cell r="C2572">
            <v>0</v>
          </cell>
          <cell r="D2572">
            <v>484.99999999998545</v>
          </cell>
          <cell r="E2572">
            <v>0</v>
          </cell>
          <cell r="F2572">
            <v>0</v>
          </cell>
          <cell r="G2572">
            <v>0</v>
          </cell>
          <cell r="H2572">
            <v>0</v>
          </cell>
          <cell r="I2572">
            <v>0</v>
          </cell>
          <cell r="J2572">
            <v>0</v>
          </cell>
          <cell r="K2572">
            <v>0</v>
          </cell>
          <cell r="L2572">
            <v>0</v>
          </cell>
          <cell r="M2572">
            <v>9.0949470177292824E-13</v>
          </cell>
          <cell r="N2572">
            <v>0</v>
          </cell>
          <cell r="O2572">
            <v>0</v>
          </cell>
          <cell r="P2572">
            <v>0</v>
          </cell>
          <cell r="Q2572">
            <v>0</v>
          </cell>
          <cell r="R2572">
            <v>0</v>
          </cell>
          <cell r="S2572">
            <v>0</v>
          </cell>
          <cell r="T2572">
            <v>0</v>
          </cell>
          <cell r="U2572">
            <v>0</v>
          </cell>
          <cell r="V2572">
            <v>0</v>
          </cell>
          <cell r="W2572">
            <v>0</v>
          </cell>
          <cell r="X2572">
            <v>0</v>
          </cell>
          <cell r="Y2572">
            <v>1.8076207197736949E-11</v>
          </cell>
          <cell r="Z2572">
            <v>0</v>
          </cell>
          <cell r="AA2572">
            <v>0</v>
          </cell>
          <cell r="AB2572">
            <v>0</v>
          </cell>
          <cell r="AC2572">
            <v>0</v>
          </cell>
          <cell r="AD2572">
            <v>0</v>
          </cell>
          <cell r="AE2572">
            <v>0</v>
          </cell>
          <cell r="AF2572">
            <v>0</v>
          </cell>
          <cell r="AG2572">
            <v>0</v>
          </cell>
          <cell r="AH2572">
            <v>9.0949470177292824E-13</v>
          </cell>
          <cell r="AI2572">
            <v>0</v>
          </cell>
          <cell r="AJ2572">
            <v>0</v>
          </cell>
          <cell r="AK2572">
            <v>0</v>
          </cell>
          <cell r="AL2572">
            <v>0</v>
          </cell>
          <cell r="AM2572">
            <v>0</v>
          </cell>
          <cell r="AN2572">
            <v>0</v>
          </cell>
          <cell r="AO2572">
            <v>0</v>
          </cell>
          <cell r="AP2572">
            <v>0</v>
          </cell>
          <cell r="AQ2572">
            <v>0</v>
          </cell>
          <cell r="AR2572">
            <v>0</v>
          </cell>
          <cell r="AS2572">
            <v>0</v>
          </cell>
          <cell r="AT2572">
            <v>0</v>
          </cell>
        </row>
        <row r="2573">
          <cell r="A2573">
            <v>44662</v>
          </cell>
          <cell r="B2573">
            <v>0</v>
          </cell>
          <cell r="C2573">
            <v>0</v>
          </cell>
          <cell r="D2573">
            <v>484.99999999998545</v>
          </cell>
          <cell r="E2573">
            <v>0</v>
          </cell>
          <cell r="F2573">
            <v>0</v>
          </cell>
          <cell r="G2573">
            <v>0</v>
          </cell>
          <cell r="H2573">
            <v>0</v>
          </cell>
          <cell r="I2573">
            <v>0</v>
          </cell>
          <cell r="J2573">
            <v>0</v>
          </cell>
          <cell r="K2573">
            <v>0</v>
          </cell>
          <cell r="L2573">
            <v>0</v>
          </cell>
          <cell r="M2573">
            <v>9.0949470177292824E-13</v>
          </cell>
          <cell r="N2573">
            <v>0</v>
          </cell>
          <cell r="O2573">
            <v>0</v>
          </cell>
          <cell r="P2573">
            <v>0</v>
          </cell>
          <cell r="Q2573">
            <v>0</v>
          </cell>
          <cell r="R2573">
            <v>0</v>
          </cell>
          <cell r="S2573">
            <v>0</v>
          </cell>
          <cell r="T2573">
            <v>0</v>
          </cell>
          <cell r="U2573">
            <v>0</v>
          </cell>
          <cell r="V2573">
            <v>0</v>
          </cell>
          <cell r="W2573">
            <v>0</v>
          </cell>
          <cell r="X2573">
            <v>0</v>
          </cell>
          <cell r="Y2573">
            <v>1.8076207197736949E-11</v>
          </cell>
          <cell r="Z2573">
            <v>0</v>
          </cell>
          <cell r="AA2573">
            <v>0</v>
          </cell>
          <cell r="AB2573">
            <v>0</v>
          </cell>
          <cell r="AC2573">
            <v>0</v>
          </cell>
          <cell r="AD2573">
            <v>0</v>
          </cell>
          <cell r="AE2573">
            <v>0</v>
          </cell>
          <cell r="AF2573">
            <v>0</v>
          </cell>
          <cell r="AG2573">
            <v>0</v>
          </cell>
          <cell r="AH2573">
            <v>9.0949470177292824E-13</v>
          </cell>
          <cell r="AI2573">
            <v>0</v>
          </cell>
          <cell r="AJ2573">
            <v>0</v>
          </cell>
          <cell r="AK2573">
            <v>0</v>
          </cell>
          <cell r="AL2573">
            <v>0</v>
          </cell>
          <cell r="AM2573">
            <v>0</v>
          </cell>
          <cell r="AN2573">
            <v>0</v>
          </cell>
          <cell r="AO2573">
            <v>0</v>
          </cell>
          <cell r="AP2573">
            <v>0</v>
          </cell>
          <cell r="AQ2573">
            <v>0</v>
          </cell>
          <cell r="AR2573">
            <v>0</v>
          </cell>
          <cell r="AS2573">
            <v>0</v>
          </cell>
          <cell r="AT2573">
            <v>0</v>
          </cell>
        </row>
        <row r="2574">
          <cell r="A2574">
            <v>44663</v>
          </cell>
          <cell r="B2574">
            <v>0</v>
          </cell>
          <cell r="C2574">
            <v>0</v>
          </cell>
          <cell r="D2574">
            <v>484.99999999998545</v>
          </cell>
          <cell r="E2574">
            <v>0</v>
          </cell>
          <cell r="F2574">
            <v>0</v>
          </cell>
          <cell r="G2574">
            <v>0</v>
          </cell>
          <cell r="H2574">
            <v>0</v>
          </cell>
          <cell r="I2574">
            <v>0</v>
          </cell>
          <cell r="J2574">
            <v>0</v>
          </cell>
          <cell r="K2574">
            <v>0</v>
          </cell>
          <cell r="L2574">
            <v>0</v>
          </cell>
          <cell r="M2574">
            <v>9.0949470177292824E-13</v>
          </cell>
          <cell r="N2574">
            <v>0</v>
          </cell>
          <cell r="O2574">
            <v>0</v>
          </cell>
          <cell r="P2574">
            <v>0</v>
          </cell>
          <cell r="Q2574">
            <v>0</v>
          </cell>
          <cell r="R2574">
            <v>0</v>
          </cell>
          <cell r="S2574">
            <v>0</v>
          </cell>
          <cell r="T2574">
            <v>0</v>
          </cell>
          <cell r="U2574">
            <v>0</v>
          </cell>
          <cell r="V2574">
            <v>0</v>
          </cell>
          <cell r="W2574">
            <v>0</v>
          </cell>
          <cell r="X2574">
            <v>0</v>
          </cell>
          <cell r="Y2574">
            <v>1.8076207197736949E-11</v>
          </cell>
          <cell r="Z2574">
            <v>0</v>
          </cell>
          <cell r="AA2574">
            <v>0</v>
          </cell>
          <cell r="AB2574">
            <v>0</v>
          </cell>
          <cell r="AC2574">
            <v>0</v>
          </cell>
          <cell r="AD2574">
            <v>0</v>
          </cell>
          <cell r="AE2574">
            <v>0</v>
          </cell>
          <cell r="AF2574">
            <v>0</v>
          </cell>
          <cell r="AG2574">
            <v>0</v>
          </cell>
          <cell r="AH2574">
            <v>9.0949470177292824E-13</v>
          </cell>
          <cell r="AI2574">
            <v>0</v>
          </cell>
          <cell r="AJ2574">
            <v>0</v>
          </cell>
          <cell r="AK2574">
            <v>0</v>
          </cell>
          <cell r="AL2574">
            <v>0</v>
          </cell>
          <cell r="AM2574">
            <v>0</v>
          </cell>
          <cell r="AN2574">
            <v>0</v>
          </cell>
          <cell r="AO2574">
            <v>0</v>
          </cell>
          <cell r="AP2574">
            <v>0</v>
          </cell>
          <cell r="AQ2574">
            <v>0</v>
          </cell>
          <cell r="AR2574">
            <v>0</v>
          </cell>
          <cell r="AS2574">
            <v>0</v>
          </cell>
          <cell r="AT2574">
            <v>0</v>
          </cell>
        </row>
        <row r="2575">
          <cell r="A2575">
            <v>44664</v>
          </cell>
          <cell r="B2575">
            <v>0</v>
          </cell>
          <cell r="C2575">
            <v>0</v>
          </cell>
          <cell r="D2575">
            <v>484.99999999998545</v>
          </cell>
          <cell r="E2575">
            <v>0</v>
          </cell>
          <cell r="F2575">
            <v>0</v>
          </cell>
          <cell r="G2575">
            <v>0</v>
          </cell>
          <cell r="H2575">
            <v>0</v>
          </cell>
          <cell r="I2575">
            <v>0</v>
          </cell>
          <cell r="J2575">
            <v>0</v>
          </cell>
          <cell r="K2575">
            <v>0</v>
          </cell>
          <cell r="L2575">
            <v>0</v>
          </cell>
          <cell r="M2575">
            <v>9.0949470177292824E-13</v>
          </cell>
          <cell r="N2575">
            <v>0</v>
          </cell>
          <cell r="O2575">
            <v>0</v>
          </cell>
          <cell r="P2575">
            <v>0</v>
          </cell>
          <cell r="Q2575">
            <v>0</v>
          </cell>
          <cell r="R2575">
            <v>0</v>
          </cell>
          <cell r="S2575">
            <v>0</v>
          </cell>
          <cell r="T2575">
            <v>0</v>
          </cell>
          <cell r="U2575">
            <v>0</v>
          </cell>
          <cell r="V2575">
            <v>0</v>
          </cell>
          <cell r="W2575">
            <v>0</v>
          </cell>
          <cell r="X2575">
            <v>0</v>
          </cell>
          <cell r="Y2575">
            <v>1.8076207197736949E-11</v>
          </cell>
          <cell r="Z2575">
            <v>0</v>
          </cell>
          <cell r="AA2575">
            <v>0</v>
          </cell>
          <cell r="AB2575">
            <v>0</v>
          </cell>
          <cell r="AC2575">
            <v>0</v>
          </cell>
          <cell r="AD2575">
            <v>0</v>
          </cell>
          <cell r="AE2575">
            <v>0</v>
          </cell>
          <cell r="AF2575">
            <v>0</v>
          </cell>
          <cell r="AG2575">
            <v>0</v>
          </cell>
          <cell r="AH2575">
            <v>9.0949470177292824E-13</v>
          </cell>
          <cell r="AI2575">
            <v>0</v>
          </cell>
          <cell r="AJ2575">
            <v>0</v>
          </cell>
          <cell r="AK2575">
            <v>0</v>
          </cell>
          <cell r="AL2575">
            <v>0</v>
          </cell>
          <cell r="AM2575">
            <v>0</v>
          </cell>
          <cell r="AN2575">
            <v>0</v>
          </cell>
          <cell r="AO2575">
            <v>0</v>
          </cell>
          <cell r="AP2575">
            <v>0</v>
          </cell>
          <cell r="AQ2575">
            <v>0</v>
          </cell>
          <cell r="AR2575">
            <v>0</v>
          </cell>
          <cell r="AS2575">
            <v>0</v>
          </cell>
          <cell r="AT2575">
            <v>0</v>
          </cell>
        </row>
        <row r="2576">
          <cell r="A2576">
            <v>44665</v>
          </cell>
          <cell r="B2576">
            <v>0</v>
          </cell>
          <cell r="C2576">
            <v>0</v>
          </cell>
          <cell r="D2576">
            <v>484.99999999998545</v>
          </cell>
          <cell r="E2576">
            <v>0</v>
          </cell>
          <cell r="F2576">
            <v>0</v>
          </cell>
          <cell r="G2576">
            <v>0</v>
          </cell>
          <cell r="H2576">
            <v>0</v>
          </cell>
          <cell r="I2576">
            <v>0</v>
          </cell>
          <cell r="J2576">
            <v>0</v>
          </cell>
          <cell r="K2576">
            <v>0</v>
          </cell>
          <cell r="L2576">
            <v>0</v>
          </cell>
          <cell r="M2576">
            <v>9.0949470177292824E-13</v>
          </cell>
          <cell r="N2576">
            <v>0</v>
          </cell>
          <cell r="O2576">
            <v>0</v>
          </cell>
          <cell r="P2576">
            <v>0</v>
          </cell>
          <cell r="Q2576">
            <v>0</v>
          </cell>
          <cell r="R2576">
            <v>0</v>
          </cell>
          <cell r="S2576">
            <v>0</v>
          </cell>
          <cell r="T2576">
            <v>0</v>
          </cell>
          <cell r="U2576">
            <v>0</v>
          </cell>
          <cell r="V2576">
            <v>0</v>
          </cell>
          <cell r="W2576">
            <v>0</v>
          </cell>
          <cell r="X2576">
            <v>0</v>
          </cell>
          <cell r="Y2576">
            <v>1.8076207197736949E-11</v>
          </cell>
          <cell r="Z2576">
            <v>0</v>
          </cell>
          <cell r="AA2576">
            <v>0</v>
          </cell>
          <cell r="AB2576">
            <v>0</v>
          </cell>
          <cell r="AC2576">
            <v>0</v>
          </cell>
          <cell r="AD2576">
            <v>0</v>
          </cell>
          <cell r="AE2576">
            <v>0</v>
          </cell>
          <cell r="AF2576">
            <v>0</v>
          </cell>
          <cell r="AG2576">
            <v>0</v>
          </cell>
          <cell r="AH2576">
            <v>9.0949470177292824E-13</v>
          </cell>
          <cell r="AI2576">
            <v>0</v>
          </cell>
          <cell r="AJ2576">
            <v>0</v>
          </cell>
          <cell r="AK2576">
            <v>0</v>
          </cell>
          <cell r="AL2576">
            <v>0</v>
          </cell>
          <cell r="AM2576">
            <v>0</v>
          </cell>
          <cell r="AN2576">
            <v>0</v>
          </cell>
          <cell r="AO2576">
            <v>0</v>
          </cell>
          <cell r="AP2576">
            <v>0</v>
          </cell>
          <cell r="AQ2576">
            <v>0</v>
          </cell>
          <cell r="AR2576">
            <v>0</v>
          </cell>
          <cell r="AS2576">
            <v>0</v>
          </cell>
          <cell r="AT2576">
            <v>0</v>
          </cell>
        </row>
        <row r="2577">
          <cell r="A2577">
            <v>44666</v>
          </cell>
          <cell r="B2577">
            <v>0</v>
          </cell>
          <cell r="C2577">
            <v>0</v>
          </cell>
          <cell r="D2577">
            <v>484.99999999998545</v>
          </cell>
          <cell r="E2577">
            <v>0</v>
          </cell>
          <cell r="F2577">
            <v>0</v>
          </cell>
          <cell r="G2577">
            <v>0</v>
          </cell>
          <cell r="H2577">
            <v>0</v>
          </cell>
          <cell r="I2577">
            <v>0</v>
          </cell>
          <cell r="J2577">
            <v>0</v>
          </cell>
          <cell r="K2577">
            <v>0</v>
          </cell>
          <cell r="L2577">
            <v>0</v>
          </cell>
          <cell r="M2577">
            <v>9.0949470177292824E-13</v>
          </cell>
          <cell r="N2577">
            <v>0</v>
          </cell>
          <cell r="O2577">
            <v>0</v>
          </cell>
          <cell r="P2577">
            <v>0</v>
          </cell>
          <cell r="Q2577">
            <v>0</v>
          </cell>
          <cell r="R2577">
            <v>0</v>
          </cell>
          <cell r="S2577">
            <v>0</v>
          </cell>
          <cell r="T2577">
            <v>0</v>
          </cell>
          <cell r="U2577">
            <v>0</v>
          </cell>
          <cell r="V2577">
            <v>0</v>
          </cell>
          <cell r="W2577">
            <v>0</v>
          </cell>
          <cell r="X2577">
            <v>0</v>
          </cell>
          <cell r="Y2577">
            <v>1.8076207197736949E-11</v>
          </cell>
          <cell r="Z2577">
            <v>0</v>
          </cell>
          <cell r="AA2577">
            <v>0</v>
          </cell>
          <cell r="AB2577">
            <v>0</v>
          </cell>
          <cell r="AC2577">
            <v>0</v>
          </cell>
          <cell r="AD2577">
            <v>0</v>
          </cell>
          <cell r="AE2577">
            <v>0</v>
          </cell>
          <cell r="AF2577">
            <v>0</v>
          </cell>
          <cell r="AG2577">
            <v>0</v>
          </cell>
          <cell r="AH2577">
            <v>9.0949470177292824E-13</v>
          </cell>
          <cell r="AI2577">
            <v>0</v>
          </cell>
          <cell r="AJ2577">
            <v>0</v>
          </cell>
          <cell r="AK2577">
            <v>0</v>
          </cell>
          <cell r="AL2577">
            <v>0</v>
          </cell>
          <cell r="AM2577">
            <v>0</v>
          </cell>
          <cell r="AN2577">
            <v>0</v>
          </cell>
          <cell r="AO2577">
            <v>0</v>
          </cell>
          <cell r="AP2577">
            <v>0</v>
          </cell>
          <cell r="AQ2577">
            <v>0</v>
          </cell>
          <cell r="AR2577">
            <v>0</v>
          </cell>
          <cell r="AS2577">
            <v>0</v>
          </cell>
          <cell r="AT2577">
            <v>0</v>
          </cell>
        </row>
        <row r="2578">
          <cell r="A2578">
            <v>44669</v>
          </cell>
          <cell r="B2578">
            <v>0</v>
          </cell>
          <cell r="C2578">
            <v>0</v>
          </cell>
          <cell r="D2578">
            <v>484.99999999998545</v>
          </cell>
          <cell r="E2578">
            <v>0</v>
          </cell>
          <cell r="F2578">
            <v>0</v>
          </cell>
          <cell r="G2578">
            <v>0</v>
          </cell>
          <cell r="H2578">
            <v>0</v>
          </cell>
          <cell r="I2578">
            <v>0</v>
          </cell>
          <cell r="J2578">
            <v>0</v>
          </cell>
          <cell r="K2578">
            <v>0</v>
          </cell>
          <cell r="L2578">
            <v>0</v>
          </cell>
          <cell r="M2578">
            <v>9.0949470177292824E-13</v>
          </cell>
          <cell r="N2578">
            <v>0</v>
          </cell>
          <cell r="O2578">
            <v>0</v>
          </cell>
          <cell r="P2578">
            <v>0</v>
          </cell>
          <cell r="Q2578">
            <v>0</v>
          </cell>
          <cell r="R2578">
            <v>0</v>
          </cell>
          <cell r="S2578">
            <v>0</v>
          </cell>
          <cell r="T2578">
            <v>0</v>
          </cell>
          <cell r="U2578">
            <v>0</v>
          </cell>
          <cell r="V2578">
            <v>0</v>
          </cell>
          <cell r="W2578">
            <v>0</v>
          </cell>
          <cell r="X2578">
            <v>0</v>
          </cell>
          <cell r="Y2578">
            <v>1.8076207197736949E-11</v>
          </cell>
          <cell r="Z2578">
            <v>0</v>
          </cell>
          <cell r="AA2578">
            <v>0</v>
          </cell>
          <cell r="AB2578">
            <v>0</v>
          </cell>
          <cell r="AC2578">
            <v>0</v>
          </cell>
          <cell r="AD2578">
            <v>0</v>
          </cell>
          <cell r="AE2578">
            <v>0</v>
          </cell>
          <cell r="AF2578">
            <v>0</v>
          </cell>
          <cell r="AG2578">
            <v>0</v>
          </cell>
          <cell r="AH2578">
            <v>9.0949470177292824E-13</v>
          </cell>
          <cell r="AI2578">
            <v>0</v>
          </cell>
          <cell r="AJ2578">
            <v>0</v>
          </cell>
          <cell r="AK2578">
            <v>0</v>
          </cell>
          <cell r="AL2578">
            <v>0</v>
          </cell>
          <cell r="AM2578">
            <v>0</v>
          </cell>
          <cell r="AN2578">
            <v>0</v>
          </cell>
          <cell r="AO2578">
            <v>0</v>
          </cell>
          <cell r="AP2578">
            <v>0</v>
          </cell>
          <cell r="AQ2578">
            <v>0</v>
          </cell>
          <cell r="AR2578">
            <v>0</v>
          </cell>
          <cell r="AS2578">
            <v>0</v>
          </cell>
          <cell r="AT2578">
            <v>0</v>
          </cell>
        </row>
        <row r="2579">
          <cell r="A2579">
            <v>44670</v>
          </cell>
          <cell r="B2579">
            <v>0</v>
          </cell>
          <cell r="C2579">
            <v>0</v>
          </cell>
          <cell r="D2579">
            <v>484.99999999998545</v>
          </cell>
          <cell r="E2579">
            <v>0</v>
          </cell>
          <cell r="F2579">
            <v>0</v>
          </cell>
          <cell r="G2579">
            <v>0</v>
          </cell>
          <cell r="H2579">
            <v>0</v>
          </cell>
          <cell r="I2579">
            <v>0</v>
          </cell>
          <cell r="J2579">
            <v>0</v>
          </cell>
          <cell r="K2579">
            <v>0</v>
          </cell>
          <cell r="L2579">
            <v>0</v>
          </cell>
          <cell r="M2579">
            <v>9.0949470177292824E-13</v>
          </cell>
          <cell r="N2579">
            <v>0</v>
          </cell>
          <cell r="O2579">
            <v>0</v>
          </cell>
          <cell r="P2579">
            <v>0</v>
          </cell>
          <cell r="Q2579">
            <v>0</v>
          </cell>
          <cell r="R2579">
            <v>0</v>
          </cell>
          <cell r="S2579">
            <v>0</v>
          </cell>
          <cell r="T2579">
            <v>0</v>
          </cell>
          <cell r="U2579">
            <v>0</v>
          </cell>
          <cell r="V2579">
            <v>0</v>
          </cell>
          <cell r="W2579">
            <v>0</v>
          </cell>
          <cell r="X2579">
            <v>0</v>
          </cell>
          <cell r="Y2579">
            <v>1.8076207197736949E-11</v>
          </cell>
          <cell r="Z2579">
            <v>0</v>
          </cell>
          <cell r="AA2579">
            <v>0</v>
          </cell>
          <cell r="AB2579">
            <v>0</v>
          </cell>
          <cell r="AC2579">
            <v>0</v>
          </cell>
          <cell r="AD2579">
            <v>0</v>
          </cell>
          <cell r="AE2579">
            <v>0</v>
          </cell>
          <cell r="AF2579">
            <v>0</v>
          </cell>
          <cell r="AG2579">
            <v>0</v>
          </cell>
          <cell r="AH2579">
            <v>9.0949470177292824E-13</v>
          </cell>
          <cell r="AI2579">
            <v>0</v>
          </cell>
          <cell r="AJ2579">
            <v>0</v>
          </cell>
          <cell r="AK2579">
            <v>0</v>
          </cell>
          <cell r="AL2579">
            <v>0</v>
          </cell>
          <cell r="AM2579">
            <v>0</v>
          </cell>
          <cell r="AN2579">
            <v>0</v>
          </cell>
          <cell r="AO2579">
            <v>0</v>
          </cell>
          <cell r="AP2579">
            <v>0</v>
          </cell>
          <cell r="AQ2579">
            <v>0</v>
          </cell>
          <cell r="AR2579">
            <v>0</v>
          </cell>
          <cell r="AS2579">
            <v>0</v>
          </cell>
          <cell r="AT2579">
            <v>0</v>
          </cell>
        </row>
        <row r="2580">
          <cell r="A2580">
            <v>44671</v>
          </cell>
          <cell r="B2580">
            <v>0</v>
          </cell>
          <cell r="C2580">
            <v>0</v>
          </cell>
          <cell r="D2580">
            <v>484.99999999998545</v>
          </cell>
          <cell r="E2580">
            <v>0</v>
          </cell>
          <cell r="F2580">
            <v>0</v>
          </cell>
          <cell r="G2580">
            <v>0</v>
          </cell>
          <cell r="H2580">
            <v>0</v>
          </cell>
          <cell r="I2580">
            <v>0</v>
          </cell>
          <cell r="J2580">
            <v>0</v>
          </cell>
          <cell r="K2580">
            <v>0</v>
          </cell>
          <cell r="L2580">
            <v>0</v>
          </cell>
          <cell r="M2580">
            <v>9.0949470177292824E-13</v>
          </cell>
          <cell r="N2580">
            <v>0</v>
          </cell>
          <cell r="O2580">
            <v>0</v>
          </cell>
          <cell r="P2580">
            <v>0</v>
          </cell>
          <cell r="Q2580">
            <v>0</v>
          </cell>
          <cell r="R2580">
            <v>0</v>
          </cell>
          <cell r="S2580">
            <v>0</v>
          </cell>
          <cell r="T2580">
            <v>0</v>
          </cell>
          <cell r="U2580">
            <v>0</v>
          </cell>
          <cell r="V2580">
            <v>0</v>
          </cell>
          <cell r="W2580">
            <v>0</v>
          </cell>
          <cell r="X2580">
            <v>0</v>
          </cell>
          <cell r="Y2580">
            <v>1.8076207197736949E-11</v>
          </cell>
          <cell r="Z2580">
            <v>0</v>
          </cell>
          <cell r="AA2580">
            <v>0</v>
          </cell>
          <cell r="AB2580">
            <v>0</v>
          </cell>
          <cell r="AC2580">
            <v>0</v>
          </cell>
          <cell r="AD2580">
            <v>0</v>
          </cell>
          <cell r="AE2580">
            <v>0</v>
          </cell>
          <cell r="AF2580">
            <v>0</v>
          </cell>
          <cell r="AG2580">
            <v>0</v>
          </cell>
          <cell r="AH2580">
            <v>9.0949470177292824E-13</v>
          </cell>
          <cell r="AI2580">
            <v>0</v>
          </cell>
          <cell r="AJ2580">
            <v>0</v>
          </cell>
          <cell r="AK2580">
            <v>0</v>
          </cell>
          <cell r="AL2580">
            <v>0</v>
          </cell>
          <cell r="AM2580">
            <v>0</v>
          </cell>
          <cell r="AN2580">
            <v>0</v>
          </cell>
          <cell r="AO2580">
            <v>0</v>
          </cell>
          <cell r="AP2580">
            <v>0</v>
          </cell>
          <cell r="AQ2580">
            <v>0</v>
          </cell>
          <cell r="AR2580">
            <v>0</v>
          </cell>
          <cell r="AS2580">
            <v>0</v>
          </cell>
          <cell r="AT2580">
            <v>0</v>
          </cell>
        </row>
        <row r="2581">
          <cell r="A2581">
            <v>44672</v>
          </cell>
          <cell r="B2581">
            <v>0</v>
          </cell>
          <cell r="C2581">
            <v>0</v>
          </cell>
          <cell r="D2581">
            <v>484.99999999998545</v>
          </cell>
          <cell r="E2581">
            <v>0</v>
          </cell>
          <cell r="F2581">
            <v>0</v>
          </cell>
          <cell r="G2581">
            <v>0</v>
          </cell>
          <cell r="H2581">
            <v>0</v>
          </cell>
          <cell r="I2581">
            <v>0</v>
          </cell>
          <cell r="J2581">
            <v>0</v>
          </cell>
          <cell r="K2581">
            <v>0</v>
          </cell>
          <cell r="L2581">
            <v>0</v>
          </cell>
          <cell r="M2581">
            <v>9.0949470177292824E-13</v>
          </cell>
          <cell r="N2581">
            <v>0</v>
          </cell>
          <cell r="O2581">
            <v>0</v>
          </cell>
          <cell r="P2581">
            <v>0</v>
          </cell>
          <cell r="Q2581">
            <v>0</v>
          </cell>
          <cell r="R2581">
            <v>0</v>
          </cell>
          <cell r="S2581">
            <v>0</v>
          </cell>
          <cell r="T2581">
            <v>0</v>
          </cell>
          <cell r="U2581">
            <v>0</v>
          </cell>
          <cell r="V2581">
            <v>0</v>
          </cell>
          <cell r="W2581">
            <v>0</v>
          </cell>
          <cell r="X2581">
            <v>0</v>
          </cell>
          <cell r="Y2581">
            <v>1.8076207197736949E-11</v>
          </cell>
          <cell r="Z2581">
            <v>0</v>
          </cell>
          <cell r="AA2581">
            <v>0</v>
          </cell>
          <cell r="AB2581">
            <v>0</v>
          </cell>
          <cell r="AC2581">
            <v>0</v>
          </cell>
          <cell r="AD2581">
            <v>0</v>
          </cell>
          <cell r="AE2581">
            <v>0</v>
          </cell>
          <cell r="AF2581">
            <v>0</v>
          </cell>
          <cell r="AG2581">
            <v>0</v>
          </cell>
          <cell r="AH2581">
            <v>9.0949470177292824E-13</v>
          </cell>
          <cell r="AI2581">
            <v>0</v>
          </cell>
          <cell r="AJ2581">
            <v>0</v>
          </cell>
          <cell r="AK2581">
            <v>0</v>
          </cell>
          <cell r="AL2581">
            <v>0</v>
          </cell>
          <cell r="AM2581">
            <v>0</v>
          </cell>
          <cell r="AN2581">
            <v>0</v>
          </cell>
          <cell r="AO2581">
            <v>0</v>
          </cell>
          <cell r="AP2581">
            <v>0</v>
          </cell>
          <cell r="AQ2581">
            <v>0</v>
          </cell>
          <cell r="AR2581">
            <v>0</v>
          </cell>
          <cell r="AS2581">
            <v>0</v>
          </cell>
          <cell r="AT2581">
            <v>0</v>
          </cell>
        </row>
        <row r="2582">
          <cell r="A2582">
            <v>44673</v>
          </cell>
          <cell r="B2582">
            <v>0</v>
          </cell>
          <cell r="C2582">
            <v>0</v>
          </cell>
          <cell r="D2582">
            <v>484.99999999998545</v>
          </cell>
          <cell r="E2582">
            <v>0</v>
          </cell>
          <cell r="F2582">
            <v>0</v>
          </cell>
          <cell r="G2582">
            <v>0</v>
          </cell>
          <cell r="H2582">
            <v>0</v>
          </cell>
          <cell r="I2582">
            <v>0</v>
          </cell>
          <cell r="J2582">
            <v>0</v>
          </cell>
          <cell r="K2582">
            <v>0</v>
          </cell>
          <cell r="L2582">
            <v>0</v>
          </cell>
          <cell r="M2582">
            <v>9.0949470177292824E-13</v>
          </cell>
          <cell r="N2582">
            <v>0</v>
          </cell>
          <cell r="O2582">
            <v>0</v>
          </cell>
          <cell r="P2582">
            <v>0</v>
          </cell>
          <cell r="Q2582">
            <v>0</v>
          </cell>
          <cell r="R2582">
            <v>0</v>
          </cell>
          <cell r="S2582">
            <v>0</v>
          </cell>
          <cell r="T2582">
            <v>0</v>
          </cell>
          <cell r="U2582">
            <v>0</v>
          </cell>
          <cell r="V2582">
            <v>0</v>
          </cell>
          <cell r="W2582">
            <v>0</v>
          </cell>
          <cell r="X2582">
            <v>0</v>
          </cell>
          <cell r="Y2582">
            <v>1.8076207197736949E-11</v>
          </cell>
          <cell r="Z2582">
            <v>0</v>
          </cell>
          <cell r="AA2582">
            <v>0</v>
          </cell>
          <cell r="AB2582">
            <v>0</v>
          </cell>
          <cell r="AC2582">
            <v>0</v>
          </cell>
          <cell r="AD2582">
            <v>0</v>
          </cell>
          <cell r="AE2582">
            <v>0</v>
          </cell>
          <cell r="AF2582">
            <v>0</v>
          </cell>
          <cell r="AG2582">
            <v>0</v>
          </cell>
          <cell r="AH2582">
            <v>9.0949470177292824E-13</v>
          </cell>
          <cell r="AI2582">
            <v>0</v>
          </cell>
          <cell r="AJ2582">
            <v>0</v>
          </cell>
          <cell r="AK2582">
            <v>0</v>
          </cell>
          <cell r="AL2582">
            <v>0</v>
          </cell>
          <cell r="AM2582">
            <v>0</v>
          </cell>
          <cell r="AN2582">
            <v>0</v>
          </cell>
          <cell r="AO2582">
            <v>0</v>
          </cell>
          <cell r="AP2582">
            <v>0</v>
          </cell>
          <cell r="AQ2582">
            <v>0</v>
          </cell>
          <cell r="AR2582">
            <v>0</v>
          </cell>
          <cell r="AS2582">
            <v>0</v>
          </cell>
          <cell r="AT2582">
            <v>0</v>
          </cell>
        </row>
        <row r="2583">
          <cell r="A2583">
            <v>44676</v>
          </cell>
          <cell r="B2583">
            <v>0</v>
          </cell>
          <cell r="C2583">
            <v>0</v>
          </cell>
          <cell r="D2583">
            <v>484.99999999998545</v>
          </cell>
          <cell r="E2583">
            <v>0</v>
          </cell>
          <cell r="F2583">
            <v>0</v>
          </cell>
          <cell r="G2583">
            <v>0</v>
          </cell>
          <cell r="H2583">
            <v>0</v>
          </cell>
          <cell r="I2583">
            <v>0</v>
          </cell>
          <cell r="J2583">
            <v>0</v>
          </cell>
          <cell r="K2583">
            <v>0</v>
          </cell>
          <cell r="L2583">
            <v>0</v>
          </cell>
          <cell r="M2583">
            <v>9.0949470177292824E-13</v>
          </cell>
          <cell r="N2583">
            <v>0</v>
          </cell>
          <cell r="O2583">
            <v>0</v>
          </cell>
          <cell r="P2583">
            <v>0</v>
          </cell>
          <cell r="Q2583">
            <v>0</v>
          </cell>
          <cell r="R2583">
            <v>0</v>
          </cell>
          <cell r="S2583">
            <v>0</v>
          </cell>
          <cell r="T2583">
            <v>0</v>
          </cell>
          <cell r="U2583">
            <v>0</v>
          </cell>
          <cell r="V2583">
            <v>0</v>
          </cell>
          <cell r="W2583">
            <v>0</v>
          </cell>
          <cell r="X2583">
            <v>0</v>
          </cell>
          <cell r="Y2583">
            <v>1.8076207197736949E-11</v>
          </cell>
          <cell r="Z2583">
            <v>0</v>
          </cell>
          <cell r="AA2583">
            <v>0</v>
          </cell>
          <cell r="AB2583">
            <v>0</v>
          </cell>
          <cell r="AC2583">
            <v>0</v>
          </cell>
          <cell r="AD2583">
            <v>0</v>
          </cell>
          <cell r="AE2583">
            <v>0</v>
          </cell>
          <cell r="AF2583">
            <v>0</v>
          </cell>
          <cell r="AG2583">
            <v>0</v>
          </cell>
          <cell r="AH2583">
            <v>9.0949470177292824E-13</v>
          </cell>
          <cell r="AI2583">
            <v>0</v>
          </cell>
          <cell r="AJ2583">
            <v>0</v>
          </cell>
          <cell r="AK2583">
            <v>0</v>
          </cell>
          <cell r="AL2583">
            <v>0</v>
          </cell>
          <cell r="AM2583">
            <v>0</v>
          </cell>
          <cell r="AN2583">
            <v>0</v>
          </cell>
          <cell r="AO2583">
            <v>0</v>
          </cell>
          <cell r="AP2583">
            <v>0</v>
          </cell>
          <cell r="AQ2583">
            <v>0</v>
          </cell>
          <cell r="AR2583">
            <v>0</v>
          </cell>
          <cell r="AS2583">
            <v>0</v>
          </cell>
          <cell r="AT2583">
            <v>0</v>
          </cell>
        </row>
        <row r="2584">
          <cell r="A2584">
            <v>44677</v>
          </cell>
          <cell r="B2584">
            <v>0</v>
          </cell>
          <cell r="C2584">
            <v>0</v>
          </cell>
          <cell r="D2584">
            <v>484.99999999998545</v>
          </cell>
          <cell r="E2584">
            <v>0</v>
          </cell>
          <cell r="F2584">
            <v>0</v>
          </cell>
          <cell r="G2584">
            <v>0</v>
          </cell>
          <cell r="H2584">
            <v>0</v>
          </cell>
          <cell r="I2584">
            <v>0</v>
          </cell>
          <cell r="J2584">
            <v>0</v>
          </cell>
          <cell r="K2584">
            <v>0</v>
          </cell>
          <cell r="L2584">
            <v>0</v>
          </cell>
          <cell r="M2584">
            <v>9.0949470177292824E-13</v>
          </cell>
          <cell r="N2584">
            <v>0</v>
          </cell>
          <cell r="O2584">
            <v>0</v>
          </cell>
          <cell r="P2584">
            <v>0</v>
          </cell>
          <cell r="Q2584">
            <v>0</v>
          </cell>
          <cell r="R2584">
            <v>0</v>
          </cell>
          <cell r="S2584">
            <v>0</v>
          </cell>
          <cell r="T2584">
            <v>0</v>
          </cell>
          <cell r="U2584">
            <v>0</v>
          </cell>
          <cell r="V2584">
            <v>0</v>
          </cell>
          <cell r="W2584">
            <v>0</v>
          </cell>
          <cell r="X2584">
            <v>0</v>
          </cell>
          <cell r="Y2584">
            <v>1.8076207197736949E-11</v>
          </cell>
          <cell r="Z2584">
            <v>0</v>
          </cell>
          <cell r="AA2584">
            <v>0</v>
          </cell>
          <cell r="AB2584">
            <v>0</v>
          </cell>
          <cell r="AC2584">
            <v>0</v>
          </cell>
          <cell r="AD2584">
            <v>0</v>
          </cell>
          <cell r="AE2584">
            <v>0</v>
          </cell>
          <cell r="AF2584">
            <v>0</v>
          </cell>
          <cell r="AG2584">
            <v>0</v>
          </cell>
          <cell r="AH2584">
            <v>9.0949470177292824E-13</v>
          </cell>
          <cell r="AI2584">
            <v>0</v>
          </cell>
          <cell r="AJ2584">
            <v>0</v>
          </cell>
          <cell r="AK2584">
            <v>0</v>
          </cell>
          <cell r="AL2584">
            <v>0</v>
          </cell>
          <cell r="AM2584">
            <v>0</v>
          </cell>
          <cell r="AN2584">
            <v>0</v>
          </cell>
          <cell r="AO2584">
            <v>0</v>
          </cell>
          <cell r="AP2584">
            <v>0</v>
          </cell>
          <cell r="AQ2584">
            <v>0</v>
          </cell>
          <cell r="AR2584">
            <v>0</v>
          </cell>
          <cell r="AS2584">
            <v>0</v>
          </cell>
          <cell r="AT2584">
            <v>0</v>
          </cell>
        </row>
        <row r="2585">
          <cell r="A2585">
            <v>44678</v>
          </cell>
          <cell r="B2585">
            <v>0</v>
          </cell>
          <cell r="C2585">
            <v>0</v>
          </cell>
          <cell r="D2585">
            <v>484.99999999998545</v>
          </cell>
          <cell r="E2585">
            <v>0</v>
          </cell>
          <cell r="F2585">
            <v>0</v>
          </cell>
          <cell r="G2585">
            <v>0</v>
          </cell>
          <cell r="H2585">
            <v>0</v>
          </cell>
          <cell r="I2585">
            <v>0</v>
          </cell>
          <cell r="J2585">
            <v>0</v>
          </cell>
          <cell r="K2585">
            <v>0</v>
          </cell>
          <cell r="L2585">
            <v>0</v>
          </cell>
          <cell r="M2585">
            <v>9.0949470177292824E-13</v>
          </cell>
          <cell r="N2585">
            <v>0</v>
          </cell>
          <cell r="O2585">
            <v>0</v>
          </cell>
          <cell r="P2585">
            <v>0</v>
          </cell>
          <cell r="Q2585">
            <v>0</v>
          </cell>
          <cell r="R2585">
            <v>0</v>
          </cell>
          <cell r="S2585">
            <v>0</v>
          </cell>
          <cell r="T2585">
            <v>0</v>
          </cell>
          <cell r="U2585">
            <v>0</v>
          </cell>
          <cell r="V2585">
            <v>0</v>
          </cell>
          <cell r="W2585">
            <v>0</v>
          </cell>
          <cell r="X2585">
            <v>0</v>
          </cell>
          <cell r="Y2585">
            <v>1.8076207197736949E-11</v>
          </cell>
          <cell r="Z2585">
            <v>0</v>
          </cell>
          <cell r="AA2585">
            <v>0</v>
          </cell>
          <cell r="AB2585">
            <v>0</v>
          </cell>
          <cell r="AC2585">
            <v>0</v>
          </cell>
          <cell r="AD2585">
            <v>0</v>
          </cell>
          <cell r="AE2585">
            <v>0</v>
          </cell>
          <cell r="AF2585">
            <v>0</v>
          </cell>
          <cell r="AG2585">
            <v>0</v>
          </cell>
          <cell r="AH2585">
            <v>9.0949470177292824E-13</v>
          </cell>
          <cell r="AI2585">
            <v>0</v>
          </cell>
          <cell r="AJ2585">
            <v>0</v>
          </cell>
          <cell r="AK2585">
            <v>0</v>
          </cell>
          <cell r="AL2585">
            <v>0</v>
          </cell>
          <cell r="AM2585">
            <v>0</v>
          </cell>
          <cell r="AN2585">
            <v>0</v>
          </cell>
          <cell r="AO2585">
            <v>0</v>
          </cell>
          <cell r="AP2585">
            <v>0</v>
          </cell>
          <cell r="AQ2585">
            <v>0</v>
          </cell>
          <cell r="AR2585">
            <v>0</v>
          </cell>
          <cell r="AS2585">
            <v>0</v>
          </cell>
          <cell r="AT2585">
            <v>0</v>
          </cell>
        </row>
        <row r="2586">
          <cell r="A2586">
            <v>44679</v>
          </cell>
          <cell r="B2586">
            <v>0</v>
          </cell>
          <cell r="C2586">
            <v>0</v>
          </cell>
          <cell r="D2586">
            <v>484.99999999998545</v>
          </cell>
          <cell r="E2586">
            <v>0</v>
          </cell>
          <cell r="F2586">
            <v>0</v>
          </cell>
          <cell r="G2586">
            <v>0</v>
          </cell>
          <cell r="H2586">
            <v>0</v>
          </cell>
          <cell r="I2586">
            <v>0</v>
          </cell>
          <cell r="J2586">
            <v>0</v>
          </cell>
          <cell r="K2586">
            <v>0</v>
          </cell>
          <cell r="L2586">
            <v>0</v>
          </cell>
          <cell r="M2586">
            <v>9.0949470177292824E-13</v>
          </cell>
          <cell r="N2586">
            <v>0</v>
          </cell>
          <cell r="O2586">
            <v>0</v>
          </cell>
          <cell r="P2586">
            <v>0</v>
          </cell>
          <cell r="Q2586">
            <v>0</v>
          </cell>
          <cell r="R2586">
            <v>0</v>
          </cell>
          <cell r="S2586">
            <v>0</v>
          </cell>
          <cell r="T2586">
            <v>0</v>
          </cell>
          <cell r="U2586">
            <v>0</v>
          </cell>
          <cell r="V2586">
            <v>0</v>
          </cell>
          <cell r="W2586">
            <v>0</v>
          </cell>
          <cell r="X2586">
            <v>0</v>
          </cell>
          <cell r="Y2586">
            <v>1.8076207197736949E-11</v>
          </cell>
          <cell r="Z2586">
            <v>0</v>
          </cell>
          <cell r="AA2586">
            <v>0</v>
          </cell>
          <cell r="AB2586">
            <v>0</v>
          </cell>
          <cell r="AC2586">
            <v>0</v>
          </cell>
          <cell r="AD2586">
            <v>0</v>
          </cell>
          <cell r="AE2586">
            <v>0</v>
          </cell>
          <cell r="AF2586">
            <v>0</v>
          </cell>
          <cell r="AG2586">
            <v>0</v>
          </cell>
          <cell r="AH2586">
            <v>9.0949470177292824E-13</v>
          </cell>
          <cell r="AI2586">
            <v>0</v>
          </cell>
          <cell r="AJ2586">
            <v>0</v>
          </cell>
          <cell r="AK2586">
            <v>0</v>
          </cell>
          <cell r="AL2586">
            <v>0</v>
          </cell>
          <cell r="AM2586">
            <v>0</v>
          </cell>
          <cell r="AN2586">
            <v>0</v>
          </cell>
          <cell r="AO2586">
            <v>0</v>
          </cell>
          <cell r="AP2586">
            <v>0</v>
          </cell>
          <cell r="AQ2586">
            <v>0</v>
          </cell>
          <cell r="AR2586">
            <v>0</v>
          </cell>
          <cell r="AS2586">
            <v>0</v>
          </cell>
          <cell r="AT2586">
            <v>0</v>
          </cell>
        </row>
        <row r="2587">
          <cell r="A2587">
            <v>44680</v>
          </cell>
          <cell r="B2587">
            <v>0</v>
          </cell>
          <cell r="C2587">
            <v>0</v>
          </cell>
          <cell r="D2587">
            <v>484.99999999998545</v>
          </cell>
          <cell r="E2587">
            <v>0</v>
          </cell>
          <cell r="F2587">
            <v>0</v>
          </cell>
          <cell r="G2587">
            <v>0</v>
          </cell>
          <cell r="H2587">
            <v>0</v>
          </cell>
          <cell r="I2587">
            <v>0</v>
          </cell>
          <cell r="J2587">
            <v>0</v>
          </cell>
          <cell r="K2587">
            <v>0</v>
          </cell>
          <cell r="L2587">
            <v>0</v>
          </cell>
          <cell r="M2587">
            <v>9.0949470177292824E-13</v>
          </cell>
          <cell r="N2587">
            <v>0</v>
          </cell>
          <cell r="O2587">
            <v>0</v>
          </cell>
          <cell r="P2587">
            <v>0</v>
          </cell>
          <cell r="Q2587">
            <v>0</v>
          </cell>
          <cell r="R2587">
            <v>0</v>
          </cell>
          <cell r="S2587">
            <v>0</v>
          </cell>
          <cell r="T2587">
            <v>0</v>
          </cell>
          <cell r="U2587">
            <v>0</v>
          </cell>
          <cell r="V2587">
            <v>0</v>
          </cell>
          <cell r="W2587">
            <v>0</v>
          </cell>
          <cell r="X2587">
            <v>0</v>
          </cell>
          <cell r="Y2587">
            <v>1.8076207197736949E-11</v>
          </cell>
          <cell r="Z2587">
            <v>0</v>
          </cell>
          <cell r="AA2587">
            <v>0</v>
          </cell>
          <cell r="AB2587">
            <v>0</v>
          </cell>
          <cell r="AC2587">
            <v>0</v>
          </cell>
          <cell r="AD2587">
            <v>0</v>
          </cell>
          <cell r="AE2587">
            <v>0</v>
          </cell>
          <cell r="AF2587">
            <v>0</v>
          </cell>
          <cell r="AG2587">
            <v>0</v>
          </cell>
          <cell r="AH2587">
            <v>9.0949470177292824E-13</v>
          </cell>
          <cell r="AI2587">
            <v>0</v>
          </cell>
          <cell r="AJ2587">
            <v>0</v>
          </cell>
          <cell r="AK2587">
            <v>0</v>
          </cell>
          <cell r="AL2587">
            <v>0</v>
          </cell>
          <cell r="AM2587">
            <v>0</v>
          </cell>
          <cell r="AN2587">
            <v>0</v>
          </cell>
          <cell r="AO2587">
            <v>0</v>
          </cell>
          <cell r="AP2587">
            <v>0</v>
          </cell>
          <cell r="AQ2587">
            <v>0</v>
          </cell>
          <cell r="AR2587">
            <v>0</v>
          </cell>
          <cell r="AS2587">
            <v>0</v>
          </cell>
          <cell r="AT2587">
            <v>0</v>
          </cell>
        </row>
        <row r="2588">
          <cell r="A2588">
            <v>44683</v>
          </cell>
          <cell r="B2588">
            <v>0</v>
          </cell>
          <cell r="C2588">
            <v>0</v>
          </cell>
          <cell r="D2588">
            <v>484.99999999998545</v>
          </cell>
          <cell r="E2588">
            <v>0</v>
          </cell>
          <cell r="F2588">
            <v>0</v>
          </cell>
          <cell r="G2588">
            <v>0</v>
          </cell>
          <cell r="H2588">
            <v>0</v>
          </cell>
          <cell r="I2588">
            <v>0</v>
          </cell>
          <cell r="J2588">
            <v>0</v>
          </cell>
          <cell r="K2588">
            <v>0</v>
          </cell>
          <cell r="L2588">
            <v>0</v>
          </cell>
          <cell r="M2588">
            <v>9.0949470177292824E-13</v>
          </cell>
          <cell r="N2588">
            <v>0</v>
          </cell>
          <cell r="O2588">
            <v>0</v>
          </cell>
          <cell r="P2588">
            <v>0</v>
          </cell>
          <cell r="Q2588">
            <v>0</v>
          </cell>
          <cell r="R2588">
            <v>0</v>
          </cell>
          <cell r="S2588">
            <v>0</v>
          </cell>
          <cell r="T2588">
            <v>0</v>
          </cell>
          <cell r="U2588">
            <v>0</v>
          </cell>
          <cell r="V2588">
            <v>0</v>
          </cell>
          <cell r="W2588">
            <v>0</v>
          </cell>
          <cell r="X2588">
            <v>0</v>
          </cell>
          <cell r="Y2588">
            <v>1.8076207197736949E-11</v>
          </cell>
          <cell r="Z2588">
            <v>0</v>
          </cell>
          <cell r="AA2588">
            <v>0</v>
          </cell>
          <cell r="AB2588">
            <v>0</v>
          </cell>
          <cell r="AC2588">
            <v>0</v>
          </cell>
          <cell r="AD2588">
            <v>0</v>
          </cell>
          <cell r="AE2588">
            <v>0</v>
          </cell>
          <cell r="AF2588">
            <v>0</v>
          </cell>
          <cell r="AG2588">
            <v>0</v>
          </cell>
          <cell r="AH2588">
            <v>9.0949470177292824E-13</v>
          </cell>
          <cell r="AI2588">
            <v>0</v>
          </cell>
          <cell r="AJ2588">
            <v>0</v>
          </cell>
          <cell r="AK2588">
            <v>0</v>
          </cell>
          <cell r="AL2588">
            <v>0</v>
          </cell>
          <cell r="AM2588">
            <v>0</v>
          </cell>
          <cell r="AN2588">
            <v>0</v>
          </cell>
          <cell r="AO2588">
            <v>0</v>
          </cell>
          <cell r="AP2588">
            <v>0</v>
          </cell>
          <cell r="AQ2588">
            <v>0</v>
          </cell>
          <cell r="AR2588">
            <v>0</v>
          </cell>
          <cell r="AS2588">
            <v>0</v>
          </cell>
          <cell r="AT2588">
            <v>0</v>
          </cell>
        </row>
        <row r="2589">
          <cell r="A2589">
            <v>44684</v>
          </cell>
          <cell r="B2589">
            <v>0</v>
          </cell>
          <cell r="C2589">
            <v>0</v>
          </cell>
          <cell r="D2589">
            <v>484.99999999998545</v>
          </cell>
          <cell r="E2589">
            <v>0</v>
          </cell>
          <cell r="F2589">
            <v>0</v>
          </cell>
          <cell r="G2589">
            <v>0</v>
          </cell>
          <cell r="H2589">
            <v>0</v>
          </cell>
          <cell r="I2589">
            <v>0</v>
          </cell>
          <cell r="J2589">
            <v>0</v>
          </cell>
          <cell r="K2589">
            <v>0</v>
          </cell>
          <cell r="L2589">
            <v>0</v>
          </cell>
          <cell r="M2589">
            <v>9.0949470177292824E-13</v>
          </cell>
          <cell r="N2589">
            <v>0</v>
          </cell>
          <cell r="O2589">
            <v>0</v>
          </cell>
          <cell r="P2589">
            <v>0</v>
          </cell>
          <cell r="Q2589">
            <v>0</v>
          </cell>
          <cell r="R2589">
            <v>0</v>
          </cell>
          <cell r="S2589">
            <v>0</v>
          </cell>
          <cell r="T2589">
            <v>0</v>
          </cell>
          <cell r="U2589">
            <v>0</v>
          </cell>
          <cell r="V2589">
            <v>0</v>
          </cell>
          <cell r="W2589">
            <v>0</v>
          </cell>
          <cell r="X2589">
            <v>0</v>
          </cell>
          <cell r="Y2589">
            <v>1.8076207197736949E-11</v>
          </cell>
          <cell r="Z2589">
            <v>0</v>
          </cell>
          <cell r="AA2589">
            <v>0</v>
          </cell>
          <cell r="AB2589">
            <v>0</v>
          </cell>
          <cell r="AC2589">
            <v>0</v>
          </cell>
          <cell r="AD2589">
            <v>0</v>
          </cell>
          <cell r="AE2589">
            <v>0</v>
          </cell>
          <cell r="AF2589">
            <v>0</v>
          </cell>
          <cell r="AG2589">
            <v>0</v>
          </cell>
          <cell r="AH2589">
            <v>9.0949470177292824E-13</v>
          </cell>
          <cell r="AI2589">
            <v>0</v>
          </cell>
          <cell r="AJ2589">
            <v>0</v>
          </cell>
          <cell r="AK2589">
            <v>0</v>
          </cell>
          <cell r="AL2589">
            <v>0</v>
          </cell>
          <cell r="AM2589">
            <v>0</v>
          </cell>
          <cell r="AN2589">
            <v>0</v>
          </cell>
          <cell r="AO2589">
            <v>0</v>
          </cell>
          <cell r="AP2589">
            <v>0</v>
          </cell>
          <cell r="AQ2589">
            <v>0</v>
          </cell>
          <cell r="AR2589">
            <v>0</v>
          </cell>
          <cell r="AS2589">
            <v>0</v>
          </cell>
          <cell r="AT2589">
            <v>0</v>
          </cell>
        </row>
        <row r="2590">
          <cell r="A2590">
            <v>44685</v>
          </cell>
          <cell r="B2590">
            <v>0</v>
          </cell>
          <cell r="C2590">
            <v>0</v>
          </cell>
          <cell r="D2590">
            <v>484.99999999998545</v>
          </cell>
          <cell r="E2590">
            <v>0</v>
          </cell>
          <cell r="F2590">
            <v>0</v>
          </cell>
          <cell r="G2590">
            <v>0</v>
          </cell>
          <cell r="H2590">
            <v>0</v>
          </cell>
          <cell r="I2590">
            <v>0</v>
          </cell>
          <cell r="J2590">
            <v>0</v>
          </cell>
          <cell r="K2590">
            <v>0</v>
          </cell>
          <cell r="L2590">
            <v>0</v>
          </cell>
          <cell r="M2590">
            <v>9.0949470177292824E-13</v>
          </cell>
          <cell r="N2590">
            <v>0</v>
          </cell>
          <cell r="O2590">
            <v>0</v>
          </cell>
          <cell r="P2590">
            <v>0</v>
          </cell>
          <cell r="Q2590">
            <v>0</v>
          </cell>
          <cell r="R2590">
            <v>0</v>
          </cell>
          <cell r="S2590">
            <v>0</v>
          </cell>
          <cell r="T2590">
            <v>0</v>
          </cell>
          <cell r="U2590">
            <v>0</v>
          </cell>
          <cell r="V2590">
            <v>0</v>
          </cell>
          <cell r="W2590">
            <v>0</v>
          </cell>
          <cell r="X2590">
            <v>0</v>
          </cell>
          <cell r="Y2590">
            <v>1.8076207197736949E-11</v>
          </cell>
          <cell r="Z2590">
            <v>0</v>
          </cell>
          <cell r="AA2590">
            <v>0</v>
          </cell>
          <cell r="AB2590">
            <v>0</v>
          </cell>
          <cell r="AC2590">
            <v>0</v>
          </cell>
          <cell r="AD2590">
            <v>0</v>
          </cell>
          <cell r="AE2590">
            <v>0</v>
          </cell>
          <cell r="AF2590">
            <v>0</v>
          </cell>
          <cell r="AG2590">
            <v>0</v>
          </cell>
          <cell r="AH2590">
            <v>9.0949470177292824E-13</v>
          </cell>
          <cell r="AI2590">
            <v>0</v>
          </cell>
          <cell r="AJ2590">
            <v>0</v>
          </cell>
          <cell r="AK2590">
            <v>0</v>
          </cell>
          <cell r="AL2590">
            <v>0</v>
          </cell>
          <cell r="AM2590">
            <v>0</v>
          </cell>
          <cell r="AN2590">
            <v>0</v>
          </cell>
          <cell r="AO2590">
            <v>0</v>
          </cell>
          <cell r="AP2590">
            <v>0</v>
          </cell>
          <cell r="AQ2590">
            <v>0</v>
          </cell>
          <cell r="AR2590">
            <v>0</v>
          </cell>
          <cell r="AS2590">
            <v>0</v>
          </cell>
          <cell r="AT2590">
            <v>0</v>
          </cell>
        </row>
        <row r="2591">
          <cell r="A2591">
            <v>44686</v>
          </cell>
          <cell r="B2591">
            <v>0</v>
          </cell>
          <cell r="C2591">
            <v>0</v>
          </cell>
          <cell r="D2591">
            <v>484.99999999998545</v>
          </cell>
          <cell r="E2591">
            <v>0</v>
          </cell>
          <cell r="F2591">
            <v>0</v>
          </cell>
          <cell r="G2591">
            <v>0</v>
          </cell>
          <cell r="H2591">
            <v>0</v>
          </cell>
          <cell r="I2591">
            <v>0</v>
          </cell>
          <cell r="J2591">
            <v>0</v>
          </cell>
          <cell r="K2591">
            <v>0</v>
          </cell>
          <cell r="L2591">
            <v>0</v>
          </cell>
          <cell r="M2591">
            <v>9.0949470177292824E-13</v>
          </cell>
          <cell r="N2591">
            <v>0</v>
          </cell>
          <cell r="O2591">
            <v>0</v>
          </cell>
          <cell r="P2591">
            <v>0</v>
          </cell>
          <cell r="Q2591">
            <v>0</v>
          </cell>
          <cell r="R2591">
            <v>0</v>
          </cell>
          <cell r="S2591">
            <v>0</v>
          </cell>
          <cell r="T2591">
            <v>0</v>
          </cell>
          <cell r="U2591">
            <v>0</v>
          </cell>
          <cell r="V2591">
            <v>0</v>
          </cell>
          <cell r="W2591">
            <v>0</v>
          </cell>
          <cell r="X2591">
            <v>0</v>
          </cell>
          <cell r="Y2591">
            <v>1.8076207197736949E-11</v>
          </cell>
          <cell r="Z2591">
            <v>0</v>
          </cell>
          <cell r="AA2591">
            <v>0</v>
          </cell>
          <cell r="AB2591">
            <v>0</v>
          </cell>
          <cell r="AC2591">
            <v>0</v>
          </cell>
          <cell r="AD2591">
            <v>0</v>
          </cell>
          <cell r="AE2591">
            <v>0</v>
          </cell>
          <cell r="AF2591">
            <v>0</v>
          </cell>
          <cell r="AG2591">
            <v>0</v>
          </cell>
          <cell r="AH2591">
            <v>9.0949470177292824E-13</v>
          </cell>
          <cell r="AI2591">
            <v>0</v>
          </cell>
          <cell r="AJ2591">
            <v>0</v>
          </cell>
          <cell r="AK2591">
            <v>0</v>
          </cell>
          <cell r="AL2591">
            <v>0</v>
          </cell>
          <cell r="AM2591">
            <v>0</v>
          </cell>
          <cell r="AN2591">
            <v>0</v>
          </cell>
          <cell r="AO2591">
            <v>0</v>
          </cell>
          <cell r="AP2591">
            <v>0</v>
          </cell>
          <cell r="AQ2591">
            <v>0</v>
          </cell>
          <cell r="AR2591">
            <v>0</v>
          </cell>
          <cell r="AS2591">
            <v>0</v>
          </cell>
          <cell r="AT2591">
            <v>0</v>
          </cell>
        </row>
        <row r="2592">
          <cell r="A2592">
            <v>44687</v>
          </cell>
          <cell r="B2592">
            <v>0</v>
          </cell>
          <cell r="C2592">
            <v>0</v>
          </cell>
          <cell r="D2592">
            <v>484.99999999998545</v>
          </cell>
          <cell r="E2592">
            <v>0</v>
          </cell>
          <cell r="F2592">
            <v>0</v>
          </cell>
          <cell r="G2592">
            <v>0</v>
          </cell>
          <cell r="H2592">
            <v>0</v>
          </cell>
          <cell r="I2592">
            <v>0</v>
          </cell>
          <cell r="J2592">
            <v>0</v>
          </cell>
          <cell r="K2592">
            <v>0</v>
          </cell>
          <cell r="L2592">
            <v>0</v>
          </cell>
          <cell r="M2592">
            <v>9.0949470177292824E-13</v>
          </cell>
          <cell r="N2592">
            <v>0</v>
          </cell>
          <cell r="O2592">
            <v>0</v>
          </cell>
          <cell r="P2592">
            <v>0</v>
          </cell>
          <cell r="Q2592">
            <v>0</v>
          </cell>
          <cell r="R2592">
            <v>0</v>
          </cell>
          <cell r="S2592">
            <v>0</v>
          </cell>
          <cell r="T2592">
            <v>0</v>
          </cell>
          <cell r="U2592">
            <v>0</v>
          </cell>
          <cell r="V2592">
            <v>0</v>
          </cell>
          <cell r="W2592">
            <v>0</v>
          </cell>
          <cell r="X2592">
            <v>0</v>
          </cell>
          <cell r="Y2592">
            <v>1.8076207197736949E-11</v>
          </cell>
          <cell r="Z2592">
            <v>0</v>
          </cell>
          <cell r="AA2592">
            <v>0</v>
          </cell>
          <cell r="AB2592">
            <v>0</v>
          </cell>
          <cell r="AC2592">
            <v>0</v>
          </cell>
          <cell r="AD2592">
            <v>0</v>
          </cell>
          <cell r="AE2592">
            <v>0</v>
          </cell>
          <cell r="AF2592">
            <v>0</v>
          </cell>
          <cell r="AG2592">
            <v>0</v>
          </cell>
          <cell r="AH2592">
            <v>9.0949470177292824E-13</v>
          </cell>
          <cell r="AI2592">
            <v>0</v>
          </cell>
          <cell r="AJ2592">
            <v>0</v>
          </cell>
          <cell r="AK2592">
            <v>0</v>
          </cell>
          <cell r="AL2592">
            <v>0</v>
          </cell>
          <cell r="AM2592">
            <v>0</v>
          </cell>
          <cell r="AN2592">
            <v>0</v>
          </cell>
          <cell r="AO2592">
            <v>0</v>
          </cell>
          <cell r="AP2592">
            <v>0</v>
          </cell>
          <cell r="AQ2592">
            <v>0</v>
          </cell>
          <cell r="AR2592">
            <v>0</v>
          </cell>
          <cell r="AS2592">
            <v>0</v>
          </cell>
          <cell r="AT2592">
            <v>0</v>
          </cell>
        </row>
        <row r="2593">
          <cell r="A2593">
            <v>44690</v>
          </cell>
          <cell r="B2593">
            <v>0</v>
          </cell>
          <cell r="C2593">
            <v>0</v>
          </cell>
          <cell r="D2593">
            <v>484.99999999998545</v>
          </cell>
          <cell r="E2593">
            <v>0</v>
          </cell>
          <cell r="F2593">
            <v>0</v>
          </cell>
          <cell r="G2593">
            <v>0</v>
          </cell>
          <cell r="H2593">
            <v>0</v>
          </cell>
          <cell r="I2593">
            <v>0</v>
          </cell>
          <cell r="J2593">
            <v>0</v>
          </cell>
          <cell r="K2593">
            <v>0</v>
          </cell>
          <cell r="L2593">
            <v>0</v>
          </cell>
          <cell r="M2593">
            <v>9.0949470177292824E-13</v>
          </cell>
          <cell r="N2593">
            <v>0</v>
          </cell>
          <cell r="O2593">
            <v>0</v>
          </cell>
          <cell r="P2593">
            <v>0</v>
          </cell>
          <cell r="Q2593">
            <v>0</v>
          </cell>
          <cell r="R2593">
            <v>0</v>
          </cell>
          <cell r="S2593">
            <v>0</v>
          </cell>
          <cell r="T2593">
            <v>0</v>
          </cell>
          <cell r="U2593">
            <v>0</v>
          </cell>
          <cell r="V2593">
            <v>0</v>
          </cell>
          <cell r="W2593">
            <v>0</v>
          </cell>
          <cell r="X2593">
            <v>0</v>
          </cell>
          <cell r="Y2593">
            <v>1.8076207197736949E-11</v>
          </cell>
          <cell r="Z2593">
            <v>0</v>
          </cell>
          <cell r="AA2593">
            <v>0</v>
          </cell>
          <cell r="AB2593">
            <v>0</v>
          </cell>
          <cell r="AC2593">
            <v>0</v>
          </cell>
          <cell r="AD2593">
            <v>0</v>
          </cell>
          <cell r="AE2593">
            <v>0</v>
          </cell>
          <cell r="AF2593">
            <v>0</v>
          </cell>
          <cell r="AG2593">
            <v>0</v>
          </cell>
          <cell r="AH2593">
            <v>9.0949470177292824E-13</v>
          </cell>
          <cell r="AI2593">
            <v>0</v>
          </cell>
          <cell r="AJ2593">
            <v>0</v>
          </cell>
          <cell r="AK2593">
            <v>0</v>
          </cell>
          <cell r="AL2593">
            <v>0</v>
          </cell>
          <cell r="AM2593">
            <v>0</v>
          </cell>
          <cell r="AN2593">
            <v>0</v>
          </cell>
          <cell r="AO2593">
            <v>0</v>
          </cell>
          <cell r="AP2593">
            <v>0</v>
          </cell>
          <cell r="AQ2593">
            <v>0</v>
          </cell>
          <cell r="AR2593">
            <v>0</v>
          </cell>
          <cell r="AS2593">
            <v>0</v>
          </cell>
          <cell r="AT2593">
            <v>0</v>
          </cell>
        </row>
        <row r="2594">
          <cell r="A2594">
            <v>44691</v>
          </cell>
          <cell r="B2594">
            <v>0</v>
          </cell>
          <cell r="C2594">
            <v>0</v>
          </cell>
          <cell r="D2594">
            <v>484.99999999998545</v>
          </cell>
          <cell r="E2594">
            <v>0</v>
          </cell>
          <cell r="F2594">
            <v>0</v>
          </cell>
          <cell r="G2594">
            <v>0</v>
          </cell>
          <cell r="H2594">
            <v>0</v>
          </cell>
          <cell r="I2594">
            <v>0</v>
          </cell>
          <cell r="J2594">
            <v>0</v>
          </cell>
          <cell r="K2594">
            <v>0</v>
          </cell>
          <cell r="L2594">
            <v>0</v>
          </cell>
          <cell r="M2594">
            <v>9.0949470177292824E-13</v>
          </cell>
          <cell r="N2594">
            <v>0</v>
          </cell>
          <cell r="O2594">
            <v>0</v>
          </cell>
          <cell r="P2594">
            <v>0</v>
          </cell>
          <cell r="Q2594">
            <v>0</v>
          </cell>
          <cell r="R2594">
            <v>0</v>
          </cell>
          <cell r="S2594">
            <v>0</v>
          </cell>
          <cell r="T2594">
            <v>0</v>
          </cell>
          <cell r="U2594">
            <v>0</v>
          </cell>
          <cell r="V2594">
            <v>0</v>
          </cell>
          <cell r="W2594">
            <v>0</v>
          </cell>
          <cell r="X2594">
            <v>0</v>
          </cell>
          <cell r="Y2594">
            <v>1.8076207197736949E-11</v>
          </cell>
          <cell r="Z2594">
            <v>0</v>
          </cell>
          <cell r="AA2594">
            <v>0</v>
          </cell>
          <cell r="AB2594">
            <v>0</v>
          </cell>
          <cell r="AC2594">
            <v>0</v>
          </cell>
          <cell r="AD2594">
            <v>0</v>
          </cell>
          <cell r="AE2594">
            <v>0</v>
          </cell>
          <cell r="AF2594">
            <v>0</v>
          </cell>
          <cell r="AG2594">
            <v>0</v>
          </cell>
          <cell r="AH2594">
            <v>9.0949470177292824E-13</v>
          </cell>
          <cell r="AI2594">
            <v>0</v>
          </cell>
          <cell r="AJ2594">
            <v>0</v>
          </cell>
          <cell r="AK2594">
            <v>0</v>
          </cell>
          <cell r="AL2594">
            <v>0</v>
          </cell>
          <cell r="AM2594">
            <v>0</v>
          </cell>
          <cell r="AN2594">
            <v>0</v>
          </cell>
          <cell r="AO2594">
            <v>0</v>
          </cell>
          <cell r="AP2594">
            <v>0</v>
          </cell>
          <cell r="AQ2594">
            <v>0</v>
          </cell>
          <cell r="AR2594">
            <v>0</v>
          </cell>
          <cell r="AS2594">
            <v>0</v>
          </cell>
          <cell r="AT2594">
            <v>0</v>
          </cell>
        </row>
        <row r="2595">
          <cell r="A2595">
            <v>44692</v>
          </cell>
          <cell r="B2595">
            <v>0</v>
          </cell>
          <cell r="C2595">
            <v>0</v>
          </cell>
          <cell r="D2595">
            <v>484.99999999998545</v>
          </cell>
          <cell r="E2595">
            <v>0</v>
          </cell>
          <cell r="F2595">
            <v>0</v>
          </cell>
          <cell r="G2595">
            <v>0</v>
          </cell>
          <cell r="H2595">
            <v>0</v>
          </cell>
          <cell r="I2595">
            <v>0</v>
          </cell>
          <cell r="J2595">
            <v>0</v>
          </cell>
          <cell r="K2595">
            <v>0</v>
          </cell>
          <cell r="L2595">
            <v>0</v>
          </cell>
          <cell r="M2595">
            <v>9.0949470177292824E-13</v>
          </cell>
          <cell r="N2595">
            <v>0</v>
          </cell>
          <cell r="O2595">
            <v>0</v>
          </cell>
          <cell r="P2595">
            <v>0</v>
          </cell>
          <cell r="Q2595">
            <v>0</v>
          </cell>
          <cell r="R2595">
            <v>0</v>
          </cell>
          <cell r="S2595">
            <v>0</v>
          </cell>
          <cell r="T2595">
            <v>0</v>
          </cell>
          <cell r="U2595">
            <v>0</v>
          </cell>
          <cell r="V2595">
            <v>0</v>
          </cell>
          <cell r="W2595">
            <v>0</v>
          </cell>
          <cell r="X2595">
            <v>0</v>
          </cell>
          <cell r="Y2595">
            <v>1.8076207197736949E-11</v>
          </cell>
          <cell r="Z2595">
            <v>0</v>
          </cell>
          <cell r="AA2595">
            <v>0</v>
          </cell>
          <cell r="AB2595">
            <v>0</v>
          </cell>
          <cell r="AC2595">
            <v>0</v>
          </cell>
          <cell r="AD2595">
            <v>0</v>
          </cell>
          <cell r="AE2595">
            <v>0</v>
          </cell>
          <cell r="AF2595">
            <v>0</v>
          </cell>
          <cell r="AG2595">
            <v>0</v>
          </cell>
          <cell r="AH2595">
            <v>9.0949470177292824E-13</v>
          </cell>
          <cell r="AI2595">
            <v>0</v>
          </cell>
          <cell r="AJ2595">
            <v>0</v>
          </cell>
          <cell r="AK2595">
            <v>0</v>
          </cell>
          <cell r="AL2595">
            <v>0</v>
          </cell>
          <cell r="AM2595">
            <v>0</v>
          </cell>
          <cell r="AN2595">
            <v>0</v>
          </cell>
          <cell r="AO2595">
            <v>0</v>
          </cell>
          <cell r="AP2595">
            <v>0</v>
          </cell>
          <cell r="AQ2595">
            <v>0</v>
          </cell>
          <cell r="AR2595">
            <v>0</v>
          </cell>
          <cell r="AS2595">
            <v>0</v>
          </cell>
          <cell r="AT2595">
            <v>0</v>
          </cell>
        </row>
        <row r="2596">
          <cell r="A2596">
            <v>44693</v>
          </cell>
          <cell r="B2596">
            <v>0</v>
          </cell>
          <cell r="C2596">
            <v>0</v>
          </cell>
          <cell r="D2596">
            <v>484.99999999998545</v>
          </cell>
          <cell r="E2596">
            <v>0</v>
          </cell>
          <cell r="F2596">
            <v>0</v>
          </cell>
          <cell r="G2596">
            <v>0</v>
          </cell>
          <cell r="H2596">
            <v>0</v>
          </cell>
          <cell r="I2596">
            <v>0</v>
          </cell>
          <cell r="J2596">
            <v>0</v>
          </cell>
          <cell r="K2596">
            <v>0</v>
          </cell>
          <cell r="L2596">
            <v>0</v>
          </cell>
          <cell r="M2596">
            <v>9.0949470177292824E-13</v>
          </cell>
          <cell r="N2596">
            <v>0</v>
          </cell>
          <cell r="O2596">
            <v>0</v>
          </cell>
          <cell r="P2596">
            <v>0</v>
          </cell>
          <cell r="Q2596">
            <v>0</v>
          </cell>
          <cell r="R2596">
            <v>0</v>
          </cell>
          <cell r="S2596">
            <v>0</v>
          </cell>
          <cell r="T2596">
            <v>0</v>
          </cell>
          <cell r="U2596">
            <v>0</v>
          </cell>
          <cell r="V2596">
            <v>0</v>
          </cell>
          <cell r="W2596">
            <v>0</v>
          </cell>
          <cell r="X2596">
            <v>0</v>
          </cell>
          <cell r="Y2596">
            <v>1.8076207197736949E-11</v>
          </cell>
          <cell r="Z2596">
            <v>0</v>
          </cell>
          <cell r="AA2596">
            <v>0</v>
          </cell>
          <cell r="AB2596">
            <v>0</v>
          </cell>
          <cell r="AC2596">
            <v>0</v>
          </cell>
          <cell r="AD2596">
            <v>0</v>
          </cell>
          <cell r="AE2596">
            <v>0</v>
          </cell>
          <cell r="AF2596">
            <v>0</v>
          </cell>
          <cell r="AG2596">
            <v>0</v>
          </cell>
          <cell r="AH2596">
            <v>9.0949470177292824E-13</v>
          </cell>
          <cell r="AI2596">
            <v>0</v>
          </cell>
          <cell r="AJ2596">
            <v>0</v>
          </cell>
          <cell r="AK2596">
            <v>0</v>
          </cell>
          <cell r="AL2596">
            <v>0</v>
          </cell>
          <cell r="AM2596">
            <v>0</v>
          </cell>
          <cell r="AN2596">
            <v>0</v>
          </cell>
          <cell r="AO2596">
            <v>0</v>
          </cell>
          <cell r="AP2596">
            <v>0</v>
          </cell>
          <cell r="AQ2596">
            <v>0</v>
          </cell>
          <cell r="AR2596">
            <v>0</v>
          </cell>
          <cell r="AS2596">
            <v>0</v>
          </cell>
          <cell r="AT2596">
            <v>0</v>
          </cell>
        </row>
        <row r="2597">
          <cell r="A2597">
            <v>44694</v>
          </cell>
          <cell r="B2597">
            <v>0</v>
          </cell>
          <cell r="C2597">
            <v>0</v>
          </cell>
          <cell r="D2597">
            <v>484.99999999998545</v>
          </cell>
          <cell r="E2597">
            <v>0</v>
          </cell>
          <cell r="F2597">
            <v>0</v>
          </cell>
          <cell r="G2597">
            <v>0</v>
          </cell>
          <cell r="H2597">
            <v>0</v>
          </cell>
          <cell r="I2597">
            <v>0</v>
          </cell>
          <cell r="J2597">
            <v>0</v>
          </cell>
          <cell r="K2597">
            <v>0</v>
          </cell>
          <cell r="L2597">
            <v>0</v>
          </cell>
          <cell r="M2597">
            <v>9.0949470177292824E-13</v>
          </cell>
          <cell r="N2597">
            <v>0</v>
          </cell>
          <cell r="O2597">
            <v>0</v>
          </cell>
          <cell r="P2597">
            <v>0</v>
          </cell>
          <cell r="Q2597">
            <v>0</v>
          </cell>
          <cell r="R2597">
            <v>0</v>
          </cell>
          <cell r="S2597">
            <v>0</v>
          </cell>
          <cell r="T2597">
            <v>0</v>
          </cell>
          <cell r="U2597">
            <v>0</v>
          </cell>
          <cell r="V2597">
            <v>0</v>
          </cell>
          <cell r="W2597">
            <v>0</v>
          </cell>
          <cell r="X2597">
            <v>0</v>
          </cell>
          <cell r="Y2597">
            <v>1.8076207197736949E-11</v>
          </cell>
          <cell r="Z2597">
            <v>0</v>
          </cell>
          <cell r="AA2597">
            <v>0</v>
          </cell>
          <cell r="AB2597">
            <v>0</v>
          </cell>
          <cell r="AC2597">
            <v>0</v>
          </cell>
          <cell r="AD2597">
            <v>0</v>
          </cell>
          <cell r="AE2597">
            <v>0</v>
          </cell>
          <cell r="AF2597">
            <v>0</v>
          </cell>
          <cell r="AG2597">
            <v>0</v>
          </cell>
          <cell r="AH2597">
            <v>9.0949470177292824E-13</v>
          </cell>
          <cell r="AI2597">
            <v>0</v>
          </cell>
          <cell r="AJ2597">
            <v>0</v>
          </cell>
          <cell r="AK2597">
            <v>0</v>
          </cell>
          <cell r="AL2597">
            <v>0</v>
          </cell>
          <cell r="AM2597">
            <v>0</v>
          </cell>
          <cell r="AN2597">
            <v>0</v>
          </cell>
          <cell r="AO2597">
            <v>0</v>
          </cell>
          <cell r="AP2597">
            <v>0</v>
          </cell>
          <cell r="AQ2597">
            <v>0</v>
          </cell>
          <cell r="AR2597">
            <v>0</v>
          </cell>
          <cell r="AS2597">
            <v>0</v>
          </cell>
          <cell r="AT2597">
            <v>0</v>
          </cell>
        </row>
        <row r="2598">
          <cell r="A2598">
            <v>44697</v>
          </cell>
          <cell r="B2598">
            <v>0</v>
          </cell>
          <cell r="C2598">
            <v>0</v>
          </cell>
          <cell r="D2598">
            <v>484.99999999998545</v>
          </cell>
          <cell r="E2598">
            <v>0</v>
          </cell>
          <cell r="F2598">
            <v>0</v>
          </cell>
          <cell r="G2598">
            <v>0</v>
          </cell>
          <cell r="H2598">
            <v>0</v>
          </cell>
          <cell r="I2598">
            <v>0</v>
          </cell>
          <cell r="J2598">
            <v>0</v>
          </cell>
          <cell r="K2598">
            <v>0</v>
          </cell>
          <cell r="L2598">
            <v>0</v>
          </cell>
          <cell r="M2598">
            <v>9.0949470177292824E-13</v>
          </cell>
          <cell r="N2598">
            <v>0</v>
          </cell>
          <cell r="O2598">
            <v>0</v>
          </cell>
          <cell r="P2598">
            <v>0</v>
          </cell>
          <cell r="Q2598">
            <v>0</v>
          </cell>
          <cell r="R2598">
            <v>0</v>
          </cell>
          <cell r="S2598">
            <v>0</v>
          </cell>
          <cell r="T2598">
            <v>0</v>
          </cell>
          <cell r="U2598">
            <v>0</v>
          </cell>
          <cell r="V2598">
            <v>0</v>
          </cell>
          <cell r="W2598">
            <v>0</v>
          </cell>
          <cell r="X2598">
            <v>0</v>
          </cell>
          <cell r="Y2598">
            <v>1.8076207197736949E-11</v>
          </cell>
          <cell r="Z2598">
            <v>0</v>
          </cell>
          <cell r="AA2598">
            <v>0</v>
          </cell>
          <cell r="AB2598">
            <v>0</v>
          </cell>
          <cell r="AC2598">
            <v>0</v>
          </cell>
          <cell r="AD2598">
            <v>0</v>
          </cell>
          <cell r="AE2598">
            <v>0</v>
          </cell>
          <cell r="AF2598">
            <v>0</v>
          </cell>
          <cell r="AG2598">
            <v>0</v>
          </cell>
          <cell r="AH2598">
            <v>9.0949470177292824E-13</v>
          </cell>
          <cell r="AI2598">
            <v>0</v>
          </cell>
          <cell r="AJ2598">
            <v>0</v>
          </cell>
          <cell r="AK2598">
            <v>0</v>
          </cell>
          <cell r="AL2598">
            <v>0</v>
          </cell>
          <cell r="AM2598">
            <v>0</v>
          </cell>
          <cell r="AN2598">
            <v>0</v>
          </cell>
          <cell r="AO2598">
            <v>0</v>
          </cell>
          <cell r="AP2598">
            <v>0</v>
          </cell>
          <cell r="AQ2598">
            <v>0</v>
          </cell>
          <cell r="AR2598">
            <v>0</v>
          </cell>
          <cell r="AS2598">
            <v>0</v>
          </cell>
          <cell r="AT2598">
            <v>0</v>
          </cell>
        </row>
        <row r="2599">
          <cell r="A2599">
            <v>44698</v>
          </cell>
          <cell r="B2599">
            <v>0</v>
          </cell>
          <cell r="C2599">
            <v>0</v>
          </cell>
          <cell r="D2599">
            <v>484.99999999998545</v>
          </cell>
          <cell r="E2599">
            <v>0</v>
          </cell>
          <cell r="F2599">
            <v>0</v>
          </cell>
          <cell r="G2599">
            <v>0</v>
          </cell>
          <cell r="H2599">
            <v>0</v>
          </cell>
          <cell r="I2599">
            <v>0</v>
          </cell>
          <cell r="J2599">
            <v>0</v>
          </cell>
          <cell r="K2599">
            <v>0</v>
          </cell>
          <cell r="L2599">
            <v>0</v>
          </cell>
          <cell r="M2599">
            <v>9.0949470177292824E-13</v>
          </cell>
          <cell r="N2599">
            <v>0</v>
          </cell>
          <cell r="O2599">
            <v>0</v>
          </cell>
          <cell r="P2599">
            <v>0</v>
          </cell>
          <cell r="Q2599">
            <v>0</v>
          </cell>
          <cell r="R2599">
            <v>0</v>
          </cell>
          <cell r="S2599">
            <v>0</v>
          </cell>
          <cell r="T2599">
            <v>0</v>
          </cell>
          <cell r="U2599">
            <v>0</v>
          </cell>
          <cell r="V2599">
            <v>0</v>
          </cell>
          <cell r="W2599">
            <v>0</v>
          </cell>
          <cell r="X2599">
            <v>0</v>
          </cell>
          <cell r="Y2599">
            <v>1.8076207197736949E-11</v>
          </cell>
          <cell r="Z2599">
            <v>0</v>
          </cell>
          <cell r="AA2599">
            <v>0</v>
          </cell>
          <cell r="AB2599">
            <v>0</v>
          </cell>
          <cell r="AC2599">
            <v>0</v>
          </cell>
          <cell r="AD2599">
            <v>0</v>
          </cell>
          <cell r="AE2599">
            <v>0</v>
          </cell>
          <cell r="AF2599">
            <v>0</v>
          </cell>
          <cell r="AG2599">
            <v>0</v>
          </cell>
          <cell r="AH2599">
            <v>9.0949470177292824E-13</v>
          </cell>
          <cell r="AI2599">
            <v>0</v>
          </cell>
          <cell r="AJ2599">
            <v>0</v>
          </cell>
          <cell r="AK2599">
            <v>0</v>
          </cell>
          <cell r="AL2599">
            <v>0</v>
          </cell>
          <cell r="AM2599">
            <v>0</v>
          </cell>
          <cell r="AN2599">
            <v>0</v>
          </cell>
          <cell r="AO2599">
            <v>0</v>
          </cell>
          <cell r="AP2599">
            <v>0</v>
          </cell>
          <cell r="AQ2599">
            <v>0</v>
          </cell>
          <cell r="AR2599">
            <v>0</v>
          </cell>
          <cell r="AS2599">
            <v>0</v>
          </cell>
          <cell r="AT2599">
            <v>0</v>
          </cell>
        </row>
        <row r="2600">
          <cell r="A2600">
            <v>44699</v>
          </cell>
          <cell r="B2600">
            <v>0</v>
          </cell>
          <cell r="C2600">
            <v>0</v>
          </cell>
          <cell r="D2600">
            <v>484.99999999998545</v>
          </cell>
          <cell r="E2600">
            <v>0</v>
          </cell>
          <cell r="F2600">
            <v>0</v>
          </cell>
          <cell r="G2600">
            <v>0</v>
          </cell>
          <cell r="H2600">
            <v>0</v>
          </cell>
          <cell r="I2600">
            <v>0</v>
          </cell>
          <cell r="J2600">
            <v>0</v>
          </cell>
          <cell r="K2600">
            <v>0</v>
          </cell>
          <cell r="L2600">
            <v>0</v>
          </cell>
          <cell r="M2600">
            <v>9.0949470177292824E-13</v>
          </cell>
          <cell r="N2600">
            <v>0</v>
          </cell>
          <cell r="O2600">
            <v>0</v>
          </cell>
          <cell r="P2600">
            <v>0</v>
          </cell>
          <cell r="Q2600">
            <v>0</v>
          </cell>
          <cell r="R2600">
            <v>0</v>
          </cell>
          <cell r="S2600">
            <v>0</v>
          </cell>
          <cell r="T2600">
            <v>0</v>
          </cell>
          <cell r="U2600">
            <v>0</v>
          </cell>
          <cell r="V2600">
            <v>0</v>
          </cell>
          <cell r="W2600">
            <v>0</v>
          </cell>
          <cell r="X2600">
            <v>0</v>
          </cell>
          <cell r="Y2600">
            <v>1.8076207197736949E-11</v>
          </cell>
          <cell r="Z2600">
            <v>0</v>
          </cell>
          <cell r="AA2600">
            <v>0</v>
          </cell>
          <cell r="AB2600">
            <v>0</v>
          </cell>
          <cell r="AC2600">
            <v>0</v>
          </cell>
          <cell r="AD2600">
            <v>0</v>
          </cell>
          <cell r="AE2600">
            <v>0</v>
          </cell>
          <cell r="AF2600">
            <v>0</v>
          </cell>
          <cell r="AG2600">
            <v>0</v>
          </cell>
          <cell r="AH2600">
            <v>9.0949470177292824E-13</v>
          </cell>
          <cell r="AI2600">
            <v>0</v>
          </cell>
          <cell r="AJ2600">
            <v>0</v>
          </cell>
          <cell r="AK2600">
            <v>0</v>
          </cell>
          <cell r="AL2600">
            <v>0</v>
          </cell>
          <cell r="AM2600">
            <v>0</v>
          </cell>
          <cell r="AN2600">
            <v>0</v>
          </cell>
          <cell r="AO2600">
            <v>0</v>
          </cell>
          <cell r="AP2600">
            <v>0</v>
          </cell>
          <cell r="AQ2600">
            <v>0</v>
          </cell>
          <cell r="AR2600">
            <v>0</v>
          </cell>
          <cell r="AS2600">
            <v>0</v>
          </cell>
          <cell r="AT2600">
            <v>0</v>
          </cell>
        </row>
        <row r="2601">
          <cell r="A2601">
            <v>44700</v>
          </cell>
          <cell r="B2601">
            <v>0</v>
          </cell>
          <cell r="C2601">
            <v>0</v>
          </cell>
          <cell r="D2601">
            <v>484.99999999998545</v>
          </cell>
          <cell r="E2601">
            <v>0</v>
          </cell>
          <cell r="F2601">
            <v>0</v>
          </cell>
          <cell r="G2601">
            <v>0</v>
          </cell>
          <cell r="H2601">
            <v>0</v>
          </cell>
          <cell r="I2601">
            <v>0</v>
          </cell>
          <cell r="J2601">
            <v>0</v>
          </cell>
          <cell r="K2601">
            <v>0</v>
          </cell>
          <cell r="L2601">
            <v>0</v>
          </cell>
          <cell r="M2601">
            <v>9.0949470177292824E-13</v>
          </cell>
          <cell r="N2601">
            <v>0</v>
          </cell>
          <cell r="O2601">
            <v>0</v>
          </cell>
          <cell r="P2601">
            <v>0</v>
          </cell>
          <cell r="Q2601">
            <v>0</v>
          </cell>
          <cell r="R2601">
            <v>0</v>
          </cell>
          <cell r="S2601">
            <v>0</v>
          </cell>
          <cell r="T2601">
            <v>0</v>
          </cell>
          <cell r="U2601">
            <v>0</v>
          </cell>
          <cell r="V2601">
            <v>0</v>
          </cell>
          <cell r="W2601">
            <v>0</v>
          </cell>
          <cell r="X2601">
            <v>0</v>
          </cell>
          <cell r="Y2601">
            <v>1.8076207197736949E-11</v>
          </cell>
          <cell r="Z2601">
            <v>0</v>
          </cell>
          <cell r="AA2601">
            <v>0</v>
          </cell>
          <cell r="AB2601">
            <v>0</v>
          </cell>
          <cell r="AC2601">
            <v>0</v>
          </cell>
          <cell r="AD2601">
            <v>0</v>
          </cell>
          <cell r="AE2601">
            <v>0</v>
          </cell>
          <cell r="AF2601">
            <v>0</v>
          </cell>
          <cell r="AG2601">
            <v>0</v>
          </cell>
          <cell r="AH2601">
            <v>9.0949470177292824E-13</v>
          </cell>
          <cell r="AI2601">
            <v>0</v>
          </cell>
          <cell r="AJ2601">
            <v>0</v>
          </cell>
          <cell r="AK2601">
            <v>0</v>
          </cell>
          <cell r="AL2601">
            <v>0</v>
          </cell>
          <cell r="AM2601">
            <v>0</v>
          </cell>
          <cell r="AN2601">
            <v>0</v>
          </cell>
          <cell r="AO2601">
            <v>0</v>
          </cell>
          <cell r="AP2601">
            <v>0</v>
          </cell>
          <cell r="AQ2601">
            <v>0</v>
          </cell>
          <cell r="AR2601">
            <v>0</v>
          </cell>
          <cell r="AS2601">
            <v>0</v>
          </cell>
          <cell r="AT2601">
            <v>0</v>
          </cell>
        </row>
        <row r="2602">
          <cell r="A2602">
            <v>44701</v>
          </cell>
          <cell r="B2602">
            <v>0</v>
          </cell>
          <cell r="C2602">
            <v>0</v>
          </cell>
          <cell r="D2602">
            <v>484.99999999998545</v>
          </cell>
          <cell r="E2602">
            <v>0</v>
          </cell>
          <cell r="F2602">
            <v>0</v>
          </cell>
          <cell r="G2602">
            <v>0</v>
          </cell>
          <cell r="H2602">
            <v>0</v>
          </cell>
          <cell r="I2602">
            <v>0</v>
          </cell>
          <cell r="J2602">
            <v>0</v>
          </cell>
          <cell r="K2602">
            <v>0</v>
          </cell>
          <cell r="L2602">
            <v>0</v>
          </cell>
          <cell r="M2602">
            <v>9.0949470177292824E-13</v>
          </cell>
          <cell r="N2602">
            <v>0</v>
          </cell>
          <cell r="O2602">
            <v>0</v>
          </cell>
          <cell r="P2602">
            <v>0</v>
          </cell>
          <cell r="Q2602">
            <v>0</v>
          </cell>
          <cell r="R2602">
            <v>0</v>
          </cell>
          <cell r="S2602">
            <v>0</v>
          </cell>
          <cell r="T2602">
            <v>0</v>
          </cell>
          <cell r="U2602">
            <v>0</v>
          </cell>
          <cell r="V2602">
            <v>0</v>
          </cell>
          <cell r="W2602">
            <v>0</v>
          </cell>
          <cell r="X2602">
            <v>0</v>
          </cell>
          <cell r="Y2602">
            <v>1.8076207197736949E-11</v>
          </cell>
          <cell r="Z2602">
            <v>0</v>
          </cell>
          <cell r="AA2602">
            <v>0</v>
          </cell>
          <cell r="AB2602">
            <v>0</v>
          </cell>
          <cell r="AC2602">
            <v>0</v>
          </cell>
          <cell r="AD2602">
            <v>0</v>
          </cell>
          <cell r="AE2602">
            <v>0</v>
          </cell>
          <cell r="AF2602">
            <v>0</v>
          </cell>
          <cell r="AG2602">
            <v>0</v>
          </cell>
          <cell r="AH2602">
            <v>9.0949470177292824E-13</v>
          </cell>
          <cell r="AI2602">
            <v>0</v>
          </cell>
          <cell r="AJ2602">
            <v>0</v>
          </cell>
          <cell r="AK2602">
            <v>0</v>
          </cell>
          <cell r="AL2602">
            <v>0</v>
          </cell>
          <cell r="AM2602">
            <v>0</v>
          </cell>
          <cell r="AN2602">
            <v>0</v>
          </cell>
          <cell r="AO2602">
            <v>0</v>
          </cell>
          <cell r="AP2602">
            <v>0</v>
          </cell>
          <cell r="AQ2602">
            <v>0</v>
          </cell>
          <cell r="AR2602">
            <v>0</v>
          </cell>
          <cell r="AS2602">
            <v>0</v>
          </cell>
          <cell r="AT2602">
            <v>0</v>
          </cell>
        </row>
        <row r="2603">
          <cell r="A2603">
            <v>44704</v>
          </cell>
          <cell r="B2603">
            <v>0</v>
          </cell>
          <cell r="C2603">
            <v>0</v>
          </cell>
          <cell r="D2603">
            <v>484.99999999998545</v>
          </cell>
          <cell r="E2603">
            <v>0</v>
          </cell>
          <cell r="F2603">
            <v>0</v>
          </cell>
          <cell r="G2603">
            <v>0</v>
          </cell>
          <cell r="H2603">
            <v>0</v>
          </cell>
          <cell r="I2603">
            <v>0</v>
          </cell>
          <cell r="J2603">
            <v>0</v>
          </cell>
          <cell r="K2603">
            <v>0</v>
          </cell>
          <cell r="L2603">
            <v>0</v>
          </cell>
          <cell r="M2603">
            <v>9.0949470177292824E-13</v>
          </cell>
          <cell r="N2603">
            <v>0</v>
          </cell>
          <cell r="O2603">
            <v>0</v>
          </cell>
          <cell r="P2603">
            <v>0</v>
          </cell>
          <cell r="Q2603">
            <v>0</v>
          </cell>
          <cell r="R2603">
            <v>0</v>
          </cell>
          <cell r="S2603">
            <v>0</v>
          </cell>
          <cell r="T2603">
            <v>0</v>
          </cell>
          <cell r="U2603">
            <v>0</v>
          </cell>
          <cell r="V2603">
            <v>0</v>
          </cell>
          <cell r="W2603">
            <v>0</v>
          </cell>
          <cell r="X2603">
            <v>0</v>
          </cell>
          <cell r="Y2603">
            <v>1.8076207197736949E-11</v>
          </cell>
          <cell r="Z2603">
            <v>0</v>
          </cell>
          <cell r="AA2603">
            <v>0</v>
          </cell>
          <cell r="AB2603">
            <v>0</v>
          </cell>
          <cell r="AC2603">
            <v>0</v>
          </cell>
          <cell r="AD2603">
            <v>0</v>
          </cell>
          <cell r="AE2603">
            <v>0</v>
          </cell>
          <cell r="AF2603">
            <v>0</v>
          </cell>
          <cell r="AG2603">
            <v>0</v>
          </cell>
          <cell r="AH2603">
            <v>9.0949470177292824E-13</v>
          </cell>
          <cell r="AI2603">
            <v>0</v>
          </cell>
          <cell r="AJ2603">
            <v>0</v>
          </cell>
          <cell r="AK2603">
            <v>0</v>
          </cell>
          <cell r="AL2603">
            <v>0</v>
          </cell>
          <cell r="AM2603">
            <v>0</v>
          </cell>
          <cell r="AN2603">
            <v>0</v>
          </cell>
          <cell r="AO2603">
            <v>0</v>
          </cell>
          <cell r="AP2603">
            <v>0</v>
          </cell>
          <cell r="AQ2603">
            <v>0</v>
          </cell>
          <cell r="AR2603">
            <v>0</v>
          </cell>
          <cell r="AS2603">
            <v>0</v>
          </cell>
          <cell r="AT2603">
            <v>0</v>
          </cell>
        </row>
        <row r="2604">
          <cell r="A2604">
            <v>44705</v>
          </cell>
          <cell r="B2604">
            <v>0</v>
          </cell>
          <cell r="C2604">
            <v>0</v>
          </cell>
          <cell r="D2604">
            <v>484.99999999998545</v>
          </cell>
          <cell r="E2604">
            <v>0</v>
          </cell>
          <cell r="F2604">
            <v>0</v>
          </cell>
          <cell r="G2604">
            <v>0</v>
          </cell>
          <cell r="H2604">
            <v>0</v>
          </cell>
          <cell r="I2604">
            <v>0</v>
          </cell>
          <cell r="J2604">
            <v>0</v>
          </cell>
          <cell r="K2604">
            <v>0</v>
          </cell>
          <cell r="L2604">
            <v>0</v>
          </cell>
          <cell r="M2604">
            <v>9.0949470177292824E-13</v>
          </cell>
          <cell r="N2604">
            <v>0</v>
          </cell>
          <cell r="O2604">
            <v>0</v>
          </cell>
          <cell r="P2604">
            <v>0</v>
          </cell>
          <cell r="Q2604">
            <v>0</v>
          </cell>
          <cell r="R2604">
            <v>0</v>
          </cell>
          <cell r="S2604">
            <v>0</v>
          </cell>
          <cell r="T2604">
            <v>0</v>
          </cell>
          <cell r="U2604">
            <v>0</v>
          </cell>
          <cell r="V2604">
            <v>0</v>
          </cell>
          <cell r="W2604">
            <v>0</v>
          </cell>
          <cell r="X2604">
            <v>0</v>
          </cell>
          <cell r="Y2604">
            <v>1.8076207197736949E-11</v>
          </cell>
          <cell r="Z2604">
            <v>0</v>
          </cell>
          <cell r="AA2604">
            <v>0</v>
          </cell>
          <cell r="AB2604">
            <v>0</v>
          </cell>
          <cell r="AC2604">
            <v>0</v>
          </cell>
          <cell r="AD2604">
            <v>0</v>
          </cell>
          <cell r="AE2604">
            <v>0</v>
          </cell>
          <cell r="AF2604">
            <v>0</v>
          </cell>
          <cell r="AG2604">
            <v>0</v>
          </cell>
          <cell r="AH2604">
            <v>9.0949470177292824E-13</v>
          </cell>
          <cell r="AI2604">
            <v>0</v>
          </cell>
          <cell r="AJ2604">
            <v>0</v>
          </cell>
          <cell r="AK2604">
            <v>0</v>
          </cell>
          <cell r="AL2604">
            <v>0</v>
          </cell>
          <cell r="AM2604">
            <v>0</v>
          </cell>
          <cell r="AN2604">
            <v>0</v>
          </cell>
          <cell r="AO2604">
            <v>0</v>
          </cell>
          <cell r="AP2604">
            <v>0</v>
          </cell>
          <cell r="AQ2604">
            <v>0</v>
          </cell>
          <cell r="AR2604">
            <v>0</v>
          </cell>
          <cell r="AS2604">
            <v>0</v>
          </cell>
          <cell r="AT2604">
            <v>0</v>
          </cell>
        </row>
        <row r="2605">
          <cell r="A2605">
            <v>44706</v>
          </cell>
          <cell r="B2605">
            <v>0</v>
          </cell>
          <cell r="C2605">
            <v>0</v>
          </cell>
          <cell r="D2605">
            <v>484.99999999998545</v>
          </cell>
          <cell r="E2605">
            <v>0</v>
          </cell>
          <cell r="F2605">
            <v>0</v>
          </cell>
          <cell r="G2605">
            <v>0</v>
          </cell>
          <cell r="H2605">
            <v>0</v>
          </cell>
          <cell r="I2605">
            <v>0</v>
          </cell>
          <cell r="J2605">
            <v>0</v>
          </cell>
          <cell r="K2605">
            <v>0</v>
          </cell>
          <cell r="L2605">
            <v>0</v>
          </cell>
          <cell r="M2605">
            <v>9.0949470177292824E-13</v>
          </cell>
          <cell r="N2605">
            <v>0</v>
          </cell>
          <cell r="O2605">
            <v>0</v>
          </cell>
          <cell r="P2605">
            <v>0</v>
          </cell>
          <cell r="Q2605">
            <v>0</v>
          </cell>
          <cell r="R2605">
            <v>0</v>
          </cell>
          <cell r="S2605">
            <v>0</v>
          </cell>
          <cell r="T2605">
            <v>0</v>
          </cell>
          <cell r="U2605">
            <v>0</v>
          </cell>
          <cell r="V2605">
            <v>0</v>
          </cell>
          <cell r="W2605">
            <v>0</v>
          </cell>
          <cell r="X2605">
            <v>0</v>
          </cell>
          <cell r="Y2605">
            <v>1.8076207197736949E-11</v>
          </cell>
          <cell r="Z2605">
            <v>0</v>
          </cell>
          <cell r="AA2605">
            <v>0</v>
          </cell>
          <cell r="AB2605">
            <v>0</v>
          </cell>
          <cell r="AC2605">
            <v>0</v>
          </cell>
          <cell r="AD2605">
            <v>0</v>
          </cell>
          <cell r="AE2605">
            <v>0</v>
          </cell>
          <cell r="AF2605">
            <v>0</v>
          </cell>
          <cell r="AG2605">
            <v>0</v>
          </cell>
          <cell r="AH2605">
            <v>9.0949470177292824E-13</v>
          </cell>
          <cell r="AI2605">
            <v>0</v>
          </cell>
          <cell r="AJ2605">
            <v>0</v>
          </cell>
          <cell r="AK2605">
            <v>0</v>
          </cell>
          <cell r="AL2605">
            <v>0</v>
          </cell>
          <cell r="AM2605">
            <v>0</v>
          </cell>
          <cell r="AN2605">
            <v>0</v>
          </cell>
          <cell r="AO2605">
            <v>0</v>
          </cell>
          <cell r="AP2605">
            <v>0</v>
          </cell>
          <cell r="AQ2605">
            <v>0</v>
          </cell>
          <cell r="AR2605">
            <v>0</v>
          </cell>
          <cell r="AS2605">
            <v>0</v>
          </cell>
          <cell r="AT2605">
            <v>0</v>
          </cell>
        </row>
        <row r="2606">
          <cell r="A2606">
            <v>44707</v>
          </cell>
          <cell r="B2606">
            <v>0</v>
          </cell>
          <cell r="C2606">
            <v>0</v>
          </cell>
          <cell r="D2606">
            <v>484.99999999998545</v>
          </cell>
          <cell r="E2606">
            <v>0</v>
          </cell>
          <cell r="F2606">
            <v>0</v>
          </cell>
          <cell r="G2606">
            <v>0</v>
          </cell>
          <cell r="H2606">
            <v>0</v>
          </cell>
          <cell r="I2606">
            <v>0</v>
          </cell>
          <cell r="J2606">
            <v>0</v>
          </cell>
          <cell r="K2606">
            <v>0</v>
          </cell>
          <cell r="L2606">
            <v>0</v>
          </cell>
          <cell r="M2606">
            <v>9.0949470177292824E-13</v>
          </cell>
          <cell r="N2606">
            <v>0</v>
          </cell>
          <cell r="O2606">
            <v>0</v>
          </cell>
          <cell r="P2606">
            <v>0</v>
          </cell>
          <cell r="Q2606">
            <v>0</v>
          </cell>
          <cell r="R2606">
            <v>0</v>
          </cell>
          <cell r="S2606">
            <v>0</v>
          </cell>
          <cell r="T2606">
            <v>0</v>
          </cell>
          <cell r="U2606">
            <v>0</v>
          </cell>
          <cell r="V2606">
            <v>0</v>
          </cell>
          <cell r="W2606">
            <v>0</v>
          </cell>
          <cell r="X2606">
            <v>0</v>
          </cell>
          <cell r="Y2606">
            <v>1.8076207197736949E-11</v>
          </cell>
          <cell r="Z2606">
            <v>0</v>
          </cell>
          <cell r="AA2606">
            <v>0</v>
          </cell>
          <cell r="AB2606">
            <v>0</v>
          </cell>
          <cell r="AC2606">
            <v>0</v>
          </cell>
          <cell r="AD2606">
            <v>0</v>
          </cell>
          <cell r="AE2606">
            <v>0</v>
          </cell>
          <cell r="AF2606">
            <v>0</v>
          </cell>
          <cell r="AG2606">
            <v>0</v>
          </cell>
          <cell r="AH2606">
            <v>9.0949470177292824E-13</v>
          </cell>
          <cell r="AI2606">
            <v>0</v>
          </cell>
          <cell r="AJ2606">
            <v>0</v>
          </cell>
          <cell r="AK2606">
            <v>0</v>
          </cell>
          <cell r="AL2606">
            <v>0</v>
          </cell>
          <cell r="AM2606">
            <v>0</v>
          </cell>
          <cell r="AN2606">
            <v>0</v>
          </cell>
          <cell r="AO2606">
            <v>0</v>
          </cell>
          <cell r="AP2606">
            <v>0</v>
          </cell>
          <cell r="AQ2606">
            <v>0</v>
          </cell>
          <cell r="AR2606">
            <v>0</v>
          </cell>
          <cell r="AS2606">
            <v>0</v>
          </cell>
          <cell r="AT2606">
            <v>0</v>
          </cell>
        </row>
        <row r="2607">
          <cell r="A2607">
            <v>44708</v>
          </cell>
          <cell r="B2607">
            <v>0</v>
          </cell>
          <cell r="C2607">
            <v>0</v>
          </cell>
          <cell r="D2607">
            <v>484.99999999998545</v>
          </cell>
          <cell r="E2607">
            <v>0</v>
          </cell>
          <cell r="F2607">
            <v>0</v>
          </cell>
          <cell r="G2607">
            <v>0</v>
          </cell>
          <cell r="H2607">
            <v>0</v>
          </cell>
          <cell r="I2607">
            <v>0</v>
          </cell>
          <cell r="J2607">
            <v>0</v>
          </cell>
          <cell r="K2607">
            <v>0</v>
          </cell>
          <cell r="L2607">
            <v>0</v>
          </cell>
          <cell r="M2607">
            <v>9.0949470177292824E-13</v>
          </cell>
          <cell r="N2607">
            <v>0</v>
          </cell>
          <cell r="O2607">
            <v>0</v>
          </cell>
          <cell r="P2607">
            <v>0</v>
          </cell>
          <cell r="Q2607">
            <v>0</v>
          </cell>
          <cell r="R2607">
            <v>0</v>
          </cell>
          <cell r="S2607">
            <v>0</v>
          </cell>
          <cell r="T2607">
            <v>0</v>
          </cell>
          <cell r="U2607">
            <v>0</v>
          </cell>
          <cell r="V2607">
            <v>0</v>
          </cell>
          <cell r="W2607">
            <v>0</v>
          </cell>
          <cell r="X2607">
            <v>0</v>
          </cell>
          <cell r="Y2607">
            <v>1.8076207197736949E-11</v>
          </cell>
          <cell r="Z2607">
            <v>0</v>
          </cell>
          <cell r="AA2607">
            <v>0</v>
          </cell>
          <cell r="AB2607">
            <v>0</v>
          </cell>
          <cell r="AC2607">
            <v>0</v>
          </cell>
          <cell r="AD2607">
            <v>0</v>
          </cell>
          <cell r="AE2607">
            <v>0</v>
          </cell>
          <cell r="AF2607">
            <v>0</v>
          </cell>
          <cell r="AG2607">
            <v>0</v>
          </cell>
          <cell r="AH2607">
            <v>9.0949470177292824E-13</v>
          </cell>
          <cell r="AI2607">
            <v>0</v>
          </cell>
          <cell r="AJ2607">
            <v>0</v>
          </cell>
          <cell r="AK2607">
            <v>0</v>
          </cell>
          <cell r="AL2607">
            <v>0</v>
          </cell>
          <cell r="AM2607">
            <v>0</v>
          </cell>
          <cell r="AN2607">
            <v>0</v>
          </cell>
          <cell r="AO2607">
            <v>0</v>
          </cell>
          <cell r="AP2607">
            <v>0</v>
          </cell>
          <cell r="AQ2607">
            <v>0</v>
          </cell>
          <cell r="AR2607">
            <v>0</v>
          </cell>
          <cell r="AS2607">
            <v>0</v>
          </cell>
          <cell r="AT2607">
            <v>0</v>
          </cell>
        </row>
        <row r="2608">
          <cell r="A2608">
            <v>44711</v>
          </cell>
          <cell r="B2608">
            <v>0</v>
          </cell>
          <cell r="C2608">
            <v>0</v>
          </cell>
          <cell r="D2608">
            <v>484.99999999998545</v>
          </cell>
          <cell r="E2608">
            <v>0</v>
          </cell>
          <cell r="F2608">
            <v>0</v>
          </cell>
          <cell r="G2608">
            <v>0</v>
          </cell>
          <cell r="H2608">
            <v>0</v>
          </cell>
          <cell r="I2608">
            <v>0</v>
          </cell>
          <cell r="J2608">
            <v>0</v>
          </cell>
          <cell r="K2608">
            <v>0</v>
          </cell>
          <cell r="L2608">
            <v>0</v>
          </cell>
          <cell r="M2608">
            <v>9.0949470177292824E-13</v>
          </cell>
          <cell r="N2608">
            <v>0</v>
          </cell>
          <cell r="O2608">
            <v>0</v>
          </cell>
          <cell r="P2608">
            <v>0</v>
          </cell>
          <cell r="Q2608">
            <v>0</v>
          </cell>
          <cell r="R2608">
            <v>0</v>
          </cell>
          <cell r="S2608">
            <v>0</v>
          </cell>
          <cell r="T2608">
            <v>0</v>
          </cell>
          <cell r="U2608">
            <v>0</v>
          </cell>
          <cell r="V2608">
            <v>0</v>
          </cell>
          <cell r="W2608">
            <v>0</v>
          </cell>
          <cell r="X2608">
            <v>0</v>
          </cell>
          <cell r="Y2608">
            <v>1.8076207197736949E-11</v>
          </cell>
          <cell r="Z2608">
            <v>0</v>
          </cell>
          <cell r="AA2608">
            <v>0</v>
          </cell>
          <cell r="AB2608">
            <v>0</v>
          </cell>
          <cell r="AC2608">
            <v>0</v>
          </cell>
          <cell r="AD2608">
            <v>0</v>
          </cell>
          <cell r="AE2608">
            <v>0</v>
          </cell>
          <cell r="AF2608">
            <v>0</v>
          </cell>
          <cell r="AG2608">
            <v>0</v>
          </cell>
          <cell r="AH2608">
            <v>9.0949470177292824E-13</v>
          </cell>
          <cell r="AI2608">
            <v>0</v>
          </cell>
          <cell r="AJ2608">
            <v>0</v>
          </cell>
          <cell r="AK2608">
            <v>0</v>
          </cell>
          <cell r="AL2608">
            <v>0</v>
          </cell>
          <cell r="AM2608">
            <v>0</v>
          </cell>
          <cell r="AN2608">
            <v>0</v>
          </cell>
          <cell r="AO2608">
            <v>0</v>
          </cell>
          <cell r="AP2608">
            <v>0</v>
          </cell>
          <cell r="AQ2608">
            <v>0</v>
          </cell>
          <cell r="AR2608">
            <v>0</v>
          </cell>
          <cell r="AS2608">
            <v>0</v>
          </cell>
          <cell r="AT2608">
            <v>0</v>
          </cell>
        </row>
        <row r="2609">
          <cell r="A2609">
            <v>44712</v>
          </cell>
          <cell r="B2609">
            <v>0</v>
          </cell>
          <cell r="C2609">
            <v>0</v>
          </cell>
          <cell r="D2609">
            <v>484.99999999998545</v>
          </cell>
          <cell r="E2609">
            <v>0</v>
          </cell>
          <cell r="F2609">
            <v>0</v>
          </cell>
          <cell r="G2609">
            <v>0</v>
          </cell>
          <cell r="H2609">
            <v>0</v>
          </cell>
          <cell r="I2609">
            <v>0</v>
          </cell>
          <cell r="J2609">
            <v>0</v>
          </cell>
          <cell r="K2609">
            <v>0</v>
          </cell>
          <cell r="L2609">
            <v>0</v>
          </cell>
          <cell r="M2609">
            <v>9.0949470177292824E-13</v>
          </cell>
          <cell r="N2609">
            <v>0</v>
          </cell>
          <cell r="O2609">
            <v>0</v>
          </cell>
          <cell r="P2609">
            <v>0</v>
          </cell>
          <cell r="Q2609">
            <v>0</v>
          </cell>
          <cell r="R2609">
            <v>0</v>
          </cell>
          <cell r="S2609">
            <v>0</v>
          </cell>
          <cell r="T2609">
            <v>0</v>
          </cell>
          <cell r="U2609">
            <v>0</v>
          </cell>
          <cell r="V2609">
            <v>0</v>
          </cell>
          <cell r="W2609">
            <v>0</v>
          </cell>
          <cell r="X2609">
            <v>0</v>
          </cell>
          <cell r="Y2609">
            <v>1.8076207197736949E-11</v>
          </cell>
          <cell r="Z2609">
            <v>0</v>
          </cell>
          <cell r="AA2609">
            <v>0</v>
          </cell>
          <cell r="AB2609">
            <v>0</v>
          </cell>
          <cell r="AC2609">
            <v>0</v>
          </cell>
          <cell r="AD2609">
            <v>0</v>
          </cell>
          <cell r="AE2609">
            <v>0</v>
          </cell>
          <cell r="AF2609">
            <v>0</v>
          </cell>
          <cell r="AG2609">
            <v>0</v>
          </cell>
          <cell r="AH2609">
            <v>9.0949470177292824E-13</v>
          </cell>
          <cell r="AI2609">
            <v>0</v>
          </cell>
          <cell r="AJ2609">
            <v>0</v>
          </cell>
          <cell r="AK2609">
            <v>0</v>
          </cell>
          <cell r="AL2609">
            <v>0</v>
          </cell>
          <cell r="AM2609">
            <v>0</v>
          </cell>
          <cell r="AN2609">
            <v>0</v>
          </cell>
          <cell r="AO2609">
            <v>0</v>
          </cell>
          <cell r="AP2609">
            <v>0</v>
          </cell>
          <cell r="AQ2609">
            <v>0</v>
          </cell>
          <cell r="AR2609">
            <v>0</v>
          </cell>
          <cell r="AS2609">
            <v>0</v>
          </cell>
          <cell r="AT2609">
            <v>0</v>
          </cell>
        </row>
        <row r="2610">
          <cell r="A2610">
            <v>44713</v>
          </cell>
          <cell r="B2610">
            <v>0</v>
          </cell>
          <cell r="C2610">
            <v>0</v>
          </cell>
          <cell r="D2610">
            <v>484.99999999998545</v>
          </cell>
          <cell r="E2610">
            <v>0</v>
          </cell>
          <cell r="F2610">
            <v>0</v>
          </cell>
          <cell r="G2610">
            <v>0</v>
          </cell>
          <cell r="H2610">
            <v>0</v>
          </cell>
          <cell r="I2610">
            <v>0</v>
          </cell>
          <cell r="J2610">
            <v>0</v>
          </cell>
          <cell r="K2610">
            <v>0</v>
          </cell>
          <cell r="L2610">
            <v>0</v>
          </cell>
          <cell r="M2610">
            <v>9.0949470177292824E-13</v>
          </cell>
          <cell r="N2610">
            <v>0</v>
          </cell>
          <cell r="O2610">
            <v>0</v>
          </cell>
          <cell r="P2610">
            <v>0</v>
          </cell>
          <cell r="Q2610">
            <v>0</v>
          </cell>
          <cell r="R2610">
            <v>0</v>
          </cell>
          <cell r="S2610">
            <v>0</v>
          </cell>
          <cell r="T2610">
            <v>0</v>
          </cell>
          <cell r="U2610">
            <v>0</v>
          </cell>
          <cell r="V2610">
            <v>0</v>
          </cell>
          <cell r="W2610">
            <v>0</v>
          </cell>
          <cell r="X2610">
            <v>0</v>
          </cell>
          <cell r="Y2610">
            <v>1.8076207197736949E-11</v>
          </cell>
          <cell r="Z2610">
            <v>0</v>
          </cell>
          <cell r="AA2610">
            <v>0</v>
          </cell>
          <cell r="AB2610">
            <v>0</v>
          </cell>
          <cell r="AC2610">
            <v>0</v>
          </cell>
          <cell r="AD2610">
            <v>0</v>
          </cell>
          <cell r="AE2610">
            <v>0</v>
          </cell>
          <cell r="AF2610">
            <v>0</v>
          </cell>
          <cell r="AG2610">
            <v>0</v>
          </cell>
          <cell r="AH2610">
            <v>9.0949470177292824E-13</v>
          </cell>
          <cell r="AI2610">
            <v>0</v>
          </cell>
          <cell r="AJ2610">
            <v>0</v>
          </cell>
          <cell r="AK2610">
            <v>0</v>
          </cell>
          <cell r="AL2610">
            <v>0</v>
          </cell>
          <cell r="AM2610">
            <v>0</v>
          </cell>
          <cell r="AN2610">
            <v>0</v>
          </cell>
          <cell r="AO2610">
            <v>0</v>
          </cell>
          <cell r="AP2610">
            <v>0</v>
          </cell>
          <cell r="AQ2610">
            <v>0</v>
          </cell>
          <cell r="AR2610">
            <v>0</v>
          </cell>
          <cell r="AS2610">
            <v>0</v>
          </cell>
          <cell r="AT2610">
            <v>0</v>
          </cell>
        </row>
        <row r="2611">
          <cell r="A2611">
            <v>44714</v>
          </cell>
          <cell r="B2611">
            <v>0</v>
          </cell>
          <cell r="C2611">
            <v>0</v>
          </cell>
          <cell r="D2611">
            <v>484.99999999998545</v>
          </cell>
          <cell r="E2611">
            <v>0</v>
          </cell>
          <cell r="F2611">
            <v>0</v>
          </cell>
          <cell r="G2611">
            <v>0</v>
          </cell>
          <cell r="H2611">
            <v>0</v>
          </cell>
          <cell r="I2611">
            <v>0</v>
          </cell>
          <cell r="J2611">
            <v>0</v>
          </cell>
          <cell r="K2611">
            <v>0</v>
          </cell>
          <cell r="L2611">
            <v>0</v>
          </cell>
          <cell r="M2611">
            <v>9.0949470177292824E-13</v>
          </cell>
          <cell r="N2611">
            <v>0</v>
          </cell>
          <cell r="O2611">
            <v>0</v>
          </cell>
          <cell r="P2611">
            <v>0</v>
          </cell>
          <cell r="Q2611">
            <v>0</v>
          </cell>
          <cell r="R2611">
            <v>0</v>
          </cell>
          <cell r="S2611">
            <v>0</v>
          </cell>
          <cell r="T2611">
            <v>0</v>
          </cell>
          <cell r="U2611">
            <v>0</v>
          </cell>
          <cell r="V2611">
            <v>0</v>
          </cell>
          <cell r="W2611">
            <v>0</v>
          </cell>
          <cell r="X2611">
            <v>0</v>
          </cell>
          <cell r="Y2611">
            <v>1.8076207197736949E-11</v>
          </cell>
          <cell r="Z2611">
            <v>0</v>
          </cell>
          <cell r="AA2611">
            <v>0</v>
          </cell>
          <cell r="AB2611">
            <v>0</v>
          </cell>
          <cell r="AC2611">
            <v>0</v>
          </cell>
          <cell r="AD2611">
            <v>0</v>
          </cell>
          <cell r="AE2611">
            <v>0</v>
          </cell>
          <cell r="AF2611">
            <v>0</v>
          </cell>
          <cell r="AG2611">
            <v>0</v>
          </cell>
          <cell r="AH2611">
            <v>9.0949470177292824E-13</v>
          </cell>
          <cell r="AI2611">
            <v>0</v>
          </cell>
          <cell r="AJ2611">
            <v>0</v>
          </cell>
          <cell r="AK2611">
            <v>0</v>
          </cell>
          <cell r="AL2611">
            <v>0</v>
          </cell>
          <cell r="AM2611">
            <v>0</v>
          </cell>
          <cell r="AN2611">
            <v>0</v>
          </cell>
          <cell r="AO2611">
            <v>0</v>
          </cell>
          <cell r="AP2611">
            <v>0</v>
          </cell>
          <cell r="AQ2611">
            <v>0</v>
          </cell>
          <cell r="AR2611">
            <v>0</v>
          </cell>
          <cell r="AS2611">
            <v>0</v>
          </cell>
          <cell r="AT2611">
            <v>0</v>
          </cell>
        </row>
        <row r="2612">
          <cell r="A2612">
            <v>44715</v>
          </cell>
          <cell r="B2612">
            <v>0</v>
          </cell>
          <cell r="C2612">
            <v>0</v>
          </cell>
          <cell r="D2612">
            <v>484.99999999998545</v>
          </cell>
          <cell r="E2612">
            <v>0</v>
          </cell>
          <cell r="F2612">
            <v>0</v>
          </cell>
          <cell r="G2612">
            <v>0</v>
          </cell>
          <cell r="H2612">
            <v>0</v>
          </cell>
          <cell r="I2612">
            <v>0</v>
          </cell>
          <cell r="J2612">
            <v>0</v>
          </cell>
          <cell r="K2612">
            <v>0</v>
          </cell>
          <cell r="L2612">
            <v>0</v>
          </cell>
          <cell r="M2612">
            <v>9.0949470177292824E-13</v>
          </cell>
          <cell r="N2612">
            <v>0</v>
          </cell>
          <cell r="O2612">
            <v>0</v>
          </cell>
          <cell r="P2612">
            <v>0</v>
          </cell>
          <cell r="Q2612">
            <v>0</v>
          </cell>
          <cell r="R2612">
            <v>0</v>
          </cell>
          <cell r="S2612">
            <v>0</v>
          </cell>
          <cell r="T2612">
            <v>0</v>
          </cell>
          <cell r="U2612">
            <v>0</v>
          </cell>
          <cell r="V2612">
            <v>0</v>
          </cell>
          <cell r="W2612">
            <v>0</v>
          </cell>
          <cell r="X2612">
            <v>0</v>
          </cell>
          <cell r="Y2612">
            <v>1.8076207197736949E-11</v>
          </cell>
          <cell r="Z2612">
            <v>0</v>
          </cell>
          <cell r="AA2612">
            <v>0</v>
          </cell>
          <cell r="AB2612">
            <v>0</v>
          </cell>
          <cell r="AC2612">
            <v>0</v>
          </cell>
          <cell r="AD2612">
            <v>0</v>
          </cell>
          <cell r="AE2612">
            <v>0</v>
          </cell>
          <cell r="AF2612">
            <v>0</v>
          </cell>
          <cell r="AG2612">
            <v>0</v>
          </cell>
          <cell r="AH2612">
            <v>9.0949470177292824E-13</v>
          </cell>
          <cell r="AI2612">
            <v>0</v>
          </cell>
          <cell r="AJ2612">
            <v>0</v>
          </cell>
          <cell r="AK2612">
            <v>0</v>
          </cell>
          <cell r="AL2612">
            <v>0</v>
          </cell>
          <cell r="AM2612">
            <v>0</v>
          </cell>
          <cell r="AN2612">
            <v>0</v>
          </cell>
          <cell r="AO2612">
            <v>0</v>
          </cell>
          <cell r="AP2612">
            <v>0</v>
          </cell>
          <cell r="AQ2612">
            <v>0</v>
          </cell>
          <cell r="AR2612">
            <v>0</v>
          </cell>
          <cell r="AS2612">
            <v>0</v>
          </cell>
          <cell r="AT2612">
            <v>0</v>
          </cell>
        </row>
        <row r="2613">
          <cell r="A2613">
            <v>44718</v>
          </cell>
          <cell r="B2613">
            <v>0</v>
          </cell>
          <cell r="C2613">
            <v>0</v>
          </cell>
          <cell r="D2613">
            <v>484.99999999998545</v>
          </cell>
          <cell r="E2613">
            <v>0</v>
          </cell>
          <cell r="F2613">
            <v>0</v>
          </cell>
          <cell r="G2613">
            <v>0</v>
          </cell>
          <cell r="H2613">
            <v>0</v>
          </cell>
          <cell r="I2613">
            <v>0</v>
          </cell>
          <cell r="J2613">
            <v>0</v>
          </cell>
          <cell r="K2613">
            <v>0</v>
          </cell>
          <cell r="L2613">
            <v>0</v>
          </cell>
          <cell r="M2613">
            <v>9.0949470177292824E-13</v>
          </cell>
          <cell r="N2613">
            <v>0</v>
          </cell>
          <cell r="O2613">
            <v>0</v>
          </cell>
          <cell r="P2613">
            <v>0</v>
          </cell>
          <cell r="Q2613">
            <v>0</v>
          </cell>
          <cell r="R2613">
            <v>0</v>
          </cell>
          <cell r="S2613">
            <v>0</v>
          </cell>
          <cell r="T2613">
            <v>0</v>
          </cell>
          <cell r="U2613">
            <v>0</v>
          </cell>
          <cell r="V2613">
            <v>0</v>
          </cell>
          <cell r="W2613">
            <v>0</v>
          </cell>
          <cell r="X2613">
            <v>0</v>
          </cell>
          <cell r="Y2613">
            <v>1.8076207197736949E-11</v>
          </cell>
          <cell r="Z2613">
            <v>0</v>
          </cell>
          <cell r="AA2613">
            <v>0</v>
          </cell>
          <cell r="AB2613">
            <v>0</v>
          </cell>
          <cell r="AC2613">
            <v>0</v>
          </cell>
          <cell r="AD2613">
            <v>0</v>
          </cell>
          <cell r="AE2613">
            <v>0</v>
          </cell>
          <cell r="AF2613">
            <v>0</v>
          </cell>
          <cell r="AG2613">
            <v>0</v>
          </cell>
          <cell r="AH2613">
            <v>9.0949470177292824E-13</v>
          </cell>
          <cell r="AI2613">
            <v>0</v>
          </cell>
          <cell r="AJ2613">
            <v>0</v>
          </cell>
          <cell r="AK2613">
            <v>0</v>
          </cell>
          <cell r="AL2613">
            <v>0</v>
          </cell>
          <cell r="AM2613">
            <v>0</v>
          </cell>
          <cell r="AN2613">
            <v>0</v>
          </cell>
          <cell r="AO2613">
            <v>0</v>
          </cell>
          <cell r="AP2613">
            <v>0</v>
          </cell>
          <cell r="AQ2613">
            <v>0</v>
          </cell>
          <cell r="AR2613">
            <v>0</v>
          </cell>
          <cell r="AS2613">
            <v>0</v>
          </cell>
          <cell r="AT2613">
            <v>0</v>
          </cell>
        </row>
        <row r="2614">
          <cell r="A2614">
            <v>44719</v>
          </cell>
          <cell r="B2614">
            <v>0</v>
          </cell>
          <cell r="C2614">
            <v>0</v>
          </cell>
          <cell r="D2614">
            <v>484.99999999998545</v>
          </cell>
          <cell r="E2614">
            <v>0</v>
          </cell>
          <cell r="F2614">
            <v>0</v>
          </cell>
          <cell r="G2614">
            <v>0</v>
          </cell>
          <cell r="H2614">
            <v>0</v>
          </cell>
          <cell r="I2614">
            <v>0</v>
          </cell>
          <cell r="J2614">
            <v>0</v>
          </cell>
          <cell r="K2614">
            <v>0</v>
          </cell>
          <cell r="L2614">
            <v>0</v>
          </cell>
          <cell r="M2614">
            <v>9.0949470177292824E-13</v>
          </cell>
          <cell r="N2614">
            <v>0</v>
          </cell>
          <cell r="O2614">
            <v>0</v>
          </cell>
          <cell r="P2614">
            <v>0</v>
          </cell>
          <cell r="Q2614">
            <v>0</v>
          </cell>
          <cell r="R2614">
            <v>0</v>
          </cell>
          <cell r="S2614">
            <v>0</v>
          </cell>
          <cell r="T2614">
            <v>0</v>
          </cell>
          <cell r="U2614">
            <v>0</v>
          </cell>
          <cell r="V2614">
            <v>0</v>
          </cell>
          <cell r="W2614">
            <v>0</v>
          </cell>
          <cell r="X2614">
            <v>0</v>
          </cell>
          <cell r="Y2614">
            <v>1.8076207197736949E-11</v>
          </cell>
          <cell r="Z2614">
            <v>0</v>
          </cell>
          <cell r="AA2614">
            <v>0</v>
          </cell>
          <cell r="AB2614">
            <v>0</v>
          </cell>
          <cell r="AC2614">
            <v>0</v>
          </cell>
          <cell r="AD2614">
            <v>0</v>
          </cell>
          <cell r="AE2614">
            <v>0</v>
          </cell>
          <cell r="AF2614">
            <v>0</v>
          </cell>
          <cell r="AG2614">
            <v>0</v>
          </cell>
          <cell r="AH2614">
            <v>9.0949470177292824E-13</v>
          </cell>
          <cell r="AI2614">
            <v>0</v>
          </cell>
          <cell r="AJ2614">
            <v>0</v>
          </cell>
          <cell r="AK2614">
            <v>0</v>
          </cell>
          <cell r="AL2614">
            <v>0</v>
          </cell>
          <cell r="AM2614">
            <v>0</v>
          </cell>
          <cell r="AN2614">
            <v>0</v>
          </cell>
          <cell r="AO2614">
            <v>0</v>
          </cell>
          <cell r="AP2614">
            <v>0</v>
          </cell>
          <cell r="AQ2614">
            <v>0</v>
          </cell>
          <cell r="AR2614">
            <v>0</v>
          </cell>
          <cell r="AS2614">
            <v>0</v>
          </cell>
          <cell r="AT2614">
            <v>0</v>
          </cell>
        </row>
        <row r="2615">
          <cell r="A2615">
            <v>44720</v>
          </cell>
          <cell r="B2615">
            <v>0</v>
          </cell>
          <cell r="C2615">
            <v>0</v>
          </cell>
          <cell r="D2615">
            <v>484.99999999998545</v>
          </cell>
          <cell r="E2615">
            <v>0</v>
          </cell>
          <cell r="F2615">
            <v>0</v>
          </cell>
          <cell r="G2615">
            <v>0</v>
          </cell>
          <cell r="H2615">
            <v>0</v>
          </cell>
          <cell r="I2615">
            <v>0</v>
          </cell>
          <cell r="J2615">
            <v>0</v>
          </cell>
          <cell r="K2615">
            <v>0</v>
          </cell>
          <cell r="L2615">
            <v>0</v>
          </cell>
          <cell r="M2615">
            <v>9.0949470177292824E-13</v>
          </cell>
          <cell r="N2615">
            <v>0</v>
          </cell>
          <cell r="O2615">
            <v>0</v>
          </cell>
          <cell r="P2615">
            <v>0</v>
          </cell>
          <cell r="Q2615">
            <v>0</v>
          </cell>
          <cell r="R2615">
            <v>0</v>
          </cell>
          <cell r="S2615">
            <v>0</v>
          </cell>
          <cell r="T2615">
            <v>0</v>
          </cell>
          <cell r="U2615">
            <v>0</v>
          </cell>
          <cell r="V2615">
            <v>0</v>
          </cell>
          <cell r="W2615">
            <v>0</v>
          </cell>
          <cell r="X2615">
            <v>0</v>
          </cell>
          <cell r="Y2615">
            <v>1.8076207197736949E-11</v>
          </cell>
          <cell r="Z2615">
            <v>0</v>
          </cell>
          <cell r="AA2615">
            <v>0</v>
          </cell>
          <cell r="AB2615">
            <v>0</v>
          </cell>
          <cell r="AC2615">
            <v>0</v>
          </cell>
          <cell r="AD2615">
            <v>0</v>
          </cell>
          <cell r="AE2615">
            <v>0</v>
          </cell>
          <cell r="AF2615">
            <v>0</v>
          </cell>
          <cell r="AG2615">
            <v>0</v>
          </cell>
          <cell r="AH2615">
            <v>9.0949470177292824E-13</v>
          </cell>
          <cell r="AI2615">
            <v>0</v>
          </cell>
          <cell r="AJ2615">
            <v>0</v>
          </cell>
          <cell r="AK2615">
            <v>0</v>
          </cell>
          <cell r="AL2615">
            <v>0</v>
          </cell>
          <cell r="AM2615">
            <v>0</v>
          </cell>
          <cell r="AN2615">
            <v>0</v>
          </cell>
          <cell r="AO2615">
            <v>0</v>
          </cell>
          <cell r="AP2615">
            <v>0</v>
          </cell>
          <cell r="AQ2615">
            <v>0</v>
          </cell>
          <cell r="AR2615">
            <v>0</v>
          </cell>
          <cell r="AS2615">
            <v>0</v>
          </cell>
          <cell r="AT2615">
            <v>0</v>
          </cell>
        </row>
        <row r="2616">
          <cell r="A2616">
            <v>44721</v>
          </cell>
          <cell r="B2616">
            <v>0</v>
          </cell>
          <cell r="C2616">
            <v>0</v>
          </cell>
          <cell r="D2616">
            <v>484.99999999998545</v>
          </cell>
          <cell r="E2616">
            <v>0</v>
          </cell>
          <cell r="F2616">
            <v>0</v>
          </cell>
          <cell r="G2616">
            <v>0</v>
          </cell>
          <cell r="H2616">
            <v>0</v>
          </cell>
          <cell r="I2616">
            <v>0</v>
          </cell>
          <cell r="J2616">
            <v>0</v>
          </cell>
          <cell r="K2616">
            <v>0</v>
          </cell>
          <cell r="L2616">
            <v>0</v>
          </cell>
          <cell r="M2616">
            <v>9.0949470177292824E-13</v>
          </cell>
          <cell r="N2616">
            <v>0</v>
          </cell>
          <cell r="O2616">
            <v>0</v>
          </cell>
          <cell r="P2616">
            <v>0</v>
          </cell>
          <cell r="Q2616">
            <v>0</v>
          </cell>
          <cell r="R2616">
            <v>0</v>
          </cell>
          <cell r="S2616">
            <v>0</v>
          </cell>
          <cell r="T2616">
            <v>0</v>
          </cell>
          <cell r="U2616">
            <v>0</v>
          </cell>
          <cell r="V2616">
            <v>0</v>
          </cell>
          <cell r="W2616">
            <v>0</v>
          </cell>
          <cell r="X2616">
            <v>0</v>
          </cell>
          <cell r="Y2616">
            <v>1.8076207197736949E-11</v>
          </cell>
          <cell r="Z2616">
            <v>0</v>
          </cell>
          <cell r="AA2616">
            <v>0</v>
          </cell>
          <cell r="AB2616">
            <v>0</v>
          </cell>
          <cell r="AC2616">
            <v>0</v>
          </cell>
          <cell r="AD2616">
            <v>0</v>
          </cell>
          <cell r="AE2616">
            <v>0</v>
          </cell>
          <cell r="AF2616">
            <v>0</v>
          </cell>
          <cell r="AG2616">
            <v>0</v>
          </cell>
          <cell r="AH2616">
            <v>9.0949470177292824E-13</v>
          </cell>
          <cell r="AI2616">
            <v>0</v>
          </cell>
          <cell r="AJ2616">
            <v>0</v>
          </cell>
          <cell r="AK2616">
            <v>0</v>
          </cell>
          <cell r="AL2616">
            <v>0</v>
          </cell>
          <cell r="AM2616">
            <v>0</v>
          </cell>
          <cell r="AN2616">
            <v>0</v>
          </cell>
          <cell r="AO2616">
            <v>0</v>
          </cell>
          <cell r="AP2616">
            <v>0</v>
          </cell>
          <cell r="AQ2616">
            <v>0</v>
          </cell>
          <cell r="AR2616">
            <v>0</v>
          </cell>
          <cell r="AS2616">
            <v>0</v>
          </cell>
          <cell r="AT2616">
            <v>0</v>
          </cell>
        </row>
        <row r="2617">
          <cell r="A2617">
            <v>44722</v>
          </cell>
          <cell r="B2617">
            <v>0</v>
          </cell>
          <cell r="C2617">
            <v>0</v>
          </cell>
          <cell r="D2617">
            <v>484.99999999998545</v>
          </cell>
          <cell r="E2617">
            <v>0</v>
          </cell>
          <cell r="F2617">
            <v>0</v>
          </cell>
          <cell r="G2617">
            <v>0</v>
          </cell>
          <cell r="H2617">
            <v>0</v>
          </cell>
          <cell r="I2617">
            <v>0</v>
          </cell>
          <cell r="J2617">
            <v>0</v>
          </cell>
          <cell r="K2617">
            <v>0</v>
          </cell>
          <cell r="L2617">
            <v>0</v>
          </cell>
          <cell r="M2617">
            <v>9.0949470177292824E-13</v>
          </cell>
          <cell r="N2617">
            <v>0</v>
          </cell>
          <cell r="O2617">
            <v>0</v>
          </cell>
          <cell r="P2617">
            <v>0</v>
          </cell>
          <cell r="Q2617">
            <v>0</v>
          </cell>
          <cell r="R2617">
            <v>0</v>
          </cell>
          <cell r="S2617">
            <v>0</v>
          </cell>
          <cell r="T2617">
            <v>0</v>
          </cell>
          <cell r="U2617">
            <v>0</v>
          </cell>
          <cell r="V2617">
            <v>0</v>
          </cell>
          <cell r="W2617">
            <v>0</v>
          </cell>
          <cell r="X2617">
            <v>0</v>
          </cell>
          <cell r="Y2617">
            <v>1.8076207197736949E-11</v>
          </cell>
          <cell r="Z2617">
            <v>0</v>
          </cell>
          <cell r="AA2617">
            <v>0</v>
          </cell>
          <cell r="AB2617">
            <v>0</v>
          </cell>
          <cell r="AC2617">
            <v>0</v>
          </cell>
          <cell r="AD2617">
            <v>0</v>
          </cell>
          <cell r="AE2617">
            <v>0</v>
          </cell>
          <cell r="AF2617">
            <v>0</v>
          </cell>
          <cell r="AG2617">
            <v>0</v>
          </cell>
          <cell r="AH2617">
            <v>9.0949470177292824E-13</v>
          </cell>
          <cell r="AI2617">
            <v>0</v>
          </cell>
          <cell r="AJ2617">
            <v>0</v>
          </cell>
          <cell r="AK2617">
            <v>0</v>
          </cell>
          <cell r="AL2617">
            <v>0</v>
          </cell>
          <cell r="AM2617">
            <v>0</v>
          </cell>
          <cell r="AN2617">
            <v>0</v>
          </cell>
          <cell r="AO2617">
            <v>0</v>
          </cell>
          <cell r="AP2617">
            <v>0</v>
          </cell>
          <cell r="AQ2617">
            <v>0</v>
          </cell>
          <cell r="AR2617">
            <v>0</v>
          </cell>
          <cell r="AS2617">
            <v>0</v>
          </cell>
          <cell r="AT2617">
            <v>0</v>
          </cell>
        </row>
        <row r="2618">
          <cell r="A2618">
            <v>44725</v>
          </cell>
          <cell r="B2618">
            <v>0</v>
          </cell>
          <cell r="C2618">
            <v>0</v>
          </cell>
          <cell r="D2618">
            <v>484.99999999998545</v>
          </cell>
          <cell r="E2618">
            <v>0</v>
          </cell>
          <cell r="F2618">
            <v>0</v>
          </cell>
          <cell r="G2618">
            <v>0</v>
          </cell>
          <cell r="H2618">
            <v>0</v>
          </cell>
          <cell r="I2618">
            <v>0</v>
          </cell>
          <cell r="J2618">
            <v>0</v>
          </cell>
          <cell r="K2618">
            <v>0</v>
          </cell>
          <cell r="L2618">
            <v>0</v>
          </cell>
          <cell r="M2618">
            <v>9.0949470177292824E-13</v>
          </cell>
          <cell r="N2618">
            <v>0</v>
          </cell>
          <cell r="O2618">
            <v>0</v>
          </cell>
          <cell r="P2618">
            <v>0</v>
          </cell>
          <cell r="Q2618">
            <v>0</v>
          </cell>
          <cell r="R2618">
            <v>0</v>
          </cell>
          <cell r="S2618">
            <v>0</v>
          </cell>
          <cell r="T2618">
            <v>0</v>
          </cell>
          <cell r="U2618">
            <v>0</v>
          </cell>
          <cell r="V2618">
            <v>0</v>
          </cell>
          <cell r="W2618">
            <v>0</v>
          </cell>
          <cell r="X2618">
            <v>0</v>
          </cell>
          <cell r="Y2618">
            <v>1.8076207197736949E-11</v>
          </cell>
          <cell r="Z2618">
            <v>0</v>
          </cell>
          <cell r="AA2618">
            <v>0</v>
          </cell>
          <cell r="AB2618">
            <v>0</v>
          </cell>
          <cell r="AC2618">
            <v>0</v>
          </cell>
          <cell r="AD2618">
            <v>0</v>
          </cell>
          <cell r="AE2618">
            <v>0</v>
          </cell>
          <cell r="AF2618">
            <v>0</v>
          </cell>
          <cell r="AG2618">
            <v>0</v>
          </cell>
          <cell r="AH2618">
            <v>9.0949470177292824E-13</v>
          </cell>
          <cell r="AI2618">
            <v>0</v>
          </cell>
          <cell r="AJ2618">
            <v>0</v>
          </cell>
          <cell r="AK2618">
            <v>0</v>
          </cell>
          <cell r="AL2618">
            <v>0</v>
          </cell>
          <cell r="AM2618">
            <v>0</v>
          </cell>
          <cell r="AN2618">
            <v>0</v>
          </cell>
          <cell r="AO2618">
            <v>0</v>
          </cell>
          <cell r="AP2618">
            <v>0</v>
          </cell>
          <cell r="AQ2618">
            <v>0</v>
          </cell>
          <cell r="AR2618">
            <v>0</v>
          </cell>
          <cell r="AS2618">
            <v>0</v>
          </cell>
          <cell r="AT2618">
            <v>0</v>
          </cell>
        </row>
        <row r="2619">
          <cell r="A2619">
            <v>44726</v>
          </cell>
          <cell r="B2619">
            <v>0</v>
          </cell>
          <cell r="C2619">
            <v>0</v>
          </cell>
          <cell r="D2619">
            <v>484.99999999998545</v>
          </cell>
          <cell r="E2619">
            <v>0</v>
          </cell>
          <cell r="F2619">
            <v>0</v>
          </cell>
          <cell r="G2619">
            <v>0</v>
          </cell>
          <cell r="H2619">
            <v>0</v>
          </cell>
          <cell r="I2619">
            <v>0</v>
          </cell>
          <cell r="J2619">
            <v>0</v>
          </cell>
          <cell r="K2619">
            <v>0</v>
          </cell>
          <cell r="L2619">
            <v>0</v>
          </cell>
          <cell r="M2619">
            <v>9.0949470177292824E-13</v>
          </cell>
          <cell r="N2619">
            <v>0</v>
          </cell>
          <cell r="O2619">
            <v>0</v>
          </cell>
          <cell r="P2619">
            <v>0</v>
          </cell>
          <cell r="Q2619">
            <v>0</v>
          </cell>
          <cell r="R2619">
            <v>0</v>
          </cell>
          <cell r="S2619">
            <v>0</v>
          </cell>
          <cell r="T2619">
            <v>0</v>
          </cell>
          <cell r="U2619">
            <v>0</v>
          </cell>
          <cell r="V2619">
            <v>0</v>
          </cell>
          <cell r="W2619">
            <v>0</v>
          </cell>
          <cell r="X2619">
            <v>0</v>
          </cell>
          <cell r="Y2619">
            <v>1.8076207197736949E-11</v>
          </cell>
          <cell r="Z2619">
            <v>0</v>
          </cell>
          <cell r="AA2619">
            <v>0</v>
          </cell>
          <cell r="AB2619">
            <v>0</v>
          </cell>
          <cell r="AC2619">
            <v>0</v>
          </cell>
          <cell r="AD2619">
            <v>0</v>
          </cell>
          <cell r="AE2619">
            <v>0</v>
          </cell>
          <cell r="AF2619">
            <v>0</v>
          </cell>
          <cell r="AG2619">
            <v>0</v>
          </cell>
          <cell r="AH2619">
            <v>9.0949470177292824E-13</v>
          </cell>
          <cell r="AI2619">
            <v>0</v>
          </cell>
          <cell r="AJ2619">
            <v>0</v>
          </cell>
          <cell r="AK2619">
            <v>0</v>
          </cell>
          <cell r="AL2619">
            <v>0</v>
          </cell>
          <cell r="AM2619">
            <v>0</v>
          </cell>
          <cell r="AN2619">
            <v>0</v>
          </cell>
          <cell r="AO2619">
            <v>0</v>
          </cell>
          <cell r="AP2619">
            <v>0</v>
          </cell>
          <cell r="AQ2619">
            <v>0</v>
          </cell>
          <cell r="AR2619">
            <v>0</v>
          </cell>
          <cell r="AS2619">
            <v>0</v>
          </cell>
          <cell r="AT2619">
            <v>0</v>
          </cell>
        </row>
        <row r="2620">
          <cell r="A2620">
            <v>44727</v>
          </cell>
          <cell r="B2620">
            <v>0</v>
          </cell>
          <cell r="C2620">
            <v>0</v>
          </cell>
          <cell r="D2620">
            <v>484.99999999998545</v>
          </cell>
          <cell r="E2620">
            <v>0</v>
          </cell>
          <cell r="F2620">
            <v>0</v>
          </cell>
          <cell r="G2620">
            <v>0</v>
          </cell>
          <cell r="H2620">
            <v>0</v>
          </cell>
          <cell r="I2620">
            <v>0</v>
          </cell>
          <cell r="J2620">
            <v>0</v>
          </cell>
          <cell r="K2620">
            <v>0</v>
          </cell>
          <cell r="L2620">
            <v>0</v>
          </cell>
          <cell r="M2620">
            <v>9.0949470177292824E-13</v>
          </cell>
          <cell r="N2620">
            <v>0</v>
          </cell>
          <cell r="O2620">
            <v>0</v>
          </cell>
          <cell r="P2620">
            <v>0</v>
          </cell>
          <cell r="Q2620">
            <v>0</v>
          </cell>
          <cell r="R2620">
            <v>0</v>
          </cell>
          <cell r="S2620">
            <v>0</v>
          </cell>
          <cell r="T2620">
            <v>0</v>
          </cell>
          <cell r="U2620">
            <v>0</v>
          </cell>
          <cell r="V2620">
            <v>0</v>
          </cell>
          <cell r="W2620">
            <v>0</v>
          </cell>
          <cell r="X2620">
            <v>0</v>
          </cell>
          <cell r="Y2620">
            <v>1.8076207197736949E-11</v>
          </cell>
          <cell r="Z2620">
            <v>0</v>
          </cell>
          <cell r="AA2620">
            <v>0</v>
          </cell>
          <cell r="AB2620">
            <v>0</v>
          </cell>
          <cell r="AC2620">
            <v>0</v>
          </cell>
          <cell r="AD2620">
            <v>0</v>
          </cell>
          <cell r="AE2620">
            <v>0</v>
          </cell>
          <cell r="AF2620">
            <v>0</v>
          </cell>
          <cell r="AG2620">
            <v>0</v>
          </cell>
          <cell r="AH2620">
            <v>9.0949470177292824E-13</v>
          </cell>
          <cell r="AI2620">
            <v>0</v>
          </cell>
          <cell r="AJ2620">
            <v>0</v>
          </cell>
          <cell r="AK2620">
            <v>0</v>
          </cell>
          <cell r="AL2620">
            <v>0</v>
          </cell>
          <cell r="AM2620">
            <v>0</v>
          </cell>
          <cell r="AN2620">
            <v>0</v>
          </cell>
          <cell r="AO2620">
            <v>0</v>
          </cell>
          <cell r="AP2620">
            <v>0</v>
          </cell>
          <cell r="AQ2620">
            <v>0</v>
          </cell>
          <cell r="AR2620">
            <v>0</v>
          </cell>
          <cell r="AS2620">
            <v>0</v>
          </cell>
          <cell r="AT2620">
            <v>0</v>
          </cell>
        </row>
        <row r="2621">
          <cell r="A2621">
            <v>44728</v>
          </cell>
          <cell r="B2621">
            <v>0</v>
          </cell>
          <cell r="C2621">
            <v>0</v>
          </cell>
          <cell r="D2621">
            <v>484.99999999998545</v>
          </cell>
          <cell r="E2621">
            <v>0</v>
          </cell>
          <cell r="F2621">
            <v>0</v>
          </cell>
          <cell r="G2621">
            <v>0</v>
          </cell>
          <cell r="H2621">
            <v>0</v>
          </cell>
          <cell r="I2621">
            <v>0</v>
          </cell>
          <cell r="J2621">
            <v>0</v>
          </cell>
          <cell r="K2621">
            <v>0</v>
          </cell>
          <cell r="L2621">
            <v>0</v>
          </cell>
          <cell r="M2621">
            <v>9.0949470177292824E-13</v>
          </cell>
          <cell r="N2621">
            <v>0</v>
          </cell>
          <cell r="O2621">
            <v>0</v>
          </cell>
          <cell r="P2621">
            <v>0</v>
          </cell>
          <cell r="Q2621">
            <v>0</v>
          </cell>
          <cell r="R2621">
            <v>0</v>
          </cell>
          <cell r="S2621">
            <v>0</v>
          </cell>
          <cell r="T2621">
            <v>0</v>
          </cell>
          <cell r="U2621">
            <v>0</v>
          </cell>
          <cell r="V2621">
            <v>0</v>
          </cell>
          <cell r="W2621">
            <v>0</v>
          </cell>
          <cell r="X2621">
            <v>0</v>
          </cell>
          <cell r="Y2621">
            <v>1.8076207197736949E-11</v>
          </cell>
          <cell r="Z2621">
            <v>0</v>
          </cell>
          <cell r="AA2621">
            <v>0</v>
          </cell>
          <cell r="AB2621">
            <v>0</v>
          </cell>
          <cell r="AC2621">
            <v>0</v>
          </cell>
          <cell r="AD2621">
            <v>0</v>
          </cell>
          <cell r="AE2621">
            <v>0</v>
          </cell>
          <cell r="AF2621">
            <v>0</v>
          </cell>
          <cell r="AG2621">
            <v>0</v>
          </cell>
          <cell r="AH2621">
            <v>9.0949470177292824E-13</v>
          </cell>
          <cell r="AI2621">
            <v>0</v>
          </cell>
          <cell r="AJ2621">
            <v>0</v>
          </cell>
          <cell r="AK2621">
            <v>0</v>
          </cell>
          <cell r="AL2621">
            <v>0</v>
          </cell>
          <cell r="AM2621">
            <v>0</v>
          </cell>
          <cell r="AN2621">
            <v>0</v>
          </cell>
          <cell r="AO2621">
            <v>0</v>
          </cell>
          <cell r="AP2621">
            <v>0</v>
          </cell>
          <cell r="AQ2621">
            <v>0</v>
          </cell>
          <cell r="AR2621">
            <v>0</v>
          </cell>
          <cell r="AS2621">
            <v>0</v>
          </cell>
          <cell r="AT2621">
            <v>0</v>
          </cell>
        </row>
        <row r="2622">
          <cell r="A2622">
            <v>44729</v>
          </cell>
          <cell r="B2622">
            <v>0</v>
          </cell>
          <cell r="C2622">
            <v>0</v>
          </cell>
          <cell r="D2622">
            <v>484.99999999998545</v>
          </cell>
          <cell r="E2622">
            <v>0</v>
          </cell>
          <cell r="F2622">
            <v>0</v>
          </cell>
          <cell r="G2622">
            <v>0</v>
          </cell>
          <cell r="H2622">
            <v>0</v>
          </cell>
          <cell r="I2622">
            <v>0</v>
          </cell>
          <cell r="J2622">
            <v>0</v>
          </cell>
          <cell r="K2622">
            <v>0</v>
          </cell>
          <cell r="L2622">
            <v>0</v>
          </cell>
          <cell r="M2622">
            <v>9.0949470177292824E-13</v>
          </cell>
          <cell r="N2622">
            <v>0</v>
          </cell>
          <cell r="O2622">
            <v>0</v>
          </cell>
          <cell r="P2622">
            <v>0</v>
          </cell>
          <cell r="Q2622">
            <v>0</v>
          </cell>
          <cell r="R2622">
            <v>0</v>
          </cell>
          <cell r="S2622">
            <v>0</v>
          </cell>
          <cell r="T2622">
            <v>0</v>
          </cell>
          <cell r="U2622">
            <v>0</v>
          </cell>
          <cell r="V2622">
            <v>0</v>
          </cell>
          <cell r="W2622">
            <v>0</v>
          </cell>
          <cell r="X2622">
            <v>0</v>
          </cell>
          <cell r="Y2622">
            <v>1.8076207197736949E-11</v>
          </cell>
          <cell r="Z2622">
            <v>0</v>
          </cell>
          <cell r="AA2622">
            <v>0</v>
          </cell>
          <cell r="AB2622">
            <v>0</v>
          </cell>
          <cell r="AC2622">
            <v>0</v>
          </cell>
          <cell r="AD2622">
            <v>0</v>
          </cell>
          <cell r="AE2622">
            <v>0</v>
          </cell>
          <cell r="AF2622">
            <v>0</v>
          </cell>
          <cell r="AG2622">
            <v>0</v>
          </cell>
          <cell r="AH2622">
            <v>9.0949470177292824E-13</v>
          </cell>
          <cell r="AI2622">
            <v>0</v>
          </cell>
          <cell r="AJ2622">
            <v>0</v>
          </cell>
          <cell r="AK2622">
            <v>0</v>
          </cell>
          <cell r="AL2622">
            <v>0</v>
          </cell>
          <cell r="AM2622">
            <v>0</v>
          </cell>
          <cell r="AN2622">
            <v>0</v>
          </cell>
          <cell r="AO2622">
            <v>0</v>
          </cell>
          <cell r="AP2622">
            <v>0</v>
          </cell>
          <cell r="AQ2622">
            <v>0</v>
          </cell>
          <cell r="AR2622">
            <v>0</v>
          </cell>
          <cell r="AS2622">
            <v>0</v>
          </cell>
          <cell r="AT2622">
            <v>0</v>
          </cell>
        </row>
        <row r="2623">
          <cell r="A2623">
            <v>44732</v>
          </cell>
          <cell r="B2623">
            <v>0</v>
          </cell>
          <cell r="C2623">
            <v>0</v>
          </cell>
          <cell r="D2623">
            <v>484.99999999998545</v>
          </cell>
          <cell r="E2623">
            <v>0</v>
          </cell>
          <cell r="F2623">
            <v>0</v>
          </cell>
          <cell r="G2623">
            <v>0</v>
          </cell>
          <cell r="H2623">
            <v>0</v>
          </cell>
          <cell r="I2623">
            <v>0</v>
          </cell>
          <cell r="J2623">
            <v>0</v>
          </cell>
          <cell r="K2623">
            <v>0</v>
          </cell>
          <cell r="L2623">
            <v>0</v>
          </cell>
          <cell r="M2623">
            <v>9.0949470177292824E-13</v>
          </cell>
          <cell r="N2623">
            <v>0</v>
          </cell>
          <cell r="O2623">
            <v>0</v>
          </cell>
          <cell r="P2623">
            <v>0</v>
          </cell>
          <cell r="Q2623">
            <v>0</v>
          </cell>
          <cell r="R2623">
            <v>0</v>
          </cell>
          <cell r="S2623">
            <v>0</v>
          </cell>
          <cell r="T2623">
            <v>0</v>
          </cell>
          <cell r="U2623">
            <v>0</v>
          </cell>
          <cell r="V2623">
            <v>0</v>
          </cell>
          <cell r="W2623">
            <v>0</v>
          </cell>
          <cell r="X2623">
            <v>0</v>
          </cell>
          <cell r="Y2623">
            <v>1.8076207197736949E-11</v>
          </cell>
          <cell r="Z2623">
            <v>0</v>
          </cell>
          <cell r="AA2623">
            <v>0</v>
          </cell>
          <cell r="AB2623">
            <v>0</v>
          </cell>
          <cell r="AC2623">
            <v>0</v>
          </cell>
          <cell r="AD2623">
            <v>0</v>
          </cell>
          <cell r="AE2623">
            <v>0</v>
          </cell>
          <cell r="AF2623">
            <v>0</v>
          </cell>
          <cell r="AG2623">
            <v>0</v>
          </cell>
          <cell r="AH2623">
            <v>9.0949470177292824E-13</v>
          </cell>
          <cell r="AI2623">
            <v>0</v>
          </cell>
          <cell r="AJ2623">
            <v>0</v>
          </cell>
          <cell r="AK2623">
            <v>0</v>
          </cell>
          <cell r="AL2623">
            <v>0</v>
          </cell>
          <cell r="AM2623">
            <v>0</v>
          </cell>
          <cell r="AN2623">
            <v>0</v>
          </cell>
          <cell r="AO2623">
            <v>0</v>
          </cell>
          <cell r="AP2623">
            <v>0</v>
          </cell>
          <cell r="AQ2623">
            <v>0</v>
          </cell>
          <cell r="AR2623">
            <v>0</v>
          </cell>
          <cell r="AS2623">
            <v>0</v>
          </cell>
          <cell r="AT2623">
            <v>0</v>
          </cell>
        </row>
        <row r="2624">
          <cell r="A2624">
            <v>44733</v>
          </cell>
          <cell r="B2624">
            <v>0</v>
          </cell>
          <cell r="C2624">
            <v>0</v>
          </cell>
          <cell r="D2624">
            <v>484.99999999998545</v>
          </cell>
          <cell r="E2624">
            <v>0</v>
          </cell>
          <cell r="F2624">
            <v>0</v>
          </cell>
          <cell r="G2624">
            <v>0</v>
          </cell>
          <cell r="H2624">
            <v>0</v>
          </cell>
          <cell r="I2624">
            <v>0</v>
          </cell>
          <cell r="J2624">
            <v>0</v>
          </cell>
          <cell r="K2624">
            <v>0</v>
          </cell>
          <cell r="L2624">
            <v>0</v>
          </cell>
          <cell r="M2624">
            <v>9.0949470177292824E-13</v>
          </cell>
          <cell r="N2624">
            <v>0</v>
          </cell>
          <cell r="O2624">
            <v>0</v>
          </cell>
          <cell r="P2624">
            <v>0</v>
          </cell>
          <cell r="Q2624">
            <v>0</v>
          </cell>
          <cell r="R2624">
            <v>0</v>
          </cell>
          <cell r="S2624">
            <v>0</v>
          </cell>
          <cell r="T2624">
            <v>0</v>
          </cell>
          <cell r="U2624">
            <v>0</v>
          </cell>
          <cell r="V2624">
            <v>0</v>
          </cell>
          <cell r="W2624">
            <v>0</v>
          </cell>
          <cell r="X2624">
            <v>0</v>
          </cell>
          <cell r="Y2624">
            <v>1.8076207197736949E-11</v>
          </cell>
          <cell r="Z2624">
            <v>0</v>
          </cell>
          <cell r="AA2624">
            <v>0</v>
          </cell>
          <cell r="AB2624">
            <v>0</v>
          </cell>
          <cell r="AC2624">
            <v>0</v>
          </cell>
          <cell r="AD2624">
            <v>0</v>
          </cell>
          <cell r="AE2624">
            <v>0</v>
          </cell>
          <cell r="AF2624">
            <v>0</v>
          </cell>
          <cell r="AG2624">
            <v>0</v>
          </cell>
          <cell r="AH2624">
            <v>9.0949470177292824E-13</v>
          </cell>
          <cell r="AI2624">
            <v>0</v>
          </cell>
          <cell r="AJ2624">
            <v>0</v>
          </cell>
          <cell r="AK2624">
            <v>0</v>
          </cell>
          <cell r="AL2624">
            <v>0</v>
          </cell>
          <cell r="AM2624">
            <v>0</v>
          </cell>
          <cell r="AN2624">
            <v>0</v>
          </cell>
          <cell r="AO2624">
            <v>0</v>
          </cell>
          <cell r="AP2624">
            <v>0</v>
          </cell>
          <cell r="AQ2624">
            <v>0</v>
          </cell>
          <cell r="AR2624">
            <v>0</v>
          </cell>
          <cell r="AS2624">
            <v>0</v>
          </cell>
          <cell r="AT2624">
            <v>0</v>
          </cell>
        </row>
        <row r="2625">
          <cell r="A2625">
            <v>44734</v>
          </cell>
          <cell r="B2625">
            <v>0</v>
          </cell>
          <cell r="C2625">
            <v>0</v>
          </cell>
          <cell r="D2625">
            <v>484.99999999998545</v>
          </cell>
          <cell r="E2625">
            <v>0</v>
          </cell>
          <cell r="F2625">
            <v>0</v>
          </cell>
          <cell r="G2625">
            <v>0</v>
          </cell>
          <cell r="H2625">
            <v>0</v>
          </cell>
          <cell r="I2625">
            <v>0</v>
          </cell>
          <cell r="J2625">
            <v>0</v>
          </cell>
          <cell r="K2625">
            <v>0</v>
          </cell>
          <cell r="L2625">
            <v>0</v>
          </cell>
          <cell r="M2625">
            <v>9.0949470177292824E-13</v>
          </cell>
          <cell r="N2625">
            <v>0</v>
          </cell>
          <cell r="O2625">
            <v>0</v>
          </cell>
          <cell r="P2625">
            <v>0</v>
          </cell>
          <cell r="Q2625">
            <v>0</v>
          </cell>
          <cell r="R2625">
            <v>0</v>
          </cell>
          <cell r="S2625">
            <v>0</v>
          </cell>
          <cell r="T2625">
            <v>0</v>
          </cell>
          <cell r="U2625">
            <v>0</v>
          </cell>
          <cell r="V2625">
            <v>0</v>
          </cell>
          <cell r="W2625">
            <v>0</v>
          </cell>
          <cell r="X2625">
            <v>0</v>
          </cell>
          <cell r="Y2625">
            <v>1.8076207197736949E-11</v>
          </cell>
          <cell r="Z2625">
            <v>0</v>
          </cell>
          <cell r="AA2625">
            <v>0</v>
          </cell>
          <cell r="AB2625">
            <v>0</v>
          </cell>
          <cell r="AC2625">
            <v>0</v>
          </cell>
          <cell r="AD2625">
            <v>0</v>
          </cell>
          <cell r="AE2625">
            <v>0</v>
          </cell>
          <cell r="AF2625">
            <v>0</v>
          </cell>
          <cell r="AG2625">
            <v>0</v>
          </cell>
          <cell r="AH2625">
            <v>9.0949470177292824E-13</v>
          </cell>
          <cell r="AI2625">
            <v>0</v>
          </cell>
          <cell r="AJ2625">
            <v>0</v>
          </cell>
          <cell r="AK2625">
            <v>0</v>
          </cell>
          <cell r="AL2625">
            <v>0</v>
          </cell>
          <cell r="AM2625">
            <v>0</v>
          </cell>
          <cell r="AN2625">
            <v>0</v>
          </cell>
          <cell r="AO2625">
            <v>0</v>
          </cell>
          <cell r="AP2625">
            <v>0</v>
          </cell>
          <cell r="AQ2625">
            <v>0</v>
          </cell>
          <cell r="AR2625">
            <v>0</v>
          </cell>
          <cell r="AS2625">
            <v>0</v>
          </cell>
          <cell r="AT2625">
            <v>0</v>
          </cell>
        </row>
        <row r="2626">
          <cell r="A2626">
            <v>44735</v>
          </cell>
          <cell r="B2626">
            <v>0</v>
          </cell>
          <cell r="C2626">
            <v>0</v>
          </cell>
          <cell r="D2626">
            <v>484.99999999998545</v>
          </cell>
          <cell r="E2626">
            <v>0</v>
          </cell>
          <cell r="F2626">
            <v>0</v>
          </cell>
          <cell r="G2626">
            <v>0</v>
          </cell>
          <cell r="H2626">
            <v>0</v>
          </cell>
          <cell r="I2626">
            <v>0</v>
          </cell>
          <cell r="J2626">
            <v>0</v>
          </cell>
          <cell r="K2626">
            <v>0</v>
          </cell>
          <cell r="L2626">
            <v>0</v>
          </cell>
          <cell r="M2626">
            <v>9.0949470177292824E-13</v>
          </cell>
          <cell r="N2626">
            <v>0</v>
          </cell>
          <cell r="O2626">
            <v>0</v>
          </cell>
          <cell r="P2626">
            <v>0</v>
          </cell>
          <cell r="Q2626">
            <v>0</v>
          </cell>
          <cell r="R2626">
            <v>0</v>
          </cell>
          <cell r="S2626">
            <v>0</v>
          </cell>
          <cell r="T2626">
            <v>0</v>
          </cell>
          <cell r="U2626">
            <v>0</v>
          </cell>
          <cell r="V2626">
            <v>0</v>
          </cell>
          <cell r="W2626">
            <v>0</v>
          </cell>
          <cell r="X2626">
            <v>0</v>
          </cell>
          <cell r="Y2626">
            <v>1.8076207197736949E-11</v>
          </cell>
          <cell r="Z2626">
            <v>0</v>
          </cell>
          <cell r="AA2626">
            <v>0</v>
          </cell>
          <cell r="AB2626">
            <v>0</v>
          </cell>
          <cell r="AC2626">
            <v>0</v>
          </cell>
          <cell r="AD2626">
            <v>0</v>
          </cell>
          <cell r="AE2626">
            <v>0</v>
          </cell>
          <cell r="AF2626">
            <v>0</v>
          </cell>
          <cell r="AG2626">
            <v>0</v>
          </cell>
          <cell r="AH2626">
            <v>9.0949470177292824E-13</v>
          </cell>
          <cell r="AI2626">
            <v>0</v>
          </cell>
          <cell r="AJ2626">
            <v>0</v>
          </cell>
          <cell r="AK2626">
            <v>0</v>
          </cell>
          <cell r="AL2626">
            <v>0</v>
          </cell>
          <cell r="AM2626">
            <v>0</v>
          </cell>
          <cell r="AN2626">
            <v>0</v>
          </cell>
          <cell r="AO2626">
            <v>0</v>
          </cell>
          <cell r="AP2626">
            <v>0</v>
          </cell>
          <cell r="AQ2626">
            <v>0</v>
          </cell>
          <cell r="AR2626">
            <v>0</v>
          </cell>
          <cell r="AS2626">
            <v>0</v>
          </cell>
          <cell r="AT2626">
            <v>0</v>
          </cell>
        </row>
        <row r="2627">
          <cell r="A2627">
            <v>44736</v>
          </cell>
          <cell r="B2627">
            <v>0</v>
          </cell>
          <cell r="C2627">
            <v>0</v>
          </cell>
          <cell r="D2627">
            <v>484.99999999998545</v>
          </cell>
          <cell r="E2627">
            <v>0</v>
          </cell>
          <cell r="F2627">
            <v>0</v>
          </cell>
          <cell r="G2627">
            <v>0</v>
          </cell>
          <cell r="H2627">
            <v>0</v>
          </cell>
          <cell r="I2627">
            <v>0</v>
          </cell>
          <cell r="J2627">
            <v>0</v>
          </cell>
          <cell r="K2627">
            <v>0</v>
          </cell>
          <cell r="L2627">
            <v>0</v>
          </cell>
          <cell r="M2627">
            <v>9.0949470177292824E-13</v>
          </cell>
          <cell r="N2627">
            <v>0</v>
          </cell>
          <cell r="O2627">
            <v>0</v>
          </cell>
          <cell r="P2627">
            <v>0</v>
          </cell>
          <cell r="Q2627">
            <v>0</v>
          </cell>
          <cell r="R2627">
            <v>0</v>
          </cell>
          <cell r="S2627">
            <v>0</v>
          </cell>
          <cell r="T2627">
            <v>0</v>
          </cell>
          <cell r="U2627">
            <v>0</v>
          </cell>
          <cell r="V2627">
            <v>0</v>
          </cell>
          <cell r="W2627">
            <v>0</v>
          </cell>
          <cell r="X2627">
            <v>0</v>
          </cell>
          <cell r="Y2627">
            <v>1.8076207197736949E-11</v>
          </cell>
          <cell r="Z2627">
            <v>0</v>
          </cell>
          <cell r="AA2627">
            <v>0</v>
          </cell>
          <cell r="AB2627">
            <v>0</v>
          </cell>
          <cell r="AC2627">
            <v>0</v>
          </cell>
          <cell r="AD2627">
            <v>0</v>
          </cell>
          <cell r="AE2627">
            <v>0</v>
          </cell>
          <cell r="AF2627">
            <v>0</v>
          </cell>
          <cell r="AG2627">
            <v>0</v>
          </cell>
          <cell r="AH2627">
            <v>9.0949470177292824E-13</v>
          </cell>
          <cell r="AI2627">
            <v>0</v>
          </cell>
          <cell r="AJ2627">
            <v>0</v>
          </cell>
          <cell r="AK2627">
            <v>0</v>
          </cell>
          <cell r="AL2627">
            <v>0</v>
          </cell>
          <cell r="AM2627">
            <v>0</v>
          </cell>
          <cell r="AN2627">
            <v>0</v>
          </cell>
          <cell r="AO2627">
            <v>0</v>
          </cell>
          <cell r="AP2627">
            <v>0</v>
          </cell>
          <cell r="AQ2627">
            <v>0</v>
          </cell>
          <cell r="AR2627">
            <v>0</v>
          </cell>
          <cell r="AS2627">
            <v>0</v>
          </cell>
          <cell r="AT2627">
            <v>0</v>
          </cell>
        </row>
        <row r="2628">
          <cell r="A2628">
            <v>44739</v>
          </cell>
          <cell r="B2628">
            <v>0</v>
          </cell>
          <cell r="C2628">
            <v>0</v>
          </cell>
          <cell r="D2628">
            <v>484.99999999998545</v>
          </cell>
          <cell r="E2628">
            <v>0</v>
          </cell>
          <cell r="F2628">
            <v>0</v>
          </cell>
          <cell r="G2628">
            <v>0</v>
          </cell>
          <cell r="H2628">
            <v>0</v>
          </cell>
          <cell r="I2628">
            <v>0</v>
          </cell>
          <cell r="J2628">
            <v>0</v>
          </cell>
          <cell r="K2628">
            <v>0</v>
          </cell>
          <cell r="L2628">
            <v>0</v>
          </cell>
          <cell r="M2628">
            <v>9.0949470177292824E-13</v>
          </cell>
          <cell r="N2628">
            <v>0</v>
          </cell>
          <cell r="O2628">
            <v>0</v>
          </cell>
          <cell r="P2628">
            <v>0</v>
          </cell>
          <cell r="Q2628">
            <v>0</v>
          </cell>
          <cell r="R2628">
            <v>0</v>
          </cell>
          <cell r="S2628">
            <v>0</v>
          </cell>
          <cell r="T2628">
            <v>0</v>
          </cell>
          <cell r="U2628">
            <v>0</v>
          </cell>
          <cell r="V2628">
            <v>0</v>
          </cell>
          <cell r="W2628">
            <v>0</v>
          </cell>
          <cell r="X2628">
            <v>0</v>
          </cell>
          <cell r="Y2628">
            <v>1.8076207197736949E-11</v>
          </cell>
          <cell r="Z2628">
            <v>0</v>
          </cell>
          <cell r="AA2628">
            <v>0</v>
          </cell>
          <cell r="AB2628">
            <v>0</v>
          </cell>
          <cell r="AC2628">
            <v>0</v>
          </cell>
          <cell r="AD2628">
            <v>0</v>
          </cell>
          <cell r="AE2628">
            <v>0</v>
          </cell>
          <cell r="AF2628">
            <v>0</v>
          </cell>
          <cell r="AG2628">
            <v>0</v>
          </cell>
          <cell r="AH2628">
            <v>9.0949470177292824E-13</v>
          </cell>
          <cell r="AI2628">
            <v>0</v>
          </cell>
          <cell r="AJ2628">
            <v>0</v>
          </cell>
          <cell r="AK2628">
            <v>0</v>
          </cell>
          <cell r="AL2628">
            <v>0</v>
          </cell>
          <cell r="AM2628">
            <v>0</v>
          </cell>
          <cell r="AN2628">
            <v>0</v>
          </cell>
          <cell r="AO2628">
            <v>0</v>
          </cell>
          <cell r="AP2628">
            <v>0</v>
          </cell>
          <cell r="AQ2628">
            <v>0</v>
          </cell>
          <cell r="AR2628">
            <v>0</v>
          </cell>
          <cell r="AS2628">
            <v>0</v>
          </cell>
          <cell r="AT2628">
            <v>0</v>
          </cell>
        </row>
        <row r="2629">
          <cell r="A2629">
            <v>44740</v>
          </cell>
          <cell r="B2629">
            <v>0</v>
          </cell>
          <cell r="C2629">
            <v>0</v>
          </cell>
          <cell r="D2629">
            <v>484.99999999998545</v>
          </cell>
          <cell r="E2629">
            <v>0</v>
          </cell>
          <cell r="F2629">
            <v>0</v>
          </cell>
          <cell r="G2629">
            <v>0</v>
          </cell>
          <cell r="H2629">
            <v>0</v>
          </cell>
          <cell r="I2629">
            <v>0</v>
          </cell>
          <cell r="J2629">
            <v>0</v>
          </cell>
          <cell r="K2629">
            <v>0</v>
          </cell>
          <cell r="L2629">
            <v>0</v>
          </cell>
          <cell r="M2629">
            <v>9.0949470177292824E-13</v>
          </cell>
          <cell r="N2629">
            <v>0</v>
          </cell>
          <cell r="O2629">
            <v>0</v>
          </cell>
          <cell r="P2629">
            <v>0</v>
          </cell>
          <cell r="Q2629">
            <v>0</v>
          </cell>
          <cell r="R2629">
            <v>0</v>
          </cell>
          <cell r="S2629">
            <v>0</v>
          </cell>
          <cell r="T2629">
            <v>0</v>
          </cell>
          <cell r="U2629">
            <v>0</v>
          </cell>
          <cell r="V2629">
            <v>0</v>
          </cell>
          <cell r="W2629">
            <v>0</v>
          </cell>
          <cell r="X2629">
            <v>0</v>
          </cell>
          <cell r="Y2629">
            <v>1.8076207197736949E-11</v>
          </cell>
          <cell r="Z2629">
            <v>0</v>
          </cell>
          <cell r="AA2629">
            <v>0</v>
          </cell>
          <cell r="AB2629">
            <v>0</v>
          </cell>
          <cell r="AC2629">
            <v>0</v>
          </cell>
          <cell r="AD2629">
            <v>0</v>
          </cell>
          <cell r="AE2629">
            <v>0</v>
          </cell>
          <cell r="AF2629">
            <v>0</v>
          </cell>
          <cell r="AG2629">
            <v>0</v>
          </cell>
          <cell r="AH2629">
            <v>9.0949470177292824E-13</v>
          </cell>
          <cell r="AI2629">
            <v>0</v>
          </cell>
          <cell r="AJ2629">
            <v>0</v>
          </cell>
          <cell r="AK2629">
            <v>0</v>
          </cell>
          <cell r="AL2629">
            <v>0</v>
          </cell>
          <cell r="AM2629">
            <v>0</v>
          </cell>
          <cell r="AN2629">
            <v>0</v>
          </cell>
          <cell r="AO2629">
            <v>0</v>
          </cell>
          <cell r="AP2629">
            <v>0</v>
          </cell>
          <cell r="AQ2629">
            <v>0</v>
          </cell>
          <cell r="AR2629">
            <v>0</v>
          </cell>
          <cell r="AS2629">
            <v>0</v>
          </cell>
          <cell r="AT2629">
            <v>0</v>
          </cell>
        </row>
        <row r="2630">
          <cell r="A2630">
            <v>44741</v>
          </cell>
          <cell r="B2630">
            <v>0</v>
          </cell>
          <cell r="C2630">
            <v>0</v>
          </cell>
          <cell r="D2630">
            <v>484.99999999998545</v>
          </cell>
          <cell r="E2630">
            <v>0</v>
          </cell>
          <cell r="F2630">
            <v>0</v>
          </cell>
          <cell r="G2630">
            <v>0</v>
          </cell>
          <cell r="H2630">
            <v>0</v>
          </cell>
          <cell r="I2630">
            <v>0</v>
          </cell>
          <cell r="J2630">
            <v>0</v>
          </cell>
          <cell r="K2630">
            <v>0</v>
          </cell>
          <cell r="L2630">
            <v>0</v>
          </cell>
          <cell r="M2630">
            <v>9.0949470177292824E-13</v>
          </cell>
          <cell r="N2630">
            <v>0</v>
          </cell>
          <cell r="O2630">
            <v>0</v>
          </cell>
          <cell r="P2630">
            <v>0</v>
          </cell>
          <cell r="Q2630">
            <v>0</v>
          </cell>
          <cell r="R2630">
            <v>0</v>
          </cell>
          <cell r="S2630">
            <v>0</v>
          </cell>
          <cell r="T2630">
            <v>0</v>
          </cell>
          <cell r="U2630">
            <v>0</v>
          </cell>
          <cell r="V2630">
            <v>0</v>
          </cell>
          <cell r="W2630">
            <v>0</v>
          </cell>
          <cell r="X2630">
            <v>0</v>
          </cell>
          <cell r="Y2630">
            <v>1.8076207197736949E-11</v>
          </cell>
          <cell r="Z2630">
            <v>0</v>
          </cell>
          <cell r="AA2630">
            <v>0</v>
          </cell>
          <cell r="AB2630">
            <v>0</v>
          </cell>
          <cell r="AC2630">
            <v>0</v>
          </cell>
          <cell r="AD2630">
            <v>0</v>
          </cell>
          <cell r="AE2630">
            <v>0</v>
          </cell>
          <cell r="AF2630">
            <v>0</v>
          </cell>
          <cell r="AG2630">
            <v>0</v>
          </cell>
          <cell r="AH2630">
            <v>9.0949470177292824E-13</v>
          </cell>
          <cell r="AI2630">
            <v>0</v>
          </cell>
          <cell r="AJ2630">
            <v>0</v>
          </cell>
          <cell r="AK2630">
            <v>0</v>
          </cell>
          <cell r="AL2630">
            <v>0</v>
          </cell>
          <cell r="AM2630">
            <v>0</v>
          </cell>
          <cell r="AN2630">
            <v>0</v>
          </cell>
          <cell r="AO2630">
            <v>0</v>
          </cell>
          <cell r="AP2630">
            <v>0</v>
          </cell>
          <cell r="AQ2630">
            <v>0</v>
          </cell>
          <cell r="AR2630">
            <v>0</v>
          </cell>
          <cell r="AS2630">
            <v>0</v>
          </cell>
          <cell r="AT2630">
            <v>0</v>
          </cell>
        </row>
        <row r="2631">
          <cell r="A2631">
            <v>44742</v>
          </cell>
          <cell r="B2631">
            <v>0</v>
          </cell>
          <cell r="C2631">
            <v>0</v>
          </cell>
          <cell r="D2631">
            <v>484.99999999998545</v>
          </cell>
          <cell r="E2631">
            <v>0</v>
          </cell>
          <cell r="F2631">
            <v>0</v>
          </cell>
          <cell r="G2631">
            <v>0</v>
          </cell>
          <cell r="H2631">
            <v>0</v>
          </cell>
          <cell r="I2631">
            <v>0</v>
          </cell>
          <cell r="J2631">
            <v>0</v>
          </cell>
          <cell r="K2631">
            <v>0</v>
          </cell>
          <cell r="L2631">
            <v>0</v>
          </cell>
          <cell r="M2631">
            <v>9.0949470177292824E-13</v>
          </cell>
          <cell r="N2631">
            <v>0</v>
          </cell>
          <cell r="O2631">
            <v>0</v>
          </cell>
          <cell r="P2631">
            <v>0</v>
          </cell>
          <cell r="Q2631">
            <v>0</v>
          </cell>
          <cell r="R2631">
            <v>0</v>
          </cell>
          <cell r="S2631">
            <v>0</v>
          </cell>
          <cell r="T2631">
            <v>0</v>
          </cell>
          <cell r="U2631">
            <v>0</v>
          </cell>
          <cell r="V2631">
            <v>0</v>
          </cell>
          <cell r="W2631">
            <v>0</v>
          </cell>
          <cell r="X2631">
            <v>0</v>
          </cell>
          <cell r="Y2631">
            <v>1.8076207197736949E-11</v>
          </cell>
          <cell r="Z2631">
            <v>0</v>
          </cell>
          <cell r="AA2631">
            <v>0</v>
          </cell>
          <cell r="AB2631">
            <v>0</v>
          </cell>
          <cell r="AC2631">
            <v>0</v>
          </cell>
          <cell r="AD2631">
            <v>0</v>
          </cell>
          <cell r="AE2631">
            <v>0</v>
          </cell>
          <cell r="AF2631">
            <v>0</v>
          </cell>
          <cell r="AG2631">
            <v>0</v>
          </cell>
          <cell r="AH2631">
            <v>9.0949470177292824E-13</v>
          </cell>
          <cell r="AI2631">
            <v>0</v>
          </cell>
          <cell r="AJ2631">
            <v>0</v>
          </cell>
          <cell r="AK2631">
            <v>0</v>
          </cell>
          <cell r="AL2631">
            <v>0</v>
          </cell>
          <cell r="AM2631">
            <v>0</v>
          </cell>
          <cell r="AN2631">
            <v>0</v>
          </cell>
          <cell r="AO2631">
            <v>0</v>
          </cell>
          <cell r="AP2631">
            <v>0</v>
          </cell>
          <cell r="AQ2631">
            <v>0</v>
          </cell>
          <cell r="AR2631">
            <v>0</v>
          </cell>
          <cell r="AS2631">
            <v>0</v>
          </cell>
          <cell r="AT2631">
            <v>0</v>
          </cell>
        </row>
        <row r="2632">
          <cell r="A2632">
            <v>44743</v>
          </cell>
          <cell r="B2632">
            <v>0</v>
          </cell>
          <cell r="C2632">
            <v>0</v>
          </cell>
          <cell r="D2632">
            <v>484.99999999998545</v>
          </cell>
          <cell r="E2632">
            <v>0</v>
          </cell>
          <cell r="F2632">
            <v>0</v>
          </cell>
          <cell r="G2632">
            <v>0</v>
          </cell>
          <cell r="H2632">
            <v>0</v>
          </cell>
          <cell r="I2632">
            <v>0</v>
          </cell>
          <cell r="J2632">
            <v>0</v>
          </cell>
          <cell r="K2632">
            <v>0</v>
          </cell>
          <cell r="L2632">
            <v>0</v>
          </cell>
          <cell r="M2632">
            <v>9.0949470177292824E-13</v>
          </cell>
          <cell r="N2632">
            <v>0</v>
          </cell>
          <cell r="O2632">
            <v>0</v>
          </cell>
          <cell r="P2632">
            <v>0</v>
          </cell>
          <cell r="Q2632">
            <v>0</v>
          </cell>
          <cell r="R2632">
            <v>0</v>
          </cell>
          <cell r="S2632">
            <v>0</v>
          </cell>
          <cell r="T2632">
            <v>0</v>
          </cell>
          <cell r="U2632">
            <v>0</v>
          </cell>
          <cell r="V2632">
            <v>0</v>
          </cell>
          <cell r="W2632">
            <v>0</v>
          </cell>
          <cell r="X2632">
            <v>0</v>
          </cell>
          <cell r="Y2632">
            <v>1.8076207197736949E-11</v>
          </cell>
          <cell r="Z2632">
            <v>0</v>
          </cell>
          <cell r="AA2632">
            <v>0</v>
          </cell>
          <cell r="AB2632">
            <v>0</v>
          </cell>
          <cell r="AC2632">
            <v>0</v>
          </cell>
          <cell r="AD2632">
            <v>0</v>
          </cell>
          <cell r="AE2632">
            <v>0</v>
          </cell>
          <cell r="AF2632">
            <v>0</v>
          </cell>
          <cell r="AG2632">
            <v>0</v>
          </cell>
          <cell r="AH2632">
            <v>9.0949470177292824E-13</v>
          </cell>
          <cell r="AI2632">
            <v>0</v>
          </cell>
          <cell r="AJ2632">
            <v>0</v>
          </cell>
          <cell r="AK2632">
            <v>0</v>
          </cell>
          <cell r="AL2632">
            <v>0</v>
          </cell>
          <cell r="AM2632">
            <v>0</v>
          </cell>
          <cell r="AN2632">
            <v>0</v>
          </cell>
          <cell r="AO2632">
            <v>0</v>
          </cell>
          <cell r="AP2632">
            <v>0</v>
          </cell>
          <cell r="AQ2632">
            <v>0</v>
          </cell>
          <cell r="AR2632">
            <v>0</v>
          </cell>
          <cell r="AS2632">
            <v>0</v>
          </cell>
          <cell r="AT2632">
            <v>0</v>
          </cell>
        </row>
        <row r="2633">
          <cell r="A2633">
            <v>44746</v>
          </cell>
          <cell r="B2633">
            <v>0</v>
          </cell>
          <cell r="C2633">
            <v>0</v>
          </cell>
          <cell r="D2633">
            <v>484.99999999998545</v>
          </cell>
          <cell r="E2633">
            <v>0</v>
          </cell>
          <cell r="F2633">
            <v>0</v>
          </cell>
          <cell r="G2633">
            <v>0</v>
          </cell>
          <cell r="H2633">
            <v>0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9.0949470177292824E-13</v>
          </cell>
          <cell r="N2633">
            <v>0</v>
          </cell>
          <cell r="O2633">
            <v>0</v>
          </cell>
          <cell r="P2633">
            <v>0</v>
          </cell>
          <cell r="Q2633">
            <v>0</v>
          </cell>
          <cell r="R2633">
            <v>0</v>
          </cell>
          <cell r="S2633">
            <v>0</v>
          </cell>
          <cell r="T2633">
            <v>0</v>
          </cell>
          <cell r="U2633">
            <v>0</v>
          </cell>
          <cell r="V2633">
            <v>0</v>
          </cell>
          <cell r="W2633">
            <v>0</v>
          </cell>
          <cell r="X2633">
            <v>0</v>
          </cell>
          <cell r="Y2633">
            <v>1.8076207197736949E-11</v>
          </cell>
          <cell r="Z2633">
            <v>0</v>
          </cell>
          <cell r="AA2633">
            <v>0</v>
          </cell>
          <cell r="AB2633">
            <v>0</v>
          </cell>
          <cell r="AC2633">
            <v>0</v>
          </cell>
          <cell r="AD2633">
            <v>0</v>
          </cell>
          <cell r="AE2633">
            <v>0</v>
          </cell>
          <cell r="AF2633">
            <v>0</v>
          </cell>
          <cell r="AG2633">
            <v>0</v>
          </cell>
          <cell r="AH2633">
            <v>9.0949470177292824E-13</v>
          </cell>
          <cell r="AI2633">
            <v>0</v>
          </cell>
          <cell r="AJ2633">
            <v>0</v>
          </cell>
          <cell r="AK2633">
            <v>0</v>
          </cell>
          <cell r="AL2633">
            <v>0</v>
          </cell>
          <cell r="AM2633">
            <v>0</v>
          </cell>
          <cell r="AN2633">
            <v>0</v>
          </cell>
          <cell r="AO2633">
            <v>0</v>
          </cell>
          <cell r="AP2633">
            <v>0</v>
          </cell>
          <cell r="AQ2633">
            <v>0</v>
          </cell>
          <cell r="AR2633">
            <v>0</v>
          </cell>
          <cell r="AS2633">
            <v>0</v>
          </cell>
          <cell r="AT2633">
            <v>0</v>
          </cell>
        </row>
        <row r="2634">
          <cell r="A2634">
            <v>44747</v>
          </cell>
          <cell r="B2634">
            <v>0</v>
          </cell>
          <cell r="C2634">
            <v>0</v>
          </cell>
          <cell r="D2634">
            <v>484.99999999998545</v>
          </cell>
          <cell r="E2634">
            <v>0</v>
          </cell>
          <cell r="F2634">
            <v>0</v>
          </cell>
          <cell r="G2634">
            <v>0</v>
          </cell>
          <cell r="H2634">
            <v>0</v>
          </cell>
          <cell r="I2634">
            <v>0</v>
          </cell>
          <cell r="J2634">
            <v>0</v>
          </cell>
          <cell r="K2634">
            <v>0</v>
          </cell>
          <cell r="L2634">
            <v>0</v>
          </cell>
          <cell r="M2634">
            <v>9.0949470177292824E-13</v>
          </cell>
          <cell r="N2634">
            <v>0</v>
          </cell>
          <cell r="O2634">
            <v>0</v>
          </cell>
          <cell r="P2634">
            <v>0</v>
          </cell>
          <cell r="Q2634">
            <v>0</v>
          </cell>
          <cell r="R2634">
            <v>0</v>
          </cell>
          <cell r="S2634">
            <v>0</v>
          </cell>
          <cell r="T2634">
            <v>0</v>
          </cell>
          <cell r="U2634">
            <v>0</v>
          </cell>
          <cell r="V2634">
            <v>0</v>
          </cell>
          <cell r="W2634">
            <v>0</v>
          </cell>
          <cell r="X2634">
            <v>0</v>
          </cell>
          <cell r="Y2634">
            <v>1.8076207197736949E-11</v>
          </cell>
          <cell r="Z2634">
            <v>0</v>
          </cell>
          <cell r="AA2634">
            <v>0</v>
          </cell>
          <cell r="AB2634">
            <v>0</v>
          </cell>
          <cell r="AC2634">
            <v>0</v>
          </cell>
          <cell r="AD2634">
            <v>0</v>
          </cell>
          <cell r="AE2634">
            <v>0</v>
          </cell>
          <cell r="AF2634">
            <v>0</v>
          </cell>
          <cell r="AG2634">
            <v>0</v>
          </cell>
          <cell r="AH2634">
            <v>9.0949470177292824E-13</v>
          </cell>
          <cell r="AI2634">
            <v>0</v>
          </cell>
          <cell r="AJ2634">
            <v>0</v>
          </cell>
          <cell r="AK2634">
            <v>0</v>
          </cell>
          <cell r="AL2634">
            <v>0</v>
          </cell>
          <cell r="AM2634">
            <v>0</v>
          </cell>
          <cell r="AN2634">
            <v>0</v>
          </cell>
          <cell r="AO2634">
            <v>0</v>
          </cell>
          <cell r="AP2634">
            <v>0</v>
          </cell>
          <cell r="AQ2634">
            <v>0</v>
          </cell>
          <cell r="AR2634">
            <v>0</v>
          </cell>
          <cell r="AS2634">
            <v>0</v>
          </cell>
          <cell r="AT2634">
            <v>0</v>
          </cell>
        </row>
        <row r="2635">
          <cell r="A2635">
            <v>44748</v>
          </cell>
          <cell r="B2635">
            <v>0</v>
          </cell>
          <cell r="C2635">
            <v>0</v>
          </cell>
          <cell r="D2635">
            <v>484.99999999998545</v>
          </cell>
          <cell r="E2635">
            <v>0</v>
          </cell>
          <cell r="F2635">
            <v>0</v>
          </cell>
          <cell r="G2635">
            <v>0</v>
          </cell>
          <cell r="H2635">
            <v>0</v>
          </cell>
          <cell r="I2635">
            <v>0</v>
          </cell>
          <cell r="J2635">
            <v>0</v>
          </cell>
          <cell r="K2635">
            <v>0</v>
          </cell>
          <cell r="L2635">
            <v>0</v>
          </cell>
          <cell r="M2635">
            <v>9.0949470177292824E-13</v>
          </cell>
          <cell r="N2635">
            <v>0</v>
          </cell>
          <cell r="O2635">
            <v>0</v>
          </cell>
          <cell r="P2635">
            <v>0</v>
          </cell>
          <cell r="Q2635">
            <v>0</v>
          </cell>
          <cell r="R2635">
            <v>0</v>
          </cell>
          <cell r="S2635">
            <v>0</v>
          </cell>
          <cell r="T2635">
            <v>0</v>
          </cell>
          <cell r="U2635">
            <v>0</v>
          </cell>
          <cell r="V2635">
            <v>0</v>
          </cell>
          <cell r="W2635">
            <v>0</v>
          </cell>
          <cell r="X2635">
            <v>0</v>
          </cell>
          <cell r="Y2635">
            <v>1.8076207197736949E-11</v>
          </cell>
          <cell r="Z2635">
            <v>0</v>
          </cell>
          <cell r="AA2635">
            <v>0</v>
          </cell>
          <cell r="AB2635">
            <v>0</v>
          </cell>
          <cell r="AC2635">
            <v>0</v>
          </cell>
          <cell r="AD2635">
            <v>0</v>
          </cell>
          <cell r="AE2635">
            <v>0</v>
          </cell>
          <cell r="AF2635">
            <v>0</v>
          </cell>
          <cell r="AG2635">
            <v>0</v>
          </cell>
          <cell r="AH2635">
            <v>9.0949470177292824E-13</v>
          </cell>
          <cell r="AI2635">
            <v>0</v>
          </cell>
          <cell r="AJ2635">
            <v>0</v>
          </cell>
          <cell r="AK2635">
            <v>0</v>
          </cell>
          <cell r="AL2635">
            <v>0</v>
          </cell>
          <cell r="AM2635">
            <v>0</v>
          </cell>
          <cell r="AN2635">
            <v>0</v>
          </cell>
          <cell r="AO2635">
            <v>0</v>
          </cell>
          <cell r="AP2635">
            <v>0</v>
          </cell>
          <cell r="AQ2635">
            <v>0</v>
          </cell>
          <cell r="AR2635">
            <v>0</v>
          </cell>
          <cell r="AS2635">
            <v>0</v>
          </cell>
          <cell r="AT2635">
            <v>0</v>
          </cell>
        </row>
        <row r="2636">
          <cell r="A2636">
            <v>44749</v>
          </cell>
          <cell r="B2636">
            <v>0</v>
          </cell>
          <cell r="C2636">
            <v>0</v>
          </cell>
          <cell r="D2636">
            <v>484.99999999998545</v>
          </cell>
          <cell r="E2636">
            <v>0</v>
          </cell>
          <cell r="F2636">
            <v>0</v>
          </cell>
          <cell r="G2636">
            <v>0</v>
          </cell>
          <cell r="H2636">
            <v>0</v>
          </cell>
          <cell r="I2636">
            <v>0</v>
          </cell>
          <cell r="J2636">
            <v>0</v>
          </cell>
          <cell r="K2636">
            <v>0</v>
          </cell>
          <cell r="L2636">
            <v>0</v>
          </cell>
          <cell r="M2636">
            <v>9.0949470177292824E-13</v>
          </cell>
          <cell r="N2636">
            <v>0</v>
          </cell>
          <cell r="O2636">
            <v>0</v>
          </cell>
          <cell r="P2636">
            <v>0</v>
          </cell>
          <cell r="Q2636">
            <v>0</v>
          </cell>
          <cell r="R2636">
            <v>0</v>
          </cell>
          <cell r="S2636">
            <v>0</v>
          </cell>
          <cell r="T2636">
            <v>0</v>
          </cell>
          <cell r="U2636">
            <v>0</v>
          </cell>
          <cell r="V2636">
            <v>0</v>
          </cell>
          <cell r="W2636">
            <v>0</v>
          </cell>
          <cell r="X2636">
            <v>0</v>
          </cell>
          <cell r="Y2636">
            <v>1.8076207197736949E-11</v>
          </cell>
          <cell r="Z2636">
            <v>0</v>
          </cell>
          <cell r="AA2636">
            <v>0</v>
          </cell>
          <cell r="AB2636">
            <v>0</v>
          </cell>
          <cell r="AC2636">
            <v>0</v>
          </cell>
          <cell r="AD2636">
            <v>0</v>
          </cell>
          <cell r="AE2636">
            <v>0</v>
          </cell>
          <cell r="AF2636">
            <v>0</v>
          </cell>
          <cell r="AG2636">
            <v>0</v>
          </cell>
          <cell r="AH2636">
            <v>9.0949470177292824E-13</v>
          </cell>
          <cell r="AI2636">
            <v>0</v>
          </cell>
          <cell r="AJ2636">
            <v>0</v>
          </cell>
          <cell r="AK2636">
            <v>0</v>
          </cell>
          <cell r="AL2636">
            <v>0</v>
          </cell>
          <cell r="AM2636">
            <v>0</v>
          </cell>
          <cell r="AN2636">
            <v>0</v>
          </cell>
          <cell r="AO2636">
            <v>0</v>
          </cell>
          <cell r="AP2636">
            <v>0</v>
          </cell>
          <cell r="AQ2636">
            <v>0</v>
          </cell>
          <cell r="AR2636">
            <v>0</v>
          </cell>
          <cell r="AS2636">
            <v>0</v>
          </cell>
          <cell r="AT2636">
            <v>0</v>
          </cell>
        </row>
        <row r="2637">
          <cell r="A2637">
            <v>44750</v>
          </cell>
          <cell r="B2637">
            <v>0</v>
          </cell>
          <cell r="C2637">
            <v>0</v>
          </cell>
          <cell r="D2637">
            <v>484.99999999998545</v>
          </cell>
          <cell r="E2637">
            <v>0</v>
          </cell>
          <cell r="F2637">
            <v>0</v>
          </cell>
          <cell r="G2637">
            <v>0</v>
          </cell>
          <cell r="H2637">
            <v>0</v>
          </cell>
          <cell r="I2637">
            <v>0</v>
          </cell>
          <cell r="J2637">
            <v>0</v>
          </cell>
          <cell r="K2637">
            <v>0</v>
          </cell>
          <cell r="L2637">
            <v>0</v>
          </cell>
          <cell r="M2637">
            <v>9.0949470177292824E-13</v>
          </cell>
          <cell r="N2637">
            <v>0</v>
          </cell>
          <cell r="O2637">
            <v>0</v>
          </cell>
          <cell r="P2637">
            <v>0</v>
          </cell>
          <cell r="Q2637">
            <v>0</v>
          </cell>
          <cell r="R2637">
            <v>0</v>
          </cell>
          <cell r="S2637">
            <v>0</v>
          </cell>
          <cell r="T2637">
            <v>0</v>
          </cell>
          <cell r="U2637">
            <v>0</v>
          </cell>
          <cell r="V2637">
            <v>0</v>
          </cell>
          <cell r="W2637">
            <v>0</v>
          </cell>
          <cell r="X2637">
            <v>0</v>
          </cell>
          <cell r="Y2637">
            <v>1.8076207197736949E-11</v>
          </cell>
          <cell r="Z2637">
            <v>0</v>
          </cell>
          <cell r="AA2637">
            <v>0</v>
          </cell>
          <cell r="AB2637">
            <v>0</v>
          </cell>
          <cell r="AC2637">
            <v>0</v>
          </cell>
          <cell r="AD2637">
            <v>0</v>
          </cell>
          <cell r="AE2637">
            <v>0</v>
          </cell>
          <cell r="AF2637">
            <v>0</v>
          </cell>
          <cell r="AG2637">
            <v>0</v>
          </cell>
          <cell r="AH2637">
            <v>9.0949470177292824E-13</v>
          </cell>
          <cell r="AI2637">
            <v>0</v>
          </cell>
          <cell r="AJ2637">
            <v>0</v>
          </cell>
          <cell r="AK2637">
            <v>0</v>
          </cell>
          <cell r="AL2637">
            <v>0</v>
          </cell>
          <cell r="AM2637">
            <v>0</v>
          </cell>
          <cell r="AN2637">
            <v>0</v>
          </cell>
          <cell r="AO2637">
            <v>0</v>
          </cell>
          <cell r="AP2637">
            <v>0</v>
          </cell>
          <cell r="AQ2637">
            <v>0</v>
          </cell>
          <cell r="AR2637">
            <v>0</v>
          </cell>
          <cell r="AS2637">
            <v>0</v>
          </cell>
          <cell r="AT2637">
            <v>0</v>
          </cell>
        </row>
        <row r="2638">
          <cell r="A2638">
            <v>44753</v>
          </cell>
          <cell r="B2638">
            <v>0</v>
          </cell>
          <cell r="C2638">
            <v>0</v>
          </cell>
          <cell r="D2638">
            <v>484.99999999998545</v>
          </cell>
          <cell r="E2638">
            <v>0</v>
          </cell>
          <cell r="F2638">
            <v>0</v>
          </cell>
          <cell r="G2638">
            <v>0</v>
          </cell>
          <cell r="H2638">
            <v>0</v>
          </cell>
          <cell r="I2638">
            <v>0</v>
          </cell>
          <cell r="J2638">
            <v>0</v>
          </cell>
          <cell r="K2638">
            <v>0</v>
          </cell>
          <cell r="L2638">
            <v>0</v>
          </cell>
          <cell r="M2638">
            <v>9.0949470177292824E-13</v>
          </cell>
          <cell r="N2638">
            <v>0</v>
          </cell>
          <cell r="O2638">
            <v>0</v>
          </cell>
          <cell r="P2638">
            <v>0</v>
          </cell>
          <cell r="Q2638">
            <v>0</v>
          </cell>
          <cell r="R2638">
            <v>0</v>
          </cell>
          <cell r="S2638">
            <v>0</v>
          </cell>
          <cell r="T2638">
            <v>0</v>
          </cell>
          <cell r="U2638">
            <v>0</v>
          </cell>
          <cell r="V2638">
            <v>0</v>
          </cell>
          <cell r="W2638">
            <v>0</v>
          </cell>
          <cell r="X2638">
            <v>0</v>
          </cell>
          <cell r="Y2638">
            <v>1.8076207197736949E-11</v>
          </cell>
          <cell r="Z2638">
            <v>0</v>
          </cell>
          <cell r="AA2638">
            <v>0</v>
          </cell>
          <cell r="AB2638">
            <v>0</v>
          </cell>
          <cell r="AC2638">
            <v>0</v>
          </cell>
          <cell r="AD2638">
            <v>0</v>
          </cell>
          <cell r="AE2638">
            <v>0</v>
          </cell>
          <cell r="AF2638">
            <v>0</v>
          </cell>
          <cell r="AG2638">
            <v>0</v>
          </cell>
          <cell r="AH2638">
            <v>9.0949470177292824E-13</v>
          </cell>
          <cell r="AI2638">
            <v>0</v>
          </cell>
          <cell r="AJ2638">
            <v>0</v>
          </cell>
          <cell r="AK2638">
            <v>0</v>
          </cell>
          <cell r="AL2638">
            <v>0</v>
          </cell>
          <cell r="AM2638">
            <v>0</v>
          </cell>
          <cell r="AN2638">
            <v>0</v>
          </cell>
          <cell r="AO2638">
            <v>0</v>
          </cell>
          <cell r="AP2638">
            <v>0</v>
          </cell>
          <cell r="AQ2638">
            <v>0</v>
          </cell>
          <cell r="AR2638">
            <v>0</v>
          </cell>
          <cell r="AS2638">
            <v>0</v>
          </cell>
          <cell r="AT2638">
            <v>0</v>
          </cell>
        </row>
        <row r="2639">
          <cell r="A2639">
            <v>44754</v>
          </cell>
          <cell r="B2639">
            <v>0</v>
          </cell>
          <cell r="C2639">
            <v>0</v>
          </cell>
          <cell r="D2639">
            <v>484.99999999998545</v>
          </cell>
          <cell r="E2639">
            <v>0</v>
          </cell>
          <cell r="F2639">
            <v>0</v>
          </cell>
          <cell r="G2639">
            <v>0</v>
          </cell>
          <cell r="H2639">
            <v>0</v>
          </cell>
          <cell r="I2639">
            <v>0</v>
          </cell>
          <cell r="J2639">
            <v>0</v>
          </cell>
          <cell r="K2639">
            <v>0</v>
          </cell>
          <cell r="L2639">
            <v>0</v>
          </cell>
          <cell r="M2639">
            <v>9.0949470177292824E-13</v>
          </cell>
          <cell r="N2639">
            <v>0</v>
          </cell>
          <cell r="O2639">
            <v>0</v>
          </cell>
          <cell r="P2639">
            <v>0</v>
          </cell>
          <cell r="Q2639">
            <v>0</v>
          </cell>
          <cell r="R2639">
            <v>0</v>
          </cell>
          <cell r="S2639">
            <v>0</v>
          </cell>
          <cell r="T2639">
            <v>0</v>
          </cell>
          <cell r="U2639">
            <v>0</v>
          </cell>
          <cell r="V2639">
            <v>0</v>
          </cell>
          <cell r="W2639">
            <v>0</v>
          </cell>
          <cell r="X2639">
            <v>0</v>
          </cell>
          <cell r="Y2639">
            <v>1.8076207197736949E-11</v>
          </cell>
          <cell r="Z2639">
            <v>0</v>
          </cell>
          <cell r="AA2639">
            <v>0</v>
          </cell>
          <cell r="AB2639">
            <v>0</v>
          </cell>
          <cell r="AC2639">
            <v>0</v>
          </cell>
          <cell r="AD2639">
            <v>0</v>
          </cell>
          <cell r="AE2639">
            <v>0</v>
          </cell>
          <cell r="AF2639">
            <v>0</v>
          </cell>
          <cell r="AG2639">
            <v>0</v>
          </cell>
          <cell r="AH2639">
            <v>9.0949470177292824E-13</v>
          </cell>
          <cell r="AI2639">
            <v>0</v>
          </cell>
          <cell r="AJ2639">
            <v>0</v>
          </cell>
          <cell r="AK2639">
            <v>0</v>
          </cell>
          <cell r="AL2639">
            <v>0</v>
          </cell>
          <cell r="AM2639">
            <v>0</v>
          </cell>
          <cell r="AN2639">
            <v>0</v>
          </cell>
          <cell r="AO2639">
            <v>0</v>
          </cell>
          <cell r="AP2639">
            <v>0</v>
          </cell>
          <cell r="AQ2639">
            <v>0</v>
          </cell>
          <cell r="AR2639">
            <v>0</v>
          </cell>
          <cell r="AS2639">
            <v>0</v>
          </cell>
          <cell r="AT2639">
            <v>0</v>
          </cell>
        </row>
        <row r="2640">
          <cell r="A2640">
            <v>44755</v>
          </cell>
          <cell r="B2640">
            <v>0</v>
          </cell>
          <cell r="C2640">
            <v>0</v>
          </cell>
          <cell r="D2640">
            <v>484.99999999998545</v>
          </cell>
          <cell r="E2640">
            <v>0</v>
          </cell>
          <cell r="F2640">
            <v>0</v>
          </cell>
          <cell r="G2640">
            <v>0</v>
          </cell>
          <cell r="H2640">
            <v>0</v>
          </cell>
          <cell r="I2640">
            <v>0</v>
          </cell>
          <cell r="J2640">
            <v>0</v>
          </cell>
          <cell r="K2640">
            <v>0</v>
          </cell>
          <cell r="L2640">
            <v>0</v>
          </cell>
          <cell r="M2640">
            <v>9.0949470177292824E-13</v>
          </cell>
          <cell r="N2640">
            <v>0</v>
          </cell>
          <cell r="O2640">
            <v>0</v>
          </cell>
          <cell r="P2640">
            <v>0</v>
          </cell>
          <cell r="Q2640">
            <v>0</v>
          </cell>
          <cell r="R2640">
            <v>0</v>
          </cell>
          <cell r="S2640">
            <v>0</v>
          </cell>
          <cell r="T2640">
            <v>0</v>
          </cell>
          <cell r="U2640">
            <v>0</v>
          </cell>
          <cell r="V2640">
            <v>0</v>
          </cell>
          <cell r="W2640">
            <v>0</v>
          </cell>
          <cell r="X2640">
            <v>0</v>
          </cell>
          <cell r="Y2640">
            <v>1.8076207197736949E-11</v>
          </cell>
          <cell r="Z2640">
            <v>0</v>
          </cell>
          <cell r="AA2640">
            <v>0</v>
          </cell>
          <cell r="AB2640">
            <v>0</v>
          </cell>
          <cell r="AC2640">
            <v>0</v>
          </cell>
          <cell r="AD2640">
            <v>0</v>
          </cell>
          <cell r="AE2640">
            <v>0</v>
          </cell>
          <cell r="AF2640">
            <v>0</v>
          </cell>
          <cell r="AG2640">
            <v>0</v>
          </cell>
          <cell r="AH2640">
            <v>9.0949470177292824E-13</v>
          </cell>
          <cell r="AI2640">
            <v>0</v>
          </cell>
          <cell r="AJ2640">
            <v>0</v>
          </cell>
          <cell r="AK2640">
            <v>0</v>
          </cell>
          <cell r="AL2640">
            <v>0</v>
          </cell>
          <cell r="AM2640">
            <v>0</v>
          </cell>
          <cell r="AN2640">
            <v>0</v>
          </cell>
          <cell r="AO2640">
            <v>0</v>
          </cell>
          <cell r="AP2640">
            <v>0</v>
          </cell>
          <cell r="AQ2640">
            <v>0</v>
          </cell>
          <cell r="AR2640">
            <v>0</v>
          </cell>
          <cell r="AS2640">
            <v>0</v>
          </cell>
          <cell r="AT2640">
            <v>0</v>
          </cell>
        </row>
        <row r="2641">
          <cell r="A2641">
            <v>44756</v>
          </cell>
          <cell r="B2641">
            <v>0</v>
          </cell>
          <cell r="C2641">
            <v>0</v>
          </cell>
          <cell r="D2641">
            <v>484.99999999998545</v>
          </cell>
          <cell r="E2641">
            <v>0</v>
          </cell>
          <cell r="F2641">
            <v>0</v>
          </cell>
          <cell r="G2641">
            <v>0</v>
          </cell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9.0949470177292824E-13</v>
          </cell>
          <cell r="N2641">
            <v>0</v>
          </cell>
          <cell r="O2641">
            <v>0</v>
          </cell>
          <cell r="P2641">
            <v>0</v>
          </cell>
          <cell r="Q2641">
            <v>0</v>
          </cell>
          <cell r="R2641">
            <v>0</v>
          </cell>
          <cell r="S2641">
            <v>0</v>
          </cell>
          <cell r="T2641">
            <v>0</v>
          </cell>
          <cell r="U2641">
            <v>0</v>
          </cell>
          <cell r="V2641">
            <v>0</v>
          </cell>
          <cell r="W2641">
            <v>0</v>
          </cell>
          <cell r="X2641">
            <v>0</v>
          </cell>
          <cell r="Y2641">
            <v>1.8076207197736949E-11</v>
          </cell>
          <cell r="Z2641">
            <v>0</v>
          </cell>
          <cell r="AA2641">
            <v>0</v>
          </cell>
          <cell r="AB2641">
            <v>0</v>
          </cell>
          <cell r="AC2641">
            <v>0</v>
          </cell>
          <cell r="AD2641">
            <v>0</v>
          </cell>
          <cell r="AE2641">
            <v>0</v>
          </cell>
          <cell r="AF2641">
            <v>0</v>
          </cell>
          <cell r="AG2641">
            <v>0</v>
          </cell>
          <cell r="AH2641">
            <v>9.0949470177292824E-13</v>
          </cell>
          <cell r="AI2641">
            <v>0</v>
          </cell>
          <cell r="AJ2641">
            <v>0</v>
          </cell>
          <cell r="AK2641">
            <v>0</v>
          </cell>
          <cell r="AL2641">
            <v>0</v>
          </cell>
          <cell r="AM2641">
            <v>0</v>
          </cell>
          <cell r="AN2641">
            <v>0</v>
          </cell>
          <cell r="AO2641">
            <v>0</v>
          </cell>
          <cell r="AP2641">
            <v>0</v>
          </cell>
          <cell r="AQ2641">
            <v>0</v>
          </cell>
          <cell r="AR2641">
            <v>0</v>
          </cell>
          <cell r="AS2641">
            <v>0</v>
          </cell>
          <cell r="AT2641">
            <v>0</v>
          </cell>
        </row>
        <row r="2642">
          <cell r="A2642">
            <v>44757</v>
          </cell>
          <cell r="B2642">
            <v>0</v>
          </cell>
          <cell r="C2642">
            <v>0</v>
          </cell>
          <cell r="D2642">
            <v>484.99999999998545</v>
          </cell>
          <cell r="E2642">
            <v>0</v>
          </cell>
          <cell r="F2642">
            <v>0</v>
          </cell>
          <cell r="G2642">
            <v>0</v>
          </cell>
          <cell r="H2642">
            <v>0</v>
          </cell>
          <cell r="I2642">
            <v>0</v>
          </cell>
          <cell r="J2642">
            <v>0</v>
          </cell>
          <cell r="K2642">
            <v>0</v>
          </cell>
          <cell r="L2642">
            <v>0</v>
          </cell>
          <cell r="M2642">
            <v>9.0949470177292824E-13</v>
          </cell>
          <cell r="N2642">
            <v>0</v>
          </cell>
          <cell r="O2642">
            <v>0</v>
          </cell>
          <cell r="P2642">
            <v>0</v>
          </cell>
          <cell r="Q2642">
            <v>0</v>
          </cell>
          <cell r="R2642">
            <v>0</v>
          </cell>
          <cell r="S2642">
            <v>0</v>
          </cell>
          <cell r="T2642">
            <v>0</v>
          </cell>
          <cell r="U2642">
            <v>0</v>
          </cell>
          <cell r="V2642">
            <v>0</v>
          </cell>
          <cell r="W2642">
            <v>0</v>
          </cell>
          <cell r="X2642">
            <v>0</v>
          </cell>
          <cell r="Y2642">
            <v>1.8076207197736949E-11</v>
          </cell>
          <cell r="Z2642">
            <v>0</v>
          </cell>
          <cell r="AA2642">
            <v>0</v>
          </cell>
          <cell r="AB2642">
            <v>0</v>
          </cell>
          <cell r="AC2642">
            <v>0</v>
          </cell>
          <cell r="AD2642">
            <v>0</v>
          </cell>
          <cell r="AE2642">
            <v>0</v>
          </cell>
          <cell r="AF2642">
            <v>0</v>
          </cell>
          <cell r="AG2642">
            <v>0</v>
          </cell>
          <cell r="AH2642">
            <v>9.0949470177292824E-13</v>
          </cell>
          <cell r="AI2642">
            <v>0</v>
          </cell>
          <cell r="AJ2642">
            <v>0</v>
          </cell>
          <cell r="AK2642">
            <v>0</v>
          </cell>
          <cell r="AL2642">
            <v>0</v>
          </cell>
          <cell r="AM2642">
            <v>0</v>
          </cell>
          <cell r="AN2642">
            <v>0</v>
          </cell>
          <cell r="AO2642">
            <v>0</v>
          </cell>
          <cell r="AP2642">
            <v>0</v>
          </cell>
          <cell r="AQ2642">
            <v>0</v>
          </cell>
          <cell r="AR2642">
            <v>0</v>
          </cell>
          <cell r="AS2642">
            <v>0</v>
          </cell>
          <cell r="AT2642">
            <v>0</v>
          </cell>
        </row>
        <row r="2643">
          <cell r="A2643">
            <v>44760</v>
          </cell>
          <cell r="B2643">
            <v>0</v>
          </cell>
          <cell r="C2643">
            <v>0</v>
          </cell>
          <cell r="D2643">
            <v>484.99999999998545</v>
          </cell>
          <cell r="E2643">
            <v>0</v>
          </cell>
          <cell r="F2643">
            <v>0</v>
          </cell>
          <cell r="G2643">
            <v>0</v>
          </cell>
          <cell r="H2643">
            <v>0</v>
          </cell>
          <cell r="I2643">
            <v>0</v>
          </cell>
          <cell r="J2643">
            <v>0</v>
          </cell>
          <cell r="K2643">
            <v>0</v>
          </cell>
          <cell r="L2643">
            <v>0</v>
          </cell>
          <cell r="M2643">
            <v>9.0949470177292824E-13</v>
          </cell>
          <cell r="N2643">
            <v>0</v>
          </cell>
          <cell r="O2643">
            <v>0</v>
          </cell>
          <cell r="P2643">
            <v>0</v>
          </cell>
          <cell r="Q2643">
            <v>0</v>
          </cell>
          <cell r="R2643">
            <v>0</v>
          </cell>
          <cell r="S2643">
            <v>0</v>
          </cell>
          <cell r="T2643">
            <v>0</v>
          </cell>
          <cell r="U2643">
            <v>0</v>
          </cell>
          <cell r="V2643">
            <v>0</v>
          </cell>
          <cell r="W2643">
            <v>0</v>
          </cell>
          <cell r="X2643">
            <v>0</v>
          </cell>
          <cell r="Y2643">
            <v>1.8076207197736949E-11</v>
          </cell>
          <cell r="Z2643">
            <v>0</v>
          </cell>
          <cell r="AA2643">
            <v>0</v>
          </cell>
          <cell r="AB2643">
            <v>0</v>
          </cell>
          <cell r="AC2643">
            <v>0</v>
          </cell>
          <cell r="AD2643">
            <v>0</v>
          </cell>
          <cell r="AE2643">
            <v>0</v>
          </cell>
          <cell r="AF2643">
            <v>0</v>
          </cell>
          <cell r="AG2643">
            <v>0</v>
          </cell>
          <cell r="AH2643">
            <v>9.0949470177292824E-13</v>
          </cell>
          <cell r="AI2643">
            <v>0</v>
          </cell>
          <cell r="AJ2643">
            <v>0</v>
          </cell>
          <cell r="AK2643">
            <v>0</v>
          </cell>
          <cell r="AL2643">
            <v>0</v>
          </cell>
          <cell r="AM2643">
            <v>0</v>
          </cell>
          <cell r="AN2643">
            <v>0</v>
          </cell>
          <cell r="AO2643">
            <v>0</v>
          </cell>
          <cell r="AP2643">
            <v>0</v>
          </cell>
          <cell r="AQ2643">
            <v>0</v>
          </cell>
          <cell r="AR2643">
            <v>0</v>
          </cell>
          <cell r="AS2643">
            <v>0</v>
          </cell>
          <cell r="AT2643">
            <v>0</v>
          </cell>
        </row>
        <row r="2644">
          <cell r="A2644">
            <v>44761</v>
          </cell>
          <cell r="B2644">
            <v>0</v>
          </cell>
          <cell r="C2644">
            <v>0</v>
          </cell>
          <cell r="D2644">
            <v>484.99999999998545</v>
          </cell>
          <cell r="E2644">
            <v>0</v>
          </cell>
          <cell r="F2644">
            <v>0</v>
          </cell>
          <cell r="G2644">
            <v>0</v>
          </cell>
          <cell r="H2644">
            <v>0</v>
          </cell>
          <cell r="I2644">
            <v>0</v>
          </cell>
          <cell r="J2644">
            <v>0</v>
          </cell>
          <cell r="K2644">
            <v>0</v>
          </cell>
          <cell r="L2644">
            <v>0</v>
          </cell>
          <cell r="M2644">
            <v>9.0949470177292824E-13</v>
          </cell>
          <cell r="N2644">
            <v>0</v>
          </cell>
          <cell r="O2644">
            <v>0</v>
          </cell>
          <cell r="P2644">
            <v>0</v>
          </cell>
          <cell r="Q2644">
            <v>0</v>
          </cell>
          <cell r="R2644">
            <v>0</v>
          </cell>
          <cell r="S2644">
            <v>0</v>
          </cell>
          <cell r="T2644">
            <v>0</v>
          </cell>
          <cell r="U2644">
            <v>0</v>
          </cell>
          <cell r="V2644">
            <v>0</v>
          </cell>
          <cell r="W2644">
            <v>0</v>
          </cell>
          <cell r="X2644">
            <v>0</v>
          </cell>
          <cell r="Y2644">
            <v>1.8076207197736949E-11</v>
          </cell>
          <cell r="Z2644">
            <v>0</v>
          </cell>
          <cell r="AA2644">
            <v>0</v>
          </cell>
          <cell r="AB2644">
            <v>0</v>
          </cell>
          <cell r="AC2644">
            <v>0</v>
          </cell>
          <cell r="AD2644">
            <v>0</v>
          </cell>
          <cell r="AE2644">
            <v>0</v>
          </cell>
          <cell r="AF2644">
            <v>0</v>
          </cell>
          <cell r="AG2644">
            <v>0</v>
          </cell>
          <cell r="AH2644">
            <v>9.0949470177292824E-13</v>
          </cell>
          <cell r="AI2644">
            <v>0</v>
          </cell>
          <cell r="AJ2644">
            <v>0</v>
          </cell>
          <cell r="AK2644">
            <v>0</v>
          </cell>
          <cell r="AL2644">
            <v>0</v>
          </cell>
          <cell r="AM2644">
            <v>0</v>
          </cell>
          <cell r="AN2644">
            <v>0</v>
          </cell>
          <cell r="AO2644">
            <v>0</v>
          </cell>
          <cell r="AP2644">
            <v>0</v>
          </cell>
          <cell r="AQ2644">
            <v>0</v>
          </cell>
          <cell r="AR2644">
            <v>0</v>
          </cell>
          <cell r="AS2644">
            <v>0</v>
          </cell>
          <cell r="AT2644">
            <v>0</v>
          </cell>
        </row>
        <row r="2645">
          <cell r="A2645">
            <v>44762</v>
          </cell>
          <cell r="B2645">
            <v>0</v>
          </cell>
          <cell r="C2645">
            <v>0</v>
          </cell>
          <cell r="D2645">
            <v>484.99999999998545</v>
          </cell>
          <cell r="E2645">
            <v>0</v>
          </cell>
          <cell r="F2645">
            <v>0</v>
          </cell>
          <cell r="G2645">
            <v>0</v>
          </cell>
          <cell r="H2645">
            <v>0</v>
          </cell>
          <cell r="I2645">
            <v>0</v>
          </cell>
          <cell r="J2645">
            <v>0</v>
          </cell>
          <cell r="K2645">
            <v>0</v>
          </cell>
          <cell r="L2645">
            <v>0</v>
          </cell>
          <cell r="M2645">
            <v>9.0949470177292824E-13</v>
          </cell>
          <cell r="N2645">
            <v>0</v>
          </cell>
          <cell r="O2645">
            <v>0</v>
          </cell>
          <cell r="P2645">
            <v>0</v>
          </cell>
          <cell r="Q2645">
            <v>0</v>
          </cell>
          <cell r="R2645">
            <v>0</v>
          </cell>
          <cell r="S2645">
            <v>0</v>
          </cell>
          <cell r="T2645">
            <v>0</v>
          </cell>
          <cell r="U2645">
            <v>0</v>
          </cell>
          <cell r="V2645">
            <v>0</v>
          </cell>
          <cell r="W2645">
            <v>0</v>
          </cell>
          <cell r="X2645">
            <v>0</v>
          </cell>
          <cell r="Y2645">
            <v>1.8076207197736949E-11</v>
          </cell>
          <cell r="Z2645">
            <v>0</v>
          </cell>
          <cell r="AA2645">
            <v>0</v>
          </cell>
          <cell r="AB2645">
            <v>0</v>
          </cell>
          <cell r="AC2645">
            <v>0</v>
          </cell>
          <cell r="AD2645">
            <v>0</v>
          </cell>
          <cell r="AE2645">
            <v>0</v>
          </cell>
          <cell r="AF2645">
            <v>0</v>
          </cell>
          <cell r="AG2645">
            <v>0</v>
          </cell>
          <cell r="AH2645">
            <v>9.0949470177292824E-13</v>
          </cell>
          <cell r="AI2645">
            <v>0</v>
          </cell>
          <cell r="AJ2645">
            <v>0</v>
          </cell>
          <cell r="AK2645">
            <v>0</v>
          </cell>
          <cell r="AL2645">
            <v>0</v>
          </cell>
          <cell r="AM2645">
            <v>0</v>
          </cell>
          <cell r="AN2645">
            <v>0</v>
          </cell>
          <cell r="AO2645">
            <v>0</v>
          </cell>
          <cell r="AP2645">
            <v>0</v>
          </cell>
          <cell r="AQ2645">
            <v>0</v>
          </cell>
          <cell r="AR2645">
            <v>0</v>
          </cell>
          <cell r="AS2645">
            <v>0</v>
          </cell>
          <cell r="AT2645">
            <v>0</v>
          </cell>
        </row>
        <row r="2646">
          <cell r="A2646">
            <v>44763</v>
          </cell>
          <cell r="B2646">
            <v>0</v>
          </cell>
          <cell r="C2646">
            <v>0</v>
          </cell>
          <cell r="D2646">
            <v>484.99999999998545</v>
          </cell>
          <cell r="E2646">
            <v>0</v>
          </cell>
          <cell r="F2646">
            <v>0</v>
          </cell>
          <cell r="G2646">
            <v>0</v>
          </cell>
          <cell r="H2646">
            <v>0</v>
          </cell>
          <cell r="I2646">
            <v>0</v>
          </cell>
          <cell r="J2646">
            <v>0</v>
          </cell>
          <cell r="K2646">
            <v>0</v>
          </cell>
          <cell r="L2646">
            <v>0</v>
          </cell>
          <cell r="M2646">
            <v>9.0949470177292824E-13</v>
          </cell>
          <cell r="N2646">
            <v>0</v>
          </cell>
          <cell r="O2646">
            <v>0</v>
          </cell>
          <cell r="P2646">
            <v>0</v>
          </cell>
          <cell r="Q2646">
            <v>0</v>
          </cell>
          <cell r="R2646">
            <v>0</v>
          </cell>
          <cell r="S2646">
            <v>0</v>
          </cell>
          <cell r="T2646">
            <v>0</v>
          </cell>
          <cell r="U2646">
            <v>0</v>
          </cell>
          <cell r="V2646">
            <v>0</v>
          </cell>
          <cell r="W2646">
            <v>0</v>
          </cell>
          <cell r="X2646">
            <v>0</v>
          </cell>
          <cell r="Y2646">
            <v>1.8076207197736949E-11</v>
          </cell>
          <cell r="Z2646">
            <v>0</v>
          </cell>
          <cell r="AA2646">
            <v>0</v>
          </cell>
          <cell r="AB2646">
            <v>0</v>
          </cell>
          <cell r="AC2646">
            <v>0</v>
          </cell>
          <cell r="AD2646">
            <v>0</v>
          </cell>
          <cell r="AE2646">
            <v>0</v>
          </cell>
          <cell r="AF2646">
            <v>0</v>
          </cell>
          <cell r="AG2646">
            <v>0</v>
          </cell>
          <cell r="AH2646">
            <v>9.0949470177292824E-13</v>
          </cell>
          <cell r="AI2646">
            <v>0</v>
          </cell>
          <cell r="AJ2646">
            <v>0</v>
          </cell>
          <cell r="AK2646">
            <v>0</v>
          </cell>
          <cell r="AL2646">
            <v>0</v>
          </cell>
          <cell r="AM2646">
            <v>0</v>
          </cell>
          <cell r="AN2646">
            <v>0</v>
          </cell>
          <cell r="AO2646">
            <v>0</v>
          </cell>
          <cell r="AP2646">
            <v>0</v>
          </cell>
          <cell r="AQ2646">
            <v>0</v>
          </cell>
          <cell r="AR2646">
            <v>0</v>
          </cell>
          <cell r="AS2646">
            <v>0</v>
          </cell>
          <cell r="AT2646">
            <v>0</v>
          </cell>
        </row>
        <row r="2647">
          <cell r="A2647">
            <v>44764</v>
          </cell>
          <cell r="B2647">
            <v>0</v>
          </cell>
          <cell r="C2647">
            <v>0</v>
          </cell>
          <cell r="D2647">
            <v>484.99999999998545</v>
          </cell>
          <cell r="E2647">
            <v>0</v>
          </cell>
          <cell r="F2647">
            <v>0</v>
          </cell>
          <cell r="G2647">
            <v>0</v>
          </cell>
          <cell r="H2647">
            <v>0</v>
          </cell>
          <cell r="I2647">
            <v>0</v>
          </cell>
          <cell r="J2647">
            <v>0</v>
          </cell>
          <cell r="K2647">
            <v>0</v>
          </cell>
          <cell r="L2647">
            <v>0</v>
          </cell>
          <cell r="M2647">
            <v>9.0949470177292824E-13</v>
          </cell>
          <cell r="N2647">
            <v>0</v>
          </cell>
          <cell r="O2647">
            <v>0</v>
          </cell>
          <cell r="P2647">
            <v>0</v>
          </cell>
          <cell r="Q2647">
            <v>0</v>
          </cell>
          <cell r="R2647">
            <v>0</v>
          </cell>
          <cell r="S2647">
            <v>0</v>
          </cell>
          <cell r="T2647">
            <v>0</v>
          </cell>
          <cell r="U2647">
            <v>0</v>
          </cell>
          <cell r="V2647">
            <v>0</v>
          </cell>
          <cell r="W2647">
            <v>0</v>
          </cell>
          <cell r="X2647">
            <v>0</v>
          </cell>
          <cell r="Y2647">
            <v>1.8076207197736949E-11</v>
          </cell>
          <cell r="Z2647">
            <v>0</v>
          </cell>
          <cell r="AA2647">
            <v>0</v>
          </cell>
          <cell r="AB2647">
            <v>0</v>
          </cell>
          <cell r="AC2647">
            <v>0</v>
          </cell>
          <cell r="AD2647">
            <v>0</v>
          </cell>
          <cell r="AE2647">
            <v>0</v>
          </cell>
          <cell r="AF2647">
            <v>0</v>
          </cell>
          <cell r="AG2647">
            <v>0</v>
          </cell>
          <cell r="AH2647">
            <v>9.0949470177292824E-13</v>
          </cell>
          <cell r="AI2647">
            <v>0</v>
          </cell>
          <cell r="AJ2647">
            <v>0</v>
          </cell>
          <cell r="AK2647">
            <v>0</v>
          </cell>
          <cell r="AL2647">
            <v>0</v>
          </cell>
          <cell r="AM2647">
            <v>0</v>
          </cell>
          <cell r="AN2647">
            <v>0</v>
          </cell>
          <cell r="AO2647">
            <v>0</v>
          </cell>
          <cell r="AP2647">
            <v>0</v>
          </cell>
          <cell r="AQ2647">
            <v>0</v>
          </cell>
          <cell r="AR2647">
            <v>0</v>
          </cell>
          <cell r="AS2647">
            <v>0</v>
          </cell>
          <cell r="AT2647">
            <v>0</v>
          </cell>
        </row>
        <row r="2648">
          <cell r="A2648">
            <v>44767</v>
          </cell>
          <cell r="B2648">
            <v>0</v>
          </cell>
          <cell r="C2648">
            <v>0</v>
          </cell>
          <cell r="D2648">
            <v>484.99999999998545</v>
          </cell>
          <cell r="E2648">
            <v>0</v>
          </cell>
          <cell r="F2648">
            <v>0</v>
          </cell>
          <cell r="G2648">
            <v>0</v>
          </cell>
          <cell r="H2648">
            <v>0</v>
          </cell>
          <cell r="I2648">
            <v>0</v>
          </cell>
          <cell r="J2648">
            <v>0</v>
          </cell>
          <cell r="K2648">
            <v>0</v>
          </cell>
          <cell r="L2648">
            <v>0</v>
          </cell>
          <cell r="M2648">
            <v>9.0949470177292824E-13</v>
          </cell>
          <cell r="N2648">
            <v>0</v>
          </cell>
          <cell r="O2648">
            <v>0</v>
          </cell>
          <cell r="P2648">
            <v>0</v>
          </cell>
          <cell r="Q2648">
            <v>0</v>
          </cell>
          <cell r="R2648">
            <v>0</v>
          </cell>
          <cell r="S2648">
            <v>0</v>
          </cell>
          <cell r="T2648">
            <v>0</v>
          </cell>
          <cell r="U2648">
            <v>0</v>
          </cell>
          <cell r="V2648">
            <v>0</v>
          </cell>
          <cell r="W2648">
            <v>0</v>
          </cell>
          <cell r="X2648">
            <v>0</v>
          </cell>
          <cell r="Y2648">
            <v>1.8076207197736949E-11</v>
          </cell>
          <cell r="Z2648">
            <v>0</v>
          </cell>
          <cell r="AA2648">
            <v>0</v>
          </cell>
          <cell r="AB2648">
            <v>0</v>
          </cell>
          <cell r="AC2648">
            <v>0</v>
          </cell>
          <cell r="AD2648">
            <v>0</v>
          </cell>
          <cell r="AE2648">
            <v>0</v>
          </cell>
          <cell r="AF2648">
            <v>0</v>
          </cell>
          <cell r="AG2648">
            <v>0</v>
          </cell>
          <cell r="AH2648">
            <v>9.0949470177292824E-13</v>
          </cell>
          <cell r="AI2648">
            <v>0</v>
          </cell>
          <cell r="AJ2648">
            <v>0</v>
          </cell>
          <cell r="AK2648">
            <v>0</v>
          </cell>
          <cell r="AL2648">
            <v>0</v>
          </cell>
          <cell r="AM2648">
            <v>0</v>
          </cell>
          <cell r="AN2648">
            <v>0</v>
          </cell>
          <cell r="AO2648">
            <v>0</v>
          </cell>
          <cell r="AP2648">
            <v>0</v>
          </cell>
          <cell r="AQ2648">
            <v>0</v>
          </cell>
          <cell r="AR2648">
            <v>0</v>
          </cell>
          <cell r="AS2648">
            <v>0</v>
          </cell>
          <cell r="AT2648">
            <v>0</v>
          </cell>
        </row>
        <row r="2649">
          <cell r="A2649">
            <v>44768</v>
          </cell>
          <cell r="B2649">
            <v>0</v>
          </cell>
          <cell r="C2649">
            <v>0</v>
          </cell>
          <cell r="D2649">
            <v>484.99999999998545</v>
          </cell>
          <cell r="E2649">
            <v>0</v>
          </cell>
          <cell r="F2649">
            <v>0</v>
          </cell>
          <cell r="G2649">
            <v>0</v>
          </cell>
          <cell r="H2649">
            <v>0</v>
          </cell>
          <cell r="I2649">
            <v>0</v>
          </cell>
          <cell r="J2649">
            <v>0</v>
          </cell>
          <cell r="K2649">
            <v>0</v>
          </cell>
          <cell r="L2649">
            <v>0</v>
          </cell>
          <cell r="M2649">
            <v>9.0949470177292824E-13</v>
          </cell>
          <cell r="N2649">
            <v>0</v>
          </cell>
          <cell r="O2649">
            <v>0</v>
          </cell>
          <cell r="P2649">
            <v>0</v>
          </cell>
          <cell r="Q2649">
            <v>0</v>
          </cell>
          <cell r="R2649">
            <v>0</v>
          </cell>
          <cell r="S2649">
            <v>0</v>
          </cell>
          <cell r="T2649">
            <v>0</v>
          </cell>
          <cell r="U2649">
            <v>0</v>
          </cell>
          <cell r="V2649">
            <v>0</v>
          </cell>
          <cell r="W2649">
            <v>0</v>
          </cell>
          <cell r="X2649">
            <v>0</v>
          </cell>
          <cell r="Y2649">
            <v>1.8076207197736949E-11</v>
          </cell>
          <cell r="Z2649">
            <v>0</v>
          </cell>
          <cell r="AA2649">
            <v>0</v>
          </cell>
          <cell r="AB2649">
            <v>0</v>
          </cell>
          <cell r="AC2649">
            <v>0</v>
          </cell>
          <cell r="AD2649">
            <v>0</v>
          </cell>
          <cell r="AE2649">
            <v>0</v>
          </cell>
          <cell r="AF2649">
            <v>0</v>
          </cell>
          <cell r="AG2649">
            <v>0</v>
          </cell>
          <cell r="AH2649">
            <v>9.0949470177292824E-13</v>
          </cell>
          <cell r="AI2649">
            <v>0</v>
          </cell>
          <cell r="AJ2649">
            <v>0</v>
          </cell>
          <cell r="AK2649">
            <v>0</v>
          </cell>
          <cell r="AL2649">
            <v>0</v>
          </cell>
          <cell r="AM2649">
            <v>0</v>
          </cell>
          <cell r="AN2649">
            <v>0</v>
          </cell>
          <cell r="AO2649">
            <v>0</v>
          </cell>
          <cell r="AP2649">
            <v>0</v>
          </cell>
          <cell r="AQ2649">
            <v>0</v>
          </cell>
          <cell r="AR2649">
            <v>0</v>
          </cell>
          <cell r="AS2649">
            <v>0</v>
          </cell>
          <cell r="AT2649">
            <v>0</v>
          </cell>
        </row>
        <row r="2650">
          <cell r="A2650">
            <v>44769</v>
          </cell>
          <cell r="B2650">
            <v>0</v>
          </cell>
          <cell r="C2650">
            <v>0</v>
          </cell>
          <cell r="D2650">
            <v>484.99999999998545</v>
          </cell>
          <cell r="E2650">
            <v>0</v>
          </cell>
          <cell r="F2650">
            <v>0</v>
          </cell>
          <cell r="G2650">
            <v>0</v>
          </cell>
          <cell r="H2650">
            <v>0</v>
          </cell>
          <cell r="I2650">
            <v>0</v>
          </cell>
          <cell r="J2650">
            <v>0</v>
          </cell>
          <cell r="K2650">
            <v>0</v>
          </cell>
          <cell r="L2650">
            <v>0</v>
          </cell>
          <cell r="M2650">
            <v>9.0949470177292824E-13</v>
          </cell>
          <cell r="N2650">
            <v>0</v>
          </cell>
          <cell r="O2650">
            <v>0</v>
          </cell>
          <cell r="P2650">
            <v>0</v>
          </cell>
          <cell r="Q2650">
            <v>0</v>
          </cell>
          <cell r="R2650">
            <v>0</v>
          </cell>
          <cell r="S2650">
            <v>0</v>
          </cell>
          <cell r="T2650">
            <v>0</v>
          </cell>
          <cell r="U2650">
            <v>0</v>
          </cell>
          <cell r="V2650">
            <v>0</v>
          </cell>
          <cell r="W2650">
            <v>0</v>
          </cell>
          <cell r="X2650">
            <v>0</v>
          </cell>
          <cell r="Y2650">
            <v>1.8076207197736949E-11</v>
          </cell>
          <cell r="Z2650">
            <v>0</v>
          </cell>
          <cell r="AA2650">
            <v>0</v>
          </cell>
          <cell r="AB2650">
            <v>0</v>
          </cell>
          <cell r="AC2650">
            <v>0</v>
          </cell>
          <cell r="AD2650">
            <v>0</v>
          </cell>
          <cell r="AE2650">
            <v>0</v>
          </cell>
          <cell r="AF2650">
            <v>0</v>
          </cell>
          <cell r="AG2650">
            <v>0</v>
          </cell>
          <cell r="AH2650">
            <v>9.0949470177292824E-13</v>
          </cell>
          <cell r="AI2650">
            <v>0</v>
          </cell>
          <cell r="AJ2650">
            <v>0</v>
          </cell>
          <cell r="AK2650">
            <v>0</v>
          </cell>
          <cell r="AL2650">
            <v>0</v>
          </cell>
          <cell r="AM2650">
            <v>0</v>
          </cell>
          <cell r="AN2650">
            <v>0</v>
          </cell>
          <cell r="AO2650">
            <v>0</v>
          </cell>
          <cell r="AP2650">
            <v>0</v>
          </cell>
          <cell r="AQ2650">
            <v>0</v>
          </cell>
          <cell r="AR2650">
            <v>0</v>
          </cell>
          <cell r="AS2650">
            <v>0</v>
          </cell>
          <cell r="AT2650">
            <v>0</v>
          </cell>
        </row>
        <row r="2651">
          <cell r="A2651">
            <v>44770</v>
          </cell>
          <cell r="B2651">
            <v>0</v>
          </cell>
          <cell r="C2651">
            <v>0</v>
          </cell>
          <cell r="D2651">
            <v>484.99999999998545</v>
          </cell>
          <cell r="E2651">
            <v>0</v>
          </cell>
          <cell r="F2651">
            <v>0</v>
          </cell>
          <cell r="G2651">
            <v>0</v>
          </cell>
          <cell r="H2651">
            <v>0</v>
          </cell>
          <cell r="I2651">
            <v>0</v>
          </cell>
          <cell r="J2651">
            <v>0</v>
          </cell>
          <cell r="K2651">
            <v>0</v>
          </cell>
          <cell r="L2651">
            <v>0</v>
          </cell>
          <cell r="M2651">
            <v>9.0949470177292824E-13</v>
          </cell>
          <cell r="N2651">
            <v>0</v>
          </cell>
          <cell r="O2651">
            <v>0</v>
          </cell>
          <cell r="P2651">
            <v>0</v>
          </cell>
          <cell r="Q2651">
            <v>0</v>
          </cell>
          <cell r="R2651">
            <v>0</v>
          </cell>
          <cell r="S2651">
            <v>0</v>
          </cell>
          <cell r="T2651">
            <v>0</v>
          </cell>
          <cell r="U2651">
            <v>0</v>
          </cell>
          <cell r="V2651">
            <v>0</v>
          </cell>
          <cell r="W2651">
            <v>0</v>
          </cell>
          <cell r="X2651">
            <v>0</v>
          </cell>
          <cell r="Y2651">
            <v>1.8076207197736949E-11</v>
          </cell>
          <cell r="Z2651">
            <v>0</v>
          </cell>
          <cell r="AA2651">
            <v>0</v>
          </cell>
          <cell r="AB2651">
            <v>0</v>
          </cell>
          <cell r="AC2651">
            <v>0</v>
          </cell>
          <cell r="AD2651">
            <v>0</v>
          </cell>
          <cell r="AE2651">
            <v>0</v>
          </cell>
          <cell r="AF2651">
            <v>0</v>
          </cell>
          <cell r="AG2651">
            <v>0</v>
          </cell>
          <cell r="AH2651">
            <v>9.0949470177292824E-13</v>
          </cell>
          <cell r="AI2651">
            <v>0</v>
          </cell>
          <cell r="AJ2651">
            <v>0</v>
          </cell>
          <cell r="AK2651">
            <v>0</v>
          </cell>
          <cell r="AL2651">
            <v>0</v>
          </cell>
          <cell r="AM2651">
            <v>0</v>
          </cell>
          <cell r="AN2651">
            <v>0</v>
          </cell>
          <cell r="AO2651">
            <v>0</v>
          </cell>
          <cell r="AP2651">
            <v>0</v>
          </cell>
          <cell r="AQ2651">
            <v>0</v>
          </cell>
          <cell r="AR2651">
            <v>0</v>
          </cell>
          <cell r="AS2651">
            <v>0</v>
          </cell>
          <cell r="AT2651">
            <v>0</v>
          </cell>
        </row>
        <row r="2652">
          <cell r="A2652">
            <v>44771</v>
          </cell>
          <cell r="B2652">
            <v>0</v>
          </cell>
          <cell r="C2652">
            <v>0</v>
          </cell>
          <cell r="D2652">
            <v>484.99999999998545</v>
          </cell>
          <cell r="E2652">
            <v>0</v>
          </cell>
          <cell r="F2652">
            <v>0</v>
          </cell>
          <cell r="G2652">
            <v>0</v>
          </cell>
          <cell r="H2652">
            <v>0</v>
          </cell>
          <cell r="I2652">
            <v>0</v>
          </cell>
          <cell r="J2652">
            <v>0</v>
          </cell>
          <cell r="K2652">
            <v>0</v>
          </cell>
          <cell r="L2652">
            <v>0</v>
          </cell>
          <cell r="M2652">
            <v>9.0949470177292824E-13</v>
          </cell>
          <cell r="N2652">
            <v>0</v>
          </cell>
          <cell r="O2652">
            <v>0</v>
          </cell>
          <cell r="P2652">
            <v>0</v>
          </cell>
          <cell r="Q2652">
            <v>0</v>
          </cell>
          <cell r="R2652">
            <v>0</v>
          </cell>
          <cell r="S2652">
            <v>0</v>
          </cell>
          <cell r="T2652">
            <v>0</v>
          </cell>
          <cell r="U2652">
            <v>0</v>
          </cell>
          <cell r="V2652">
            <v>0</v>
          </cell>
          <cell r="W2652">
            <v>0</v>
          </cell>
          <cell r="X2652">
            <v>0</v>
          </cell>
          <cell r="Y2652">
            <v>1.8076207197736949E-11</v>
          </cell>
          <cell r="Z2652">
            <v>0</v>
          </cell>
          <cell r="AA2652">
            <v>0</v>
          </cell>
          <cell r="AB2652">
            <v>0</v>
          </cell>
          <cell r="AC2652">
            <v>0</v>
          </cell>
          <cell r="AD2652">
            <v>0</v>
          </cell>
          <cell r="AE2652">
            <v>0</v>
          </cell>
          <cell r="AF2652">
            <v>0</v>
          </cell>
          <cell r="AG2652">
            <v>0</v>
          </cell>
          <cell r="AH2652">
            <v>9.0949470177292824E-13</v>
          </cell>
          <cell r="AI2652">
            <v>0</v>
          </cell>
          <cell r="AJ2652">
            <v>0</v>
          </cell>
          <cell r="AK2652">
            <v>0</v>
          </cell>
          <cell r="AL2652">
            <v>0</v>
          </cell>
          <cell r="AM2652">
            <v>0</v>
          </cell>
          <cell r="AN2652">
            <v>0</v>
          </cell>
          <cell r="AO2652">
            <v>0</v>
          </cell>
          <cell r="AP2652">
            <v>0</v>
          </cell>
          <cell r="AQ2652">
            <v>0</v>
          </cell>
          <cell r="AR2652">
            <v>0</v>
          </cell>
          <cell r="AS2652">
            <v>0</v>
          </cell>
          <cell r="AT2652">
            <v>0</v>
          </cell>
        </row>
        <row r="2653">
          <cell r="A2653">
            <v>44774</v>
          </cell>
          <cell r="B2653">
            <v>0</v>
          </cell>
          <cell r="C2653">
            <v>0</v>
          </cell>
          <cell r="D2653">
            <v>484.99999999998545</v>
          </cell>
          <cell r="E2653">
            <v>0</v>
          </cell>
          <cell r="F2653">
            <v>0</v>
          </cell>
          <cell r="G2653">
            <v>0</v>
          </cell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9.0949470177292824E-13</v>
          </cell>
          <cell r="N2653">
            <v>0</v>
          </cell>
          <cell r="O2653">
            <v>0</v>
          </cell>
          <cell r="P2653">
            <v>0</v>
          </cell>
          <cell r="Q2653">
            <v>0</v>
          </cell>
          <cell r="R2653">
            <v>0</v>
          </cell>
          <cell r="S2653">
            <v>0</v>
          </cell>
          <cell r="T2653">
            <v>0</v>
          </cell>
          <cell r="U2653">
            <v>0</v>
          </cell>
          <cell r="V2653">
            <v>0</v>
          </cell>
          <cell r="W2653">
            <v>0</v>
          </cell>
          <cell r="X2653">
            <v>0</v>
          </cell>
          <cell r="Y2653">
            <v>1.8076207197736949E-11</v>
          </cell>
          <cell r="Z2653">
            <v>0</v>
          </cell>
          <cell r="AA2653">
            <v>0</v>
          </cell>
          <cell r="AB2653">
            <v>0</v>
          </cell>
          <cell r="AC2653">
            <v>0</v>
          </cell>
          <cell r="AD2653">
            <v>0</v>
          </cell>
          <cell r="AE2653">
            <v>0</v>
          </cell>
          <cell r="AF2653">
            <v>0</v>
          </cell>
          <cell r="AG2653">
            <v>0</v>
          </cell>
          <cell r="AH2653">
            <v>9.0949470177292824E-13</v>
          </cell>
          <cell r="AI2653">
            <v>0</v>
          </cell>
          <cell r="AJ2653">
            <v>0</v>
          </cell>
          <cell r="AK2653">
            <v>0</v>
          </cell>
          <cell r="AL2653">
            <v>0</v>
          </cell>
          <cell r="AM2653">
            <v>0</v>
          </cell>
          <cell r="AN2653">
            <v>0</v>
          </cell>
          <cell r="AO2653">
            <v>0</v>
          </cell>
          <cell r="AP2653">
            <v>0</v>
          </cell>
          <cell r="AQ2653">
            <v>0</v>
          </cell>
          <cell r="AR2653">
            <v>0</v>
          </cell>
          <cell r="AS2653">
            <v>0</v>
          </cell>
          <cell r="AT2653">
            <v>0</v>
          </cell>
        </row>
        <row r="2654">
          <cell r="A2654">
            <v>44775</v>
          </cell>
          <cell r="B2654">
            <v>0</v>
          </cell>
          <cell r="C2654">
            <v>0</v>
          </cell>
          <cell r="D2654">
            <v>484.99999999998545</v>
          </cell>
          <cell r="E2654">
            <v>0</v>
          </cell>
          <cell r="F2654">
            <v>0</v>
          </cell>
          <cell r="G2654">
            <v>0</v>
          </cell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9.0949470177292824E-13</v>
          </cell>
          <cell r="N2654">
            <v>0</v>
          </cell>
          <cell r="O2654">
            <v>0</v>
          </cell>
          <cell r="P2654">
            <v>0</v>
          </cell>
          <cell r="Q2654">
            <v>0</v>
          </cell>
          <cell r="R2654">
            <v>0</v>
          </cell>
          <cell r="S2654">
            <v>0</v>
          </cell>
          <cell r="T2654">
            <v>0</v>
          </cell>
          <cell r="U2654">
            <v>0</v>
          </cell>
          <cell r="V2654">
            <v>0</v>
          </cell>
          <cell r="W2654">
            <v>0</v>
          </cell>
          <cell r="X2654">
            <v>0</v>
          </cell>
          <cell r="Y2654">
            <v>1.8076207197736949E-11</v>
          </cell>
          <cell r="Z2654">
            <v>0</v>
          </cell>
          <cell r="AA2654">
            <v>0</v>
          </cell>
          <cell r="AB2654">
            <v>0</v>
          </cell>
          <cell r="AC2654">
            <v>0</v>
          </cell>
          <cell r="AD2654">
            <v>0</v>
          </cell>
          <cell r="AE2654">
            <v>0</v>
          </cell>
          <cell r="AF2654">
            <v>0</v>
          </cell>
          <cell r="AG2654">
            <v>0</v>
          </cell>
          <cell r="AH2654">
            <v>9.0949470177292824E-13</v>
          </cell>
          <cell r="AI2654">
            <v>0</v>
          </cell>
          <cell r="AJ2654">
            <v>0</v>
          </cell>
          <cell r="AK2654">
            <v>0</v>
          </cell>
          <cell r="AL2654">
            <v>0</v>
          </cell>
          <cell r="AM2654">
            <v>0</v>
          </cell>
          <cell r="AN2654">
            <v>0</v>
          </cell>
          <cell r="AO2654">
            <v>0</v>
          </cell>
          <cell r="AP2654">
            <v>0</v>
          </cell>
          <cell r="AQ2654">
            <v>0</v>
          </cell>
          <cell r="AR2654">
            <v>0</v>
          </cell>
          <cell r="AS2654">
            <v>0</v>
          </cell>
          <cell r="AT2654">
            <v>0</v>
          </cell>
        </row>
        <row r="2655">
          <cell r="A2655">
            <v>44776</v>
          </cell>
          <cell r="B2655">
            <v>0</v>
          </cell>
          <cell r="C2655">
            <v>0</v>
          </cell>
          <cell r="D2655">
            <v>484.99999999998545</v>
          </cell>
          <cell r="E2655">
            <v>0</v>
          </cell>
          <cell r="F2655">
            <v>0</v>
          </cell>
          <cell r="G2655">
            <v>0</v>
          </cell>
          <cell r="H2655">
            <v>0</v>
          </cell>
          <cell r="I2655">
            <v>0</v>
          </cell>
          <cell r="J2655">
            <v>0</v>
          </cell>
          <cell r="K2655">
            <v>0</v>
          </cell>
          <cell r="L2655">
            <v>0</v>
          </cell>
          <cell r="M2655">
            <v>9.0949470177292824E-13</v>
          </cell>
          <cell r="N2655">
            <v>0</v>
          </cell>
          <cell r="O2655">
            <v>0</v>
          </cell>
          <cell r="P2655">
            <v>0</v>
          </cell>
          <cell r="Q2655">
            <v>0</v>
          </cell>
          <cell r="R2655">
            <v>0</v>
          </cell>
          <cell r="S2655">
            <v>0</v>
          </cell>
          <cell r="T2655">
            <v>0</v>
          </cell>
          <cell r="U2655">
            <v>0</v>
          </cell>
          <cell r="V2655">
            <v>0</v>
          </cell>
          <cell r="W2655">
            <v>0</v>
          </cell>
          <cell r="X2655">
            <v>0</v>
          </cell>
          <cell r="Y2655">
            <v>1.8076207197736949E-11</v>
          </cell>
          <cell r="Z2655">
            <v>0</v>
          </cell>
          <cell r="AA2655">
            <v>0</v>
          </cell>
          <cell r="AB2655">
            <v>0</v>
          </cell>
          <cell r="AC2655">
            <v>0</v>
          </cell>
          <cell r="AD2655">
            <v>0</v>
          </cell>
          <cell r="AE2655">
            <v>0</v>
          </cell>
          <cell r="AF2655">
            <v>0</v>
          </cell>
          <cell r="AG2655">
            <v>0</v>
          </cell>
          <cell r="AH2655">
            <v>9.0949470177292824E-13</v>
          </cell>
          <cell r="AI2655">
            <v>0</v>
          </cell>
          <cell r="AJ2655">
            <v>0</v>
          </cell>
          <cell r="AK2655">
            <v>0</v>
          </cell>
          <cell r="AL2655">
            <v>0</v>
          </cell>
          <cell r="AM2655">
            <v>0</v>
          </cell>
          <cell r="AN2655">
            <v>0</v>
          </cell>
          <cell r="AO2655">
            <v>0</v>
          </cell>
          <cell r="AP2655">
            <v>0</v>
          </cell>
          <cell r="AQ2655">
            <v>0</v>
          </cell>
          <cell r="AR2655">
            <v>0</v>
          </cell>
          <cell r="AS2655">
            <v>0</v>
          </cell>
          <cell r="AT2655">
            <v>0</v>
          </cell>
        </row>
        <row r="2656">
          <cell r="A2656">
            <v>44777</v>
          </cell>
          <cell r="B2656">
            <v>0</v>
          </cell>
          <cell r="C2656">
            <v>0</v>
          </cell>
          <cell r="D2656">
            <v>484.99999999998545</v>
          </cell>
          <cell r="E2656">
            <v>0</v>
          </cell>
          <cell r="F2656">
            <v>0</v>
          </cell>
          <cell r="G2656">
            <v>0</v>
          </cell>
          <cell r="H2656">
            <v>0</v>
          </cell>
          <cell r="I2656">
            <v>0</v>
          </cell>
          <cell r="J2656">
            <v>0</v>
          </cell>
          <cell r="K2656">
            <v>0</v>
          </cell>
          <cell r="L2656">
            <v>0</v>
          </cell>
          <cell r="M2656">
            <v>9.0949470177292824E-13</v>
          </cell>
          <cell r="N2656">
            <v>0</v>
          </cell>
          <cell r="O2656">
            <v>0</v>
          </cell>
          <cell r="P2656">
            <v>0</v>
          </cell>
          <cell r="Q2656">
            <v>0</v>
          </cell>
          <cell r="R2656">
            <v>0</v>
          </cell>
          <cell r="S2656">
            <v>0</v>
          </cell>
          <cell r="T2656">
            <v>0</v>
          </cell>
          <cell r="U2656">
            <v>0</v>
          </cell>
          <cell r="V2656">
            <v>0</v>
          </cell>
          <cell r="W2656">
            <v>0</v>
          </cell>
          <cell r="X2656">
            <v>0</v>
          </cell>
          <cell r="Y2656">
            <v>1.8076207197736949E-11</v>
          </cell>
          <cell r="Z2656">
            <v>0</v>
          </cell>
          <cell r="AA2656">
            <v>0</v>
          </cell>
          <cell r="AB2656">
            <v>0</v>
          </cell>
          <cell r="AC2656">
            <v>0</v>
          </cell>
          <cell r="AD2656">
            <v>0</v>
          </cell>
          <cell r="AE2656">
            <v>0</v>
          </cell>
          <cell r="AF2656">
            <v>0</v>
          </cell>
          <cell r="AG2656">
            <v>0</v>
          </cell>
          <cell r="AH2656">
            <v>9.0949470177292824E-13</v>
          </cell>
          <cell r="AI2656">
            <v>0</v>
          </cell>
          <cell r="AJ2656">
            <v>0</v>
          </cell>
          <cell r="AK2656">
            <v>0</v>
          </cell>
          <cell r="AL2656">
            <v>0</v>
          </cell>
          <cell r="AM2656">
            <v>0</v>
          </cell>
          <cell r="AN2656">
            <v>0</v>
          </cell>
          <cell r="AO2656">
            <v>0</v>
          </cell>
          <cell r="AP2656">
            <v>0</v>
          </cell>
          <cell r="AQ2656">
            <v>0</v>
          </cell>
          <cell r="AR2656">
            <v>0</v>
          </cell>
          <cell r="AS2656">
            <v>0</v>
          </cell>
          <cell r="AT2656">
            <v>0</v>
          </cell>
        </row>
        <row r="2657">
          <cell r="A2657">
            <v>44778</v>
          </cell>
          <cell r="B2657">
            <v>0</v>
          </cell>
          <cell r="C2657">
            <v>0</v>
          </cell>
          <cell r="D2657">
            <v>484.99999999998545</v>
          </cell>
          <cell r="E2657">
            <v>0</v>
          </cell>
          <cell r="F2657">
            <v>0</v>
          </cell>
          <cell r="G2657">
            <v>0</v>
          </cell>
          <cell r="H2657">
            <v>0</v>
          </cell>
          <cell r="I2657">
            <v>0</v>
          </cell>
          <cell r="J2657">
            <v>0</v>
          </cell>
          <cell r="K2657">
            <v>0</v>
          </cell>
          <cell r="L2657">
            <v>0</v>
          </cell>
          <cell r="M2657">
            <v>9.0949470177292824E-13</v>
          </cell>
          <cell r="N2657">
            <v>0</v>
          </cell>
          <cell r="O2657">
            <v>0</v>
          </cell>
          <cell r="P2657">
            <v>0</v>
          </cell>
          <cell r="Q2657">
            <v>0</v>
          </cell>
          <cell r="R2657">
            <v>0</v>
          </cell>
          <cell r="S2657">
            <v>0</v>
          </cell>
          <cell r="T2657">
            <v>0</v>
          </cell>
          <cell r="U2657">
            <v>0</v>
          </cell>
          <cell r="V2657">
            <v>0</v>
          </cell>
          <cell r="W2657">
            <v>0</v>
          </cell>
          <cell r="X2657">
            <v>0</v>
          </cell>
          <cell r="Y2657">
            <v>1.8076207197736949E-11</v>
          </cell>
          <cell r="Z2657">
            <v>0</v>
          </cell>
          <cell r="AA2657">
            <v>0</v>
          </cell>
          <cell r="AB2657">
            <v>0</v>
          </cell>
          <cell r="AC2657">
            <v>0</v>
          </cell>
          <cell r="AD2657">
            <v>0</v>
          </cell>
          <cell r="AE2657">
            <v>0</v>
          </cell>
          <cell r="AF2657">
            <v>0</v>
          </cell>
          <cell r="AG2657">
            <v>0</v>
          </cell>
          <cell r="AH2657">
            <v>9.0949470177292824E-13</v>
          </cell>
          <cell r="AI2657">
            <v>0</v>
          </cell>
          <cell r="AJ2657">
            <v>0</v>
          </cell>
          <cell r="AK2657">
            <v>0</v>
          </cell>
          <cell r="AL2657">
            <v>0</v>
          </cell>
          <cell r="AM2657">
            <v>0</v>
          </cell>
          <cell r="AN2657">
            <v>0</v>
          </cell>
          <cell r="AO2657">
            <v>0</v>
          </cell>
          <cell r="AP2657">
            <v>0</v>
          </cell>
          <cell r="AQ2657">
            <v>0</v>
          </cell>
          <cell r="AR2657">
            <v>0</v>
          </cell>
          <cell r="AS2657">
            <v>0</v>
          </cell>
          <cell r="AT2657">
            <v>0</v>
          </cell>
        </row>
        <row r="2658">
          <cell r="A2658">
            <v>44781</v>
          </cell>
          <cell r="B2658">
            <v>0</v>
          </cell>
          <cell r="C2658">
            <v>0</v>
          </cell>
          <cell r="D2658">
            <v>484.99999999998545</v>
          </cell>
          <cell r="E2658">
            <v>0</v>
          </cell>
          <cell r="F2658">
            <v>0</v>
          </cell>
          <cell r="G2658">
            <v>0</v>
          </cell>
          <cell r="H2658">
            <v>0</v>
          </cell>
          <cell r="I2658">
            <v>0</v>
          </cell>
          <cell r="J2658">
            <v>0</v>
          </cell>
          <cell r="K2658">
            <v>0</v>
          </cell>
          <cell r="L2658">
            <v>0</v>
          </cell>
          <cell r="M2658">
            <v>9.0949470177292824E-13</v>
          </cell>
          <cell r="N2658">
            <v>0</v>
          </cell>
          <cell r="O2658">
            <v>0</v>
          </cell>
          <cell r="P2658">
            <v>0</v>
          </cell>
          <cell r="Q2658">
            <v>0</v>
          </cell>
          <cell r="R2658">
            <v>0</v>
          </cell>
          <cell r="S2658">
            <v>0</v>
          </cell>
          <cell r="T2658">
            <v>0</v>
          </cell>
          <cell r="U2658">
            <v>0</v>
          </cell>
          <cell r="V2658">
            <v>0</v>
          </cell>
          <cell r="W2658">
            <v>0</v>
          </cell>
          <cell r="X2658">
            <v>0</v>
          </cell>
          <cell r="Y2658">
            <v>1.8076207197736949E-11</v>
          </cell>
          <cell r="Z2658">
            <v>0</v>
          </cell>
          <cell r="AA2658">
            <v>0</v>
          </cell>
          <cell r="AB2658">
            <v>0</v>
          </cell>
          <cell r="AC2658">
            <v>0</v>
          </cell>
          <cell r="AD2658">
            <v>0</v>
          </cell>
          <cell r="AE2658">
            <v>0</v>
          </cell>
          <cell r="AF2658">
            <v>0</v>
          </cell>
          <cell r="AG2658">
            <v>0</v>
          </cell>
          <cell r="AH2658">
            <v>9.0949470177292824E-13</v>
          </cell>
          <cell r="AI2658">
            <v>0</v>
          </cell>
          <cell r="AJ2658">
            <v>0</v>
          </cell>
          <cell r="AK2658">
            <v>0</v>
          </cell>
          <cell r="AL2658">
            <v>0</v>
          </cell>
          <cell r="AM2658">
            <v>0</v>
          </cell>
          <cell r="AN2658">
            <v>0</v>
          </cell>
          <cell r="AO2658">
            <v>0</v>
          </cell>
          <cell r="AP2658">
            <v>0</v>
          </cell>
          <cell r="AQ2658">
            <v>0</v>
          </cell>
          <cell r="AR2658">
            <v>0</v>
          </cell>
          <cell r="AS2658">
            <v>0</v>
          </cell>
          <cell r="AT2658">
            <v>0</v>
          </cell>
        </row>
        <row r="2659">
          <cell r="A2659">
            <v>44782</v>
          </cell>
          <cell r="B2659">
            <v>0</v>
          </cell>
          <cell r="C2659">
            <v>0</v>
          </cell>
          <cell r="D2659">
            <v>484.99999999998545</v>
          </cell>
          <cell r="E2659">
            <v>0</v>
          </cell>
          <cell r="F2659">
            <v>0</v>
          </cell>
          <cell r="G2659">
            <v>0</v>
          </cell>
          <cell r="H2659">
            <v>0</v>
          </cell>
          <cell r="I2659">
            <v>0</v>
          </cell>
          <cell r="J2659">
            <v>0</v>
          </cell>
          <cell r="K2659">
            <v>0</v>
          </cell>
          <cell r="L2659">
            <v>0</v>
          </cell>
          <cell r="M2659">
            <v>9.0949470177292824E-13</v>
          </cell>
          <cell r="N2659">
            <v>0</v>
          </cell>
          <cell r="O2659">
            <v>0</v>
          </cell>
          <cell r="P2659">
            <v>0</v>
          </cell>
          <cell r="Q2659">
            <v>0</v>
          </cell>
          <cell r="R2659">
            <v>0</v>
          </cell>
          <cell r="S2659">
            <v>0</v>
          </cell>
          <cell r="T2659">
            <v>0</v>
          </cell>
          <cell r="U2659">
            <v>0</v>
          </cell>
          <cell r="V2659">
            <v>0</v>
          </cell>
          <cell r="W2659">
            <v>0</v>
          </cell>
          <cell r="X2659">
            <v>0</v>
          </cell>
          <cell r="Y2659">
            <v>1.8076207197736949E-11</v>
          </cell>
          <cell r="Z2659">
            <v>0</v>
          </cell>
          <cell r="AA2659">
            <v>0</v>
          </cell>
          <cell r="AB2659">
            <v>0</v>
          </cell>
          <cell r="AC2659">
            <v>0</v>
          </cell>
          <cell r="AD2659">
            <v>0</v>
          </cell>
          <cell r="AE2659">
            <v>0</v>
          </cell>
          <cell r="AF2659">
            <v>0</v>
          </cell>
          <cell r="AG2659">
            <v>0</v>
          </cell>
          <cell r="AH2659">
            <v>9.0949470177292824E-13</v>
          </cell>
          <cell r="AI2659">
            <v>0</v>
          </cell>
          <cell r="AJ2659">
            <v>0</v>
          </cell>
          <cell r="AK2659">
            <v>0</v>
          </cell>
          <cell r="AL2659">
            <v>0</v>
          </cell>
          <cell r="AM2659">
            <v>0</v>
          </cell>
          <cell r="AN2659">
            <v>0</v>
          </cell>
          <cell r="AO2659">
            <v>0</v>
          </cell>
          <cell r="AP2659">
            <v>0</v>
          </cell>
          <cell r="AQ2659">
            <v>0</v>
          </cell>
          <cell r="AR2659">
            <v>0</v>
          </cell>
          <cell r="AS2659">
            <v>0</v>
          </cell>
          <cell r="AT2659">
            <v>0</v>
          </cell>
        </row>
        <row r="2660">
          <cell r="A2660">
            <v>44783</v>
          </cell>
          <cell r="B2660">
            <v>0</v>
          </cell>
          <cell r="C2660">
            <v>0</v>
          </cell>
          <cell r="D2660">
            <v>484.99999999998545</v>
          </cell>
          <cell r="E2660">
            <v>0</v>
          </cell>
          <cell r="F2660">
            <v>0</v>
          </cell>
          <cell r="G2660">
            <v>0</v>
          </cell>
          <cell r="H2660">
            <v>0</v>
          </cell>
          <cell r="I2660">
            <v>0</v>
          </cell>
          <cell r="J2660">
            <v>0</v>
          </cell>
          <cell r="K2660">
            <v>0</v>
          </cell>
          <cell r="L2660">
            <v>0</v>
          </cell>
          <cell r="M2660">
            <v>9.0949470177292824E-13</v>
          </cell>
          <cell r="N2660">
            <v>0</v>
          </cell>
          <cell r="O2660">
            <v>0</v>
          </cell>
          <cell r="P2660">
            <v>0</v>
          </cell>
          <cell r="Q2660">
            <v>0</v>
          </cell>
          <cell r="R2660">
            <v>0</v>
          </cell>
          <cell r="S2660">
            <v>0</v>
          </cell>
          <cell r="T2660">
            <v>0</v>
          </cell>
          <cell r="U2660">
            <v>0</v>
          </cell>
          <cell r="V2660">
            <v>0</v>
          </cell>
          <cell r="W2660">
            <v>0</v>
          </cell>
          <cell r="X2660">
            <v>0</v>
          </cell>
          <cell r="Y2660">
            <v>1.8076207197736949E-11</v>
          </cell>
          <cell r="Z2660">
            <v>0</v>
          </cell>
          <cell r="AA2660">
            <v>0</v>
          </cell>
          <cell r="AB2660">
            <v>0</v>
          </cell>
          <cell r="AC2660">
            <v>0</v>
          </cell>
          <cell r="AD2660">
            <v>0</v>
          </cell>
          <cell r="AE2660">
            <v>0</v>
          </cell>
          <cell r="AF2660">
            <v>0</v>
          </cell>
          <cell r="AG2660">
            <v>0</v>
          </cell>
          <cell r="AH2660">
            <v>9.0949470177292824E-13</v>
          </cell>
          <cell r="AI2660">
            <v>0</v>
          </cell>
          <cell r="AJ2660">
            <v>0</v>
          </cell>
          <cell r="AK2660">
            <v>0</v>
          </cell>
          <cell r="AL2660">
            <v>0</v>
          </cell>
          <cell r="AM2660">
            <v>0</v>
          </cell>
          <cell r="AN2660">
            <v>0</v>
          </cell>
          <cell r="AO2660">
            <v>0</v>
          </cell>
          <cell r="AP2660">
            <v>0</v>
          </cell>
          <cell r="AQ2660">
            <v>0</v>
          </cell>
          <cell r="AR2660">
            <v>0</v>
          </cell>
          <cell r="AS2660">
            <v>0</v>
          </cell>
          <cell r="AT2660">
            <v>0</v>
          </cell>
        </row>
        <row r="2661">
          <cell r="A2661">
            <v>44784</v>
          </cell>
          <cell r="B2661">
            <v>0</v>
          </cell>
          <cell r="C2661">
            <v>0</v>
          </cell>
          <cell r="D2661">
            <v>484.99999999998545</v>
          </cell>
          <cell r="E2661">
            <v>0</v>
          </cell>
          <cell r="F2661">
            <v>0</v>
          </cell>
          <cell r="G2661">
            <v>0</v>
          </cell>
          <cell r="H2661">
            <v>0</v>
          </cell>
          <cell r="I2661">
            <v>0</v>
          </cell>
          <cell r="J2661">
            <v>0</v>
          </cell>
          <cell r="K2661">
            <v>0</v>
          </cell>
          <cell r="L2661">
            <v>0</v>
          </cell>
          <cell r="M2661">
            <v>9.0949470177292824E-13</v>
          </cell>
          <cell r="N2661">
            <v>0</v>
          </cell>
          <cell r="O2661">
            <v>0</v>
          </cell>
          <cell r="P2661">
            <v>0</v>
          </cell>
          <cell r="Q2661">
            <v>0</v>
          </cell>
          <cell r="R2661">
            <v>0</v>
          </cell>
          <cell r="S2661">
            <v>0</v>
          </cell>
          <cell r="T2661">
            <v>0</v>
          </cell>
          <cell r="U2661">
            <v>0</v>
          </cell>
          <cell r="V2661">
            <v>0</v>
          </cell>
          <cell r="W2661">
            <v>0</v>
          </cell>
          <cell r="X2661">
            <v>0</v>
          </cell>
          <cell r="Y2661">
            <v>1.8076207197736949E-11</v>
          </cell>
          <cell r="Z2661">
            <v>0</v>
          </cell>
          <cell r="AA2661">
            <v>0</v>
          </cell>
          <cell r="AB2661">
            <v>0</v>
          </cell>
          <cell r="AC2661">
            <v>0</v>
          </cell>
          <cell r="AD2661">
            <v>0</v>
          </cell>
          <cell r="AE2661">
            <v>0</v>
          </cell>
          <cell r="AF2661">
            <v>0</v>
          </cell>
          <cell r="AG2661">
            <v>0</v>
          </cell>
          <cell r="AH2661">
            <v>9.0949470177292824E-13</v>
          </cell>
          <cell r="AI2661">
            <v>0</v>
          </cell>
          <cell r="AJ2661">
            <v>0</v>
          </cell>
          <cell r="AK2661">
            <v>0</v>
          </cell>
          <cell r="AL2661">
            <v>0</v>
          </cell>
          <cell r="AM2661">
            <v>0</v>
          </cell>
          <cell r="AN2661">
            <v>0</v>
          </cell>
          <cell r="AO2661">
            <v>0</v>
          </cell>
          <cell r="AP2661">
            <v>0</v>
          </cell>
          <cell r="AQ2661">
            <v>0</v>
          </cell>
          <cell r="AR2661">
            <v>0</v>
          </cell>
          <cell r="AS2661">
            <v>0</v>
          </cell>
          <cell r="AT2661">
            <v>0</v>
          </cell>
        </row>
        <row r="2662">
          <cell r="A2662">
            <v>44785</v>
          </cell>
          <cell r="B2662">
            <v>0</v>
          </cell>
          <cell r="C2662">
            <v>0</v>
          </cell>
          <cell r="D2662">
            <v>484.99999999998545</v>
          </cell>
          <cell r="E2662">
            <v>0</v>
          </cell>
          <cell r="F2662">
            <v>0</v>
          </cell>
          <cell r="G2662">
            <v>0</v>
          </cell>
          <cell r="H2662">
            <v>0</v>
          </cell>
          <cell r="I2662">
            <v>0</v>
          </cell>
          <cell r="J2662">
            <v>0</v>
          </cell>
          <cell r="K2662">
            <v>0</v>
          </cell>
          <cell r="L2662">
            <v>0</v>
          </cell>
          <cell r="M2662">
            <v>9.0949470177292824E-13</v>
          </cell>
          <cell r="N2662">
            <v>0</v>
          </cell>
          <cell r="O2662">
            <v>0</v>
          </cell>
          <cell r="P2662">
            <v>0</v>
          </cell>
          <cell r="Q2662">
            <v>0</v>
          </cell>
          <cell r="R2662">
            <v>0</v>
          </cell>
          <cell r="S2662">
            <v>0</v>
          </cell>
          <cell r="T2662">
            <v>0</v>
          </cell>
          <cell r="U2662">
            <v>0</v>
          </cell>
          <cell r="V2662">
            <v>0</v>
          </cell>
          <cell r="W2662">
            <v>0</v>
          </cell>
          <cell r="X2662">
            <v>0</v>
          </cell>
          <cell r="Y2662">
            <v>1.8076207197736949E-11</v>
          </cell>
          <cell r="Z2662">
            <v>0</v>
          </cell>
          <cell r="AA2662">
            <v>0</v>
          </cell>
          <cell r="AB2662">
            <v>0</v>
          </cell>
          <cell r="AC2662">
            <v>0</v>
          </cell>
          <cell r="AD2662">
            <v>0</v>
          </cell>
          <cell r="AE2662">
            <v>0</v>
          </cell>
          <cell r="AF2662">
            <v>0</v>
          </cell>
          <cell r="AG2662">
            <v>0</v>
          </cell>
          <cell r="AH2662">
            <v>9.0949470177292824E-13</v>
          </cell>
          <cell r="AI2662">
            <v>0</v>
          </cell>
          <cell r="AJ2662">
            <v>0</v>
          </cell>
          <cell r="AK2662">
            <v>0</v>
          </cell>
          <cell r="AL2662">
            <v>0</v>
          </cell>
          <cell r="AM2662">
            <v>0</v>
          </cell>
          <cell r="AN2662">
            <v>0</v>
          </cell>
          <cell r="AO2662">
            <v>0</v>
          </cell>
          <cell r="AP2662">
            <v>0</v>
          </cell>
          <cell r="AQ2662">
            <v>0</v>
          </cell>
          <cell r="AR2662">
            <v>0</v>
          </cell>
          <cell r="AS2662">
            <v>0</v>
          </cell>
          <cell r="AT2662">
            <v>0</v>
          </cell>
        </row>
        <row r="2663">
          <cell r="A2663">
            <v>44788</v>
          </cell>
          <cell r="B2663">
            <v>0</v>
          </cell>
          <cell r="C2663">
            <v>0</v>
          </cell>
          <cell r="D2663">
            <v>484.99999999998545</v>
          </cell>
          <cell r="E2663">
            <v>0</v>
          </cell>
          <cell r="F2663">
            <v>0</v>
          </cell>
          <cell r="G2663">
            <v>0</v>
          </cell>
          <cell r="H2663">
            <v>0</v>
          </cell>
          <cell r="I2663">
            <v>0</v>
          </cell>
          <cell r="J2663">
            <v>0</v>
          </cell>
          <cell r="K2663">
            <v>0</v>
          </cell>
          <cell r="L2663">
            <v>0</v>
          </cell>
          <cell r="M2663">
            <v>9.0949470177292824E-13</v>
          </cell>
          <cell r="N2663">
            <v>0</v>
          </cell>
          <cell r="O2663">
            <v>0</v>
          </cell>
          <cell r="P2663">
            <v>0</v>
          </cell>
          <cell r="Q2663">
            <v>0</v>
          </cell>
          <cell r="R2663">
            <v>0</v>
          </cell>
          <cell r="S2663">
            <v>0</v>
          </cell>
          <cell r="T2663">
            <v>0</v>
          </cell>
          <cell r="U2663">
            <v>0</v>
          </cell>
          <cell r="V2663">
            <v>0</v>
          </cell>
          <cell r="W2663">
            <v>0</v>
          </cell>
          <cell r="X2663">
            <v>0</v>
          </cell>
          <cell r="Y2663">
            <v>1.8076207197736949E-11</v>
          </cell>
          <cell r="Z2663">
            <v>0</v>
          </cell>
          <cell r="AA2663">
            <v>0</v>
          </cell>
          <cell r="AB2663">
            <v>0</v>
          </cell>
          <cell r="AC2663">
            <v>0</v>
          </cell>
          <cell r="AD2663">
            <v>0</v>
          </cell>
          <cell r="AE2663">
            <v>0</v>
          </cell>
          <cell r="AF2663">
            <v>0</v>
          </cell>
          <cell r="AG2663">
            <v>0</v>
          </cell>
          <cell r="AH2663">
            <v>9.0949470177292824E-13</v>
          </cell>
          <cell r="AI2663">
            <v>0</v>
          </cell>
          <cell r="AJ2663">
            <v>0</v>
          </cell>
          <cell r="AK2663">
            <v>0</v>
          </cell>
          <cell r="AL2663">
            <v>0</v>
          </cell>
          <cell r="AM2663">
            <v>0</v>
          </cell>
          <cell r="AN2663">
            <v>0</v>
          </cell>
          <cell r="AO2663">
            <v>0</v>
          </cell>
          <cell r="AP2663">
            <v>0</v>
          </cell>
          <cell r="AQ2663">
            <v>0</v>
          </cell>
          <cell r="AR2663">
            <v>0</v>
          </cell>
          <cell r="AS2663">
            <v>0</v>
          </cell>
          <cell r="AT2663">
            <v>0</v>
          </cell>
        </row>
        <row r="2664">
          <cell r="A2664">
            <v>44789</v>
          </cell>
          <cell r="B2664">
            <v>0</v>
          </cell>
          <cell r="C2664">
            <v>0</v>
          </cell>
          <cell r="D2664">
            <v>484.99999999998545</v>
          </cell>
          <cell r="E2664">
            <v>0</v>
          </cell>
          <cell r="F2664">
            <v>0</v>
          </cell>
          <cell r="G2664">
            <v>0</v>
          </cell>
          <cell r="H2664">
            <v>0</v>
          </cell>
          <cell r="I2664">
            <v>0</v>
          </cell>
          <cell r="J2664">
            <v>0</v>
          </cell>
          <cell r="K2664">
            <v>0</v>
          </cell>
          <cell r="L2664">
            <v>0</v>
          </cell>
          <cell r="M2664">
            <v>9.0949470177292824E-13</v>
          </cell>
          <cell r="N2664">
            <v>0</v>
          </cell>
          <cell r="O2664">
            <v>0</v>
          </cell>
          <cell r="P2664">
            <v>0</v>
          </cell>
          <cell r="Q2664">
            <v>0</v>
          </cell>
          <cell r="R2664">
            <v>0</v>
          </cell>
          <cell r="S2664">
            <v>0</v>
          </cell>
          <cell r="T2664">
            <v>0</v>
          </cell>
          <cell r="U2664">
            <v>0</v>
          </cell>
          <cell r="V2664">
            <v>0</v>
          </cell>
          <cell r="W2664">
            <v>0</v>
          </cell>
          <cell r="X2664">
            <v>0</v>
          </cell>
          <cell r="Y2664">
            <v>1.8076207197736949E-11</v>
          </cell>
          <cell r="Z2664">
            <v>0</v>
          </cell>
          <cell r="AA2664">
            <v>0</v>
          </cell>
          <cell r="AB2664">
            <v>0</v>
          </cell>
          <cell r="AC2664">
            <v>0</v>
          </cell>
          <cell r="AD2664">
            <v>0</v>
          </cell>
          <cell r="AE2664">
            <v>0</v>
          </cell>
          <cell r="AF2664">
            <v>0</v>
          </cell>
          <cell r="AG2664">
            <v>0</v>
          </cell>
          <cell r="AH2664">
            <v>9.0949470177292824E-13</v>
          </cell>
          <cell r="AI2664">
            <v>0</v>
          </cell>
          <cell r="AJ2664">
            <v>0</v>
          </cell>
          <cell r="AK2664">
            <v>0</v>
          </cell>
          <cell r="AL2664">
            <v>0</v>
          </cell>
          <cell r="AM2664">
            <v>0</v>
          </cell>
          <cell r="AN2664">
            <v>0</v>
          </cell>
          <cell r="AO2664">
            <v>0</v>
          </cell>
          <cell r="AP2664">
            <v>0</v>
          </cell>
          <cell r="AQ2664">
            <v>0</v>
          </cell>
          <cell r="AR2664">
            <v>0</v>
          </cell>
          <cell r="AS2664">
            <v>0</v>
          </cell>
          <cell r="AT2664">
            <v>0</v>
          </cell>
        </row>
        <row r="2665">
          <cell r="A2665">
            <v>44790</v>
          </cell>
          <cell r="B2665">
            <v>0</v>
          </cell>
          <cell r="C2665">
            <v>0</v>
          </cell>
          <cell r="D2665">
            <v>484.99999999998545</v>
          </cell>
          <cell r="E2665">
            <v>0</v>
          </cell>
          <cell r="F2665">
            <v>0</v>
          </cell>
          <cell r="G2665">
            <v>0</v>
          </cell>
          <cell r="H2665">
            <v>0</v>
          </cell>
          <cell r="I2665">
            <v>0</v>
          </cell>
          <cell r="J2665">
            <v>0</v>
          </cell>
          <cell r="K2665">
            <v>0</v>
          </cell>
          <cell r="L2665">
            <v>0</v>
          </cell>
          <cell r="M2665">
            <v>9.0949470177292824E-13</v>
          </cell>
          <cell r="N2665">
            <v>0</v>
          </cell>
          <cell r="O2665">
            <v>0</v>
          </cell>
          <cell r="P2665">
            <v>0</v>
          </cell>
          <cell r="Q2665">
            <v>0</v>
          </cell>
          <cell r="R2665">
            <v>0</v>
          </cell>
          <cell r="S2665">
            <v>0</v>
          </cell>
          <cell r="T2665">
            <v>0</v>
          </cell>
          <cell r="U2665">
            <v>0</v>
          </cell>
          <cell r="V2665">
            <v>0</v>
          </cell>
          <cell r="W2665">
            <v>0</v>
          </cell>
          <cell r="X2665">
            <v>0</v>
          </cell>
          <cell r="Y2665">
            <v>1.8076207197736949E-11</v>
          </cell>
          <cell r="Z2665">
            <v>0</v>
          </cell>
          <cell r="AA2665">
            <v>0</v>
          </cell>
          <cell r="AB2665">
            <v>0</v>
          </cell>
          <cell r="AC2665">
            <v>0</v>
          </cell>
          <cell r="AD2665">
            <v>0</v>
          </cell>
          <cell r="AE2665">
            <v>0</v>
          </cell>
          <cell r="AF2665">
            <v>0</v>
          </cell>
          <cell r="AG2665">
            <v>0</v>
          </cell>
          <cell r="AH2665">
            <v>9.0949470177292824E-13</v>
          </cell>
          <cell r="AI2665">
            <v>0</v>
          </cell>
          <cell r="AJ2665">
            <v>0</v>
          </cell>
          <cell r="AK2665">
            <v>0</v>
          </cell>
          <cell r="AL2665">
            <v>0</v>
          </cell>
          <cell r="AM2665">
            <v>0</v>
          </cell>
          <cell r="AN2665">
            <v>0</v>
          </cell>
          <cell r="AO2665">
            <v>0</v>
          </cell>
          <cell r="AP2665">
            <v>0</v>
          </cell>
          <cell r="AQ2665">
            <v>0</v>
          </cell>
          <cell r="AR2665">
            <v>0</v>
          </cell>
          <cell r="AS2665">
            <v>0</v>
          </cell>
          <cell r="AT2665">
            <v>0</v>
          </cell>
        </row>
        <row r="2666">
          <cell r="A2666">
            <v>44791</v>
          </cell>
          <cell r="B2666">
            <v>0</v>
          </cell>
          <cell r="C2666">
            <v>0</v>
          </cell>
          <cell r="D2666">
            <v>484.99999999998545</v>
          </cell>
          <cell r="E2666">
            <v>0</v>
          </cell>
          <cell r="F2666">
            <v>0</v>
          </cell>
          <cell r="G2666">
            <v>0</v>
          </cell>
          <cell r="H2666">
            <v>0</v>
          </cell>
          <cell r="I2666">
            <v>0</v>
          </cell>
          <cell r="J2666">
            <v>0</v>
          </cell>
          <cell r="K2666">
            <v>0</v>
          </cell>
          <cell r="L2666">
            <v>0</v>
          </cell>
          <cell r="M2666">
            <v>9.0949470177292824E-13</v>
          </cell>
          <cell r="N2666">
            <v>0</v>
          </cell>
          <cell r="O2666">
            <v>0</v>
          </cell>
          <cell r="P2666">
            <v>0</v>
          </cell>
          <cell r="Q2666">
            <v>0</v>
          </cell>
          <cell r="R2666">
            <v>0</v>
          </cell>
          <cell r="S2666">
            <v>0</v>
          </cell>
          <cell r="T2666">
            <v>0</v>
          </cell>
          <cell r="U2666">
            <v>0</v>
          </cell>
          <cell r="V2666">
            <v>0</v>
          </cell>
          <cell r="W2666">
            <v>0</v>
          </cell>
          <cell r="X2666">
            <v>0</v>
          </cell>
          <cell r="Y2666">
            <v>1.8076207197736949E-11</v>
          </cell>
          <cell r="Z2666">
            <v>0</v>
          </cell>
          <cell r="AA2666">
            <v>0</v>
          </cell>
          <cell r="AB2666">
            <v>0</v>
          </cell>
          <cell r="AC2666">
            <v>0</v>
          </cell>
          <cell r="AD2666">
            <v>0</v>
          </cell>
          <cell r="AE2666">
            <v>0</v>
          </cell>
          <cell r="AF2666">
            <v>0</v>
          </cell>
          <cell r="AG2666">
            <v>0</v>
          </cell>
          <cell r="AH2666">
            <v>9.0949470177292824E-13</v>
          </cell>
          <cell r="AI2666">
            <v>0</v>
          </cell>
          <cell r="AJ2666">
            <v>0</v>
          </cell>
          <cell r="AK2666">
            <v>0</v>
          </cell>
          <cell r="AL2666">
            <v>0</v>
          </cell>
          <cell r="AM2666">
            <v>0</v>
          </cell>
          <cell r="AN2666">
            <v>0</v>
          </cell>
          <cell r="AO2666">
            <v>0</v>
          </cell>
          <cell r="AP2666">
            <v>0</v>
          </cell>
          <cell r="AQ2666">
            <v>0</v>
          </cell>
          <cell r="AR2666">
            <v>0</v>
          </cell>
          <cell r="AS2666">
            <v>0</v>
          </cell>
          <cell r="AT2666">
            <v>0</v>
          </cell>
        </row>
        <row r="2667">
          <cell r="A2667">
            <v>44792</v>
          </cell>
          <cell r="B2667">
            <v>0</v>
          </cell>
          <cell r="C2667">
            <v>0</v>
          </cell>
          <cell r="D2667">
            <v>484.99999999998545</v>
          </cell>
          <cell r="E2667">
            <v>0</v>
          </cell>
          <cell r="F2667">
            <v>0</v>
          </cell>
          <cell r="G2667">
            <v>0</v>
          </cell>
          <cell r="H2667">
            <v>0</v>
          </cell>
          <cell r="I2667">
            <v>0</v>
          </cell>
          <cell r="J2667">
            <v>0</v>
          </cell>
          <cell r="K2667">
            <v>0</v>
          </cell>
          <cell r="L2667">
            <v>0</v>
          </cell>
          <cell r="M2667">
            <v>9.0949470177292824E-13</v>
          </cell>
          <cell r="N2667">
            <v>0</v>
          </cell>
          <cell r="O2667">
            <v>0</v>
          </cell>
          <cell r="P2667">
            <v>0</v>
          </cell>
          <cell r="Q2667">
            <v>0</v>
          </cell>
          <cell r="R2667">
            <v>0</v>
          </cell>
          <cell r="S2667">
            <v>0</v>
          </cell>
          <cell r="T2667">
            <v>0</v>
          </cell>
          <cell r="U2667">
            <v>0</v>
          </cell>
          <cell r="V2667">
            <v>0</v>
          </cell>
          <cell r="W2667">
            <v>0</v>
          </cell>
          <cell r="X2667">
            <v>0</v>
          </cell>
          <cell r="Y2667">
            <v>1.8076207197736949E-11</v>
          </cell>
          <cell r="Z2667">
            <v>0</v>
          </cell>
          <cell r="AA2667">
            <v>0</v>
          </cell>
          <cell r="AB2667">
            <v>0</v>
          </cell>
          <cell r="AC2667">
            <v>0</v>
          </cell>
          <cell r="AD2667">
            <v>0</v>
          </cell>
          <cell r="AE2667">
            <v>0</v>
          </cell>
          <cell r="AF2667">
            <v>0</v>
          </cell>
          <cell r="AG2667">
            <v>0</v>
          </cell>
          <cell r="AH2667">
            <v>9.0949470177292824E-13</v>
          </cell>
          <cell r="AI2667">
            <v>0</v>
          </cell>
          <cell r="AJ2667">
            <v>0</v>
          </cell>
          <cell r="AK2667">
            <v>0</v>
          </cell>
          <cell r="AL2667">
            <v>0</v>
          </cell>
          <cell r="AM2667">
            <v>0</v>
          </cell>
          <cell r="AN2667">
            <v>0</v>
          </cell>
          <cell r="AO2667">
            <v>0</v>
          </cell>
          <cell r="AP2667">
            <v>0</v>
          </cell>
          <cell r="AQ2667">
            <v>0</v>
          </cell>
          <cell r="AR2667">
            <v>0</v>
          </cell>
          <cell r="AS2667">
            <v>0</v>
          </cell>
          <cell r="AT2667">
            <v>0</v>
          </cell>
        </row>
        <row r="2668">
          <cell r="A2668">
            <v>44795</v>
          </cell>
          <cell r="B2668">
            <v>0</v>
          </cell>
          <cell r="C2668">
            <v>0</v>
          </cell>
          <cell r="D2668">
            <v>484.99999999998545</v>
          </cell>
          <cell r="E2668">
            <v>0</v>
          </cell>
          <cell r="F2668">
            <v>0</v>
          </cell>
          <cell r="G2668">
            <v>0</v>
          </cell>
          <cell r="H2668">
            <v>0</v>
          </cell>
          <cell r="I2668">
            <v>0</v>
          </cell>
          <cell r="J2668">
            <v>0</v>
          </cell>
          <cell r="K2668">
            <v>0</v>
          </cell>
          <cell r="L2668">
            <v>0</v>
          </cell>
          <cell r="M2668">
            <v>9.0949470177292824E-13</v>
          </cell>
          <cell r="N2668">
            <v>0</v>
          </cell>
          <cell r="O2668">
            <v>0</v>
          </cell>
          <cell r="P2668">
            <v>0</v>
          </cell>
          <cell r="Q2668">
            <v>0</v>
          </cell>
          <cell r="R2668">
            <v>0</v>
          </cell>
          <cell r="S2668">
            <v>0</v>
          </cell>
          <cell r="T2668">
            <v>0</v>
          </cell>
          <cell r="U2668">
            <v>0</v>
          </cell>
          <cell r="V2668">
            <v>0</v>
          </cell>
          <cell r="W2668">
            <v>0</v>
          </cell>
          <cell r="X2668">
            <v>0</v>
          </cell>
          <cell r="Y2668">
            <v>1.8076207197736949E-11</v>
          </cell>
          <cell r="Z2668">
            <v>0</v>
          </cell>
          <cell r="AA2668">
            <v>0</v>
          </cell>
          <cell r="AB2668">
            <v>0</v>
          </cell>
          <cell r="AC2668">
            <v>0</v>
          </cell>
          <cell r="AD2668">
            <v>0</v>
          </cell>
          <cell r="AE2668">
            <v>0</v>
          </cell>
          <cell r="AF2668">
            <v>0</v>
          </cell>
          <cell r="AG2668">
            <v>0</v>
          </cell>
          <cell r="AH2668">
            <v>9.0949470177292824E-13</v>
          </cell>
          <cell r="AI2668">
            <v>0</v>
          </cell>
          <cell r="AJ2668">
            <v>0</v>
          </cell>
          <cell r="AK2668">
            <v>0</v>
          </cell>
          <cell r="AL2668">
            <v>0</v>
          </cell>
          <cell r="AM2668">
            <v>0</v>
          </cell>
          <cell r="AN2668">
            <v>0</v>
          </cell>
          <cell r="AO2668">
            <v>0</v>
          </cell>
          <cell r="AP2668">
            <v>0</v>
          </cell>
          <cell r="AQ2668">
            <v>0</v>
          </cell>
          <cell r="AR2668">
            <v>0</v>
          </cell>
          <cell r="AS2668">
            <v>0</v>
          </cell>
          <cell r="AT2668">
            <v>0</v>
          </cell>
        </row>
        <row r="2669">
          <cell r="A2669">
            <v>44796</v>
          </cell>
          <cell r="B2669">
            <v>0</v>
          </cell>
          <cell r="C2669">
            <v>0</v>
          </cell>
          <cell r="D2669">
            <v>484.99999999998545</v>
          </cell>
          <cell r="E2669">
            <v>0</v>
          </cell>
          <cell r="F2669">
            <v>0</v>
          </cell>
          <cell r="G2669">
            <v>0</v>
          </cell>
          <cell r="H2669">
            <v>0</v>
          </cell>
          <cell r="I2669">
            <v>0</v>
          </cell>
          <cell r="J2669">
            <v>0</v>
          </cell>
          <cell r="K2669">
            <v>0</v>
          </cell>
          <cell r="L2669">
            <v>0</v>
          </cell>
          <cell r="M2669">
            <v>9.0949470177292824E-13</v>
          </cell>
          <cell r="N2669">
            <v>0</v>
          </cell>
          <cell r="O2669">
            <v>0</v>
          </cell>
          <cell r="P2669">
            <v>0</v>
          </cell>
          <cell r="Q2669">
            <v>0</v>
          </cell>
          <cell r="R2669">
            <v>0</v>
          </cell>
          <cell r="S2669">
            <v>0</v>
          </cell>
          <cell r="T2669">
            <v>0</v>
          </cell>
          <cell r="U2669">
            <v>0</v>
          </cell>
          <cell r="V2669">
            <v>0</v>
          </cell>
          <cell r="W2669">
            <v>0</v>
          </cell>
          <cell r="X2669">
            <v>0</v>
          </cell>
          <cell r="Y2669">
            <v>1.8076207197736949E-11</v>
          </cell>
          <cell r="Z2669">
            <v>0</v>
          </cell>
          <cell r="AA2669">
            <v>0</v>
          </cell>
          <cell r="AB2669">
            <v>0</v>
          </cell>
          <cell r="AC2669">
            <v>0</v>
          </cell>
          <cell r="AD2669">
            <v>0</v>
          </cell>
          <cell r="AE2669">
            <v>0</v>
          </cell>
          <cell r="AF2669">
            <v>0</v>
          </cell>
          <cell r="AG2669">
            <v>0</v>
          </cell>
          <cell r="AH2669">
            <v>9.0949470177292824E-13</v>
          </cell>
          <cell r="AI2669">
            <v>0</v>
          </cell>
          <cell r="AJ2669">
            <v>0</v>
          </cell>
          <cell r="AK2669">
            <v>0</v>
          </cell>
          <cell r="AL2669">
            <v>0</v>
          </cell>
          <cell r="AM2669">
            <v>0</v>
          </cell>
          <cell r="AN2669">
            <v>0</v>
          </cell>
          <cell r="AO2669">
            <v>0</v>
          </cell>
          <cell r="AP2669">
            <v>0</v>
          </cell>
          <cell r="AQ2669">
            <v>0</v>
          </cell>
          <cell r="AR2669">
            <v>0</v>
          </cell>
          <cell r="AS2669">
            <v>0</v>
          </cell>
          <cell r="AT2669">
            <v>0</v>
          </cell>
        </row>
        <row r="2670">
          <cell r="A2670">
            <v>44797</v>
          </cell>
          <cell r="B2670">
            <v>0</v>
          </cell>
          <cell r="C2670">
            <v>0</v>
          </cell>
          <cell r="D2670">
            <v>484.99999999998545</v>
          </cell>
          <cell r="E2670">
            <v>0</v>
          </cell>
          <cell r="F2670">
            <v>0</v>
          </cell>
          <cell r="G2670">
            <v>0</v>
          </cell>
          <cell r="H2670">
            <v>0</v>
          </cell>
          <cell r="I2670">
            <v>0</v>
          </cell>
          <cell r="J2670">
            <v>0</v>
          </cell>
          <cell r="K2670">
            <v>0</v>
          </cell>
          <cell r="L2670">
            <v>0</v>
          </cell>
          <cell r="M2670">
            <v>9.0949470177292824E-13</v>
          </cell>
          <cell r="N2670">
            <v>0</v>
          </cell>
          <cell r="O2670">
            <v>0</v>
          </cell>
          <cell r="P2670">
            <v>0</v>
          </cell>
          <cell r="Q2670">
            <v>0</v>
          </cell>
          <cell r="R2670">
            <v>0</v>
          </cell>
          <cell r="S2670">
            <v>0</v>
          </cell>
          <cell r="T2670">
            <v>0</v>
          </cell>
          <cell r="U2670">
            <v>0</v>
          </cell>
          <cell r="V2670">
            <v>0</v>
          </cell>
          <cell r="W2670">
            <v>0</v>
          </cell>
          <cell r="X2670">
            <v>0</v>
          </cell>
          <cell r="Y2670">
            <v>1.8076207197736949E-11</v>
          </cell>
          <cell r="Z2670">
            <v>0</v>
          </cell>
          <cell r="AA2670">
            <v>0</v>
          </cell>
          <cell r="AB2670">
            <v>0</v>
          </cell>
          <cell r="AC2670">
            <v>0</v>
          </cell>
          <cell r="AD2670">
            <v>0</v>
          </cell>
          <cell r="AE2670">
            <v>0</v>
          </cell>
          <cell r="AF2670">
            <v>0</v>
          </cell>
          <cell r="AG2670">
            <v>0</v>
          </cell>
          <cell r="AH2670">
            <v>9.0949470177292824E-13</v>
          </cell>
          <cell r="AI2670">
            <v>0</v>
          </cell>
          <cell r="AJ2670">
            <v>0</v>
          </cell>
          <cell r="AK2670">
            <v>0</v>
          </cell>
          <cell r="AL2670">
            <v>0</v>
          </cell>
          <cell r="AM2670">
            <v>0</v>
          </cell>
          <cell r="AN2670">
            <v>0</v>
          </cell>
          <cell r="AO2670">
            <v>0</v>
          </cell>
          <cell r="AP2670">
            <v>0</v>
          </cell>
          <cell r="AQ2670">
            <v>0</v>
          </cell>
          <cell r="AR2670">
            <v>0</v>
          </cell>
          <cell r="AS2670">
            <v>0</v>
          </cell>
          <cell r="AT2670">
            <v>0</v>
          </cell>
        </row>
        <row r="2671">
          <cell r="A2671">
            <v>44798</v>
          </cell>
          <cell r="B2671">
            <v>0</v>
          </cell>
          <cell r="C2671">
            <v>0</v>
          </cell>
          <cell r="D2671">
            <v>484.99999999998545</v>
          </cell>
          <cell r="E2671">
            <v>0</v>
          </cell>
          <cell r="F2671">
            <v>0</v>
          </cell>
          <cell r="G2671">
            <v>0</v>
          </cell>
          <cell r="H2671">
            <v>0</v>
          </cell>
          <cell r="I2671">
            <v>0</v>
          </cell>
          <cell r="J2671">
            <v>0</v>
          </cell>
          <cell r="K2671">
            <v>0</v>
          </cell>
          <cell r="L2671">
            <v>0</v>
          </cell>
          <cell r="M2671">
            <v>9.0949470177292824E-13</v>
          </cell>
          <cell r="N2671">
            <v>0</v>
          </cell>
          <cell r="O2671">
            <v>0</v>
          </cell>
          <cell r="P2671">
            <v>0</v>
          </cell>
          <cell r="Q2671">
            <v>0</v>
          </cell>
          <cell r="R2671">
            <v>0</v>
          </cell>
          <cell r="S2671">
            <v>0</v>
          </cell>
          <cell r="T2671">
            <v>0</v>
          </cell>
          <cell r="U2671">
            <v>0</v>
          </cell>
          <cell r="V2671">
            <v>0</v>
          </cell>
          <cell r="W2671">
            <v>0</v>
          </cell>
          <cell r="X2671">
            <v>0</v>
          </cell>
          <cell r="Y2671">
            <v>1.8076207197736949E-11</v>
          </cell>
          <cell r="Z2671">
            <v>0</v>
          </cell>
          <cell r="AA2671">
            <v>0</v>
          </cell>
          <cell r="AB2671">
            <v>0</v>
          </cell>
          <cell r="AC2671">
            <v>0</v>
          </cell>
          <cell r="AD2671">
            <v>0</v>
          </cell>
          <cell r="AE2671">
            <v>0</v>
          </cell>
          <cell r="AF2671">
            <v>0</v>
          </cell>
          <cell r="AG2671">
            <v>0</v>
          </cell>
          <cell r="AH2671">
            <v>9.0949470177292824E-13</v>
          </cell>
          <cell r="AI2671">
            <v>0</v>
          </cell>
          <cell r="AJ2671">
            <v>0</v>
          </cell>
          <cell r="AK2671">
            <v>0</v>
          </cell>
          <cell r="AL2671">
            <v>0</v>
          </cell>
          <cell r="AM2671">
            <v>0</v>
          </cell>
          <cell r="AN2671">
            <v>0</v>
          </cell>
          <cell r="AO2671">
            <v>0</v>
          </cell>
          <cell r="AP2671">
            <v>0</v>
          </cell>
          <cell r="AQ2671">
            <v>0</v>
          </cell>
          <cell r="AR2671">
            <v>0</v>
          </cell>
          <cell r="AS2671">
            <v>0</v>
          </cell>
          <cell r="AT2671">
            <v>0</v>
          </cell>
        </row>
        <row r="2672">
          <cell r="A2672">
            <v>44799</v>
          </cell>
          <cell r="B2672">
            <v>0</v>
          </cell>
          <cell r="C2672">
            <v>0</v>
          </cell>
          <cell r="D2672">
            <v>484.99999999998545</v>
          </cell>
          <cell r="E2672">
            <v>0</v>
          </cell>
          <cell r="F2672">
            <v>0</v>
          </cell>
          <cell r="G2672">
            <v>0</v>
          </cell>
          <cell r="H2672">
            <v>0</v>
          </cell>
          <cell r="I2672">
            <v>0</v>
          </cell>
          <cell r="J2672">
            <v>0</v>
          </cell>
          <cell r="K2672">
            <v>0</v>
          </cell>
          <cell r="L2672">
            <v>0</v>
          </cell>
          <cell r="M2672">
            <v>9.0949470177292824E-13</v>
          </cell>
          <cell r="N2672">
            <v>0</v>
          </cell>
          <cell r="O2672">
            <v>0</v>
          </cell>
          <cell r="P2672">
            <v>0</v>
          </cell>
          <cell r="Q2672">
            <v>0</v>
          </cell>
          <cell r="R2672">
            <v>0</v>
          </cell>
          <cell r="S2672">
            <v>0</v>
          </cell>
          <cell r="T2672">
            <v>0</v>
          </cell>
          <cell r="U2672">
            <v>0</v>
          </cell>
          <cell r="V2672">
            <v>0</v>
          </cell>
          <cell r="W2672">
            <v>0</v>
          </cell>
          <cell r="X2672">
            <v>0</v>
          </cell>
          <cell r="Y2672">
            <v>1.8076207197736949E-11</v>
          </cell>
          <cell r="Z2672">
            <v>0</v>
          </cell>
          <cell r="AA2672">
            <v>0</v>
          </cell>
          <cell r="AB2672">
            <v>0</v>
          </cell>
          <cell r="AC2672">
            <v>0</v>
          </cell>
          <cell r="AD2672">
            <v>0</v>
          </cell>
          <cell r="AE2672">
            <v>0</v>
          </cell>
          <cell r="AF2672">
            <v>0</v>
          </cell>
          <cell r="AG2672">
            <v>0</v>
          </cell>
          <cell r="AH2672">
            <v>9.0949470177292824E-13</v>
          </cell>
          <cell r="AI2672">
            <v>0</v>
          </cell>
          <cell r="AJ2672">
            <v>0</v>
          </cell>
          <cell r="AK2672">
            <v>0</v>
          </cell>
          <cell r="AL2672">
            <v>0</v>
          </cell>
          <cell r="AM2672">
            <v>0</v>
          </cell>
          <cell r="AN2672">
            <v>0</v>
          </cell>
          <cell r="AO2672">
            <v>0</v>
          </cell>
          <cell r="AP2672">
            <v>0</v>
          </cell>
          <cell r="AQ2672">
            <v>0</v>
          </cell>
          <cell r="AR2672">
            <v>0</v>
          </cell>
          <cell r="AS2672">
            <v>0</v>
          </cell>
          <cell r="AT2672">
            <v>0</v>
          </cell>
        </row>
        <row r="2673">
          <cell r="A2673">
            <v>44802</v>
          </cell>
          <cell r="B2673">
            <v>0</v>
          </cell>
          <cell r="C2673">
            <v>0</v>
          </cell>
          <cell r="D2673">
            <v>484.99999999998545</v>
          </cell>
          <cell r="E2673">
            <v>0</v>
          </cell>
          <cell r="F2673">
            <v>0</v>
          </cell>
          <cell r="G2673">
            <v>0</v>
          </cell>
          <cell r="H2673">
            <v>0</v>
          </cell>
          <cell r="I2673">
            <v>0</v>
          </cell>
          <cell r="J2673">
            <v>0</v>
          </cell>
          <cell r="K2673">
            <v>0</v>
          </cell>
          <cell r="L2673">
            <v>0</v>
          </cell>
          <cell r="M2673">
            <v>9.0949470177292824E-13</v>
          </cell>
          <cell r="N2673">
            <v>0</v>
          </cell>
          <cell r="O2673">
            <v>0</v>
          </cell>
          <cell r="P2673">
            <v>0</v>
          </cell>
          <cell r="Q2673">
            <v>0</v>
          </cell>
          <cell r="R2673">
            <v>0</v>
          </cell>
          <cell r="S2673">
            <v>0</v>
          </cell>
          <cell r="T2673">
            <v>0</v>
          </cell>
          <cell r="U2673">
            <v>0</v>
          </cell>
          <cell r="V2673">
            <v>0</v>
          </cell>
          <cell r="W2673">
            <v>0</v>
          </cell>
          <cell r="X2673">
            <v>0</v>
          </cell>
          <cell r="Y2673">
            <v>1.8076207197736949E-11</v>
          </cell>
          <cell r="Z2673">
            <v>0</v>
          </cell>
          <cell r="AA2673">
            <v>0</v>
          </cell>
          <cell r="AB2673">
            <v>0</v>
          </cell>
          <cell r="AC2673">
            <v>0</v>
          </cell>
          <cell r="AD2673">
            <v>0</v>
          </cell>
          <cell r="AE2673">
            <v>0</v>
          </cell>
          <cell r="AF2673">
            <v>0</v>
          </cell>
          <cell r="AG2673">
            <v>0</v>
          </cell>
          <cell r="AH2673">
            <v>9.0949470177292824E-13</v>
          </cell>
          <cell r="AI2673">
            <v>0</v>
          </cell>
          <cell r="AJ2673">
            <v>0</v>
          </cell>
          <cell r="AK2673">
            <v>0</v>
          </cell>
          <cell r="AL2673">
            <v>0</v>
          </cell>
          <cell r="AM2673">
            <v>0</v>
          </cell>
          <cell r="AN2673">
            <v>0</v>
          </cell>
          <cell r="AO2673">
            <v>0</v>
          </cell>
          <cell r="AP2673">
            <v>0</v>
          </cell>
          <cell r="AQ2673">
            <v>0</v>
          </cell>
          <cell r="AR2673">
            <v>0</v>
          </cell>
          <cell r="AS2673">
            <v>0</v>
          </cell>
          <cell r="AT2673">
            <v>0</v>
          </cell>
        </row>
        <row r="2674">
          <cell r="A2674">
            <v>44803</v>
          </cell>
          <cell r="B2674">
            <v>0</v>
          </cell>
          <cell r="C2674">
            <v>0</v>
          </cell>
          <cell r="D2674">
            <v>484.99999999998545</v>
          </cell>
          <cell r="E2674">
            <v>0</v>
          </cell>
          <cell r="F2674">
            <v>0</v>
          </cell>
          <cell r="G2674">
            <v>0</v>
          </cell>
          <cell r="H2674">
            <v>0</v>
          </cell>
          <cell r="I2674">
            <v>0</v>
          </cell>
          <cell r="J2674">
            <v>0</v>
          </cell>
          <cell r="K2674">
            <v>0</v>
          </cell>
          <cell r="L2674">
            <v>0</v>
          </cell>
          <cell r="M2674">
            <v>9.0949470177292824E-13</v>
          </cell>
          <cell r="N2674">
            <v>0</v>
          </cell>
          <cell r="O2674">
            <v>0</v>
          </cell>
          <cell r="P2674">
            <v>0</v>
          </cell>
          <cell r="Q2674">
            <v>0</v>
          </cell>
          <cell r="R2674">
            <v>0</v>
          </cell>
          <cell r="S2674">
            <v>0</v>
          </cell>
          <cell r="T2674">
            <v>0</v>
          </cell>
          <cell r="U2674">
            <v>0</v>
          </cell>
          <cell r="V2674">
            <v>0</v>
          </cell>
          <cell r="W2674">
            <v>0</v>
          </cell>
          <cell r="X2674">
            <v>0</v>
          </cell>
          <cell r="Y2674">
            <v>1.8076207197736949E-11</v>
          </cell>
          <cell r="Z2674">
            <v>0</v>
          </cell>
          <cell r="AA2674">
            <v>0</v>
          </cell>
          <cell r="AB2674">
            <v>0</v>
          </cell>
          <cell r="AC2674">
            <v>0</v>
          </cell>
          <cell r="AD2674">
            <v>0</v>
          </cell>
          <cell r="AE2674">
            <v>0</v>
          </cell>
          <cell r="AF2674">
            <v>0</v>
          </cell>
          <cell r="AG2674">
            <v>0</v>
          </cell>
          <cell r="AH2674">
            <v>9.0949470177292824E-13</v>
          </cell>
          <cell r="AI2674">
            <v>0</v>
          </cell>
          <cell r="AJ2674">
            <v>0</v>
          </cell>
          <cell r="AK2674">
            <v>0</v>
          </cell>
          <cell r="AL2674">
            <v>0</v>
          </cell>
          <cell r="AM2674">
            <v>0</v>
          </cell>
          <cell r="AN2674">
            <v>0</v>
          </cell>
          <cell r="AO2674">
            <v>0</v>
          </cell>
          <cell r="AP2674">
            <v>0</v>
          </cell>
          <cell r="AQ2674">
            <v>0</v>
          </cell>
          <cell r="AR2674">
            <v>0</v>
          </cell>
          <cell r="AS2674">
            <v>0</v>
          </cell>
          <cell r="AT2674">
            <v>0</v>
          </cell>
        </row>
        <row r="2675">
          <cell r="A2675">
            <v>44804</v>
          </cell>
          <cell r="B2675">
            <v>0</v>
          </cell>
          <cell r="C2675">
            <v>0</v>
          </cell>
          <cell r="D2675">
            <v>484.99999999998545</v>
          </cell>
          <cell r="E2675">
            <v>0</v>
          </cell>
          <cell r="F2675">
            <v>0</v>
          </cell>
          <cell r="G2675">
            <v>0</v>
          </cell>
          <cell r="H2675">
            <v>0</v>
          </cell>
          <cell r="I2675">
            <v>0</v>
          </cell>
          <cell r="J2675">
            <v>0</v>
          </cell>
          <cell r="K2675">
            <v>0</v>
          </cell>
          <cell r="L2675">
            <v>0</v>
          </cell>
          <cell r="M2675">
            <v>9.0949470177292824E-13</v>
          </cell>
          <cell r="N2675">
            <v>0</v>
          </cell>
          <cell r="O2675">
            <v>0</v>
          </cell>
          <cell r="P2675">
            <v>0</v>
          </cell>
          <cell r="Q2675">
            <v>0</v>
          </cell>
          <cell r="R2675">
            <v>0</v>
          </cell>
          <cell r="S2675">
            <v>0</v>
          </cell>
          <cell r="T2675">
            <v>0</v>
          </cell>
          <cell r="U2675">
            <v>0</v>
          </cell>
          <cell r="V2675">
            <v>0</v>
          </cell>
          <cell r="W2675">
            <v>0</v>
          </cell>
          <cell r="X2675">
            <v>0</v>
          </cell>
          <cell r="Y2675">
            <v>1.8076207197736949E-11</v>
          </cell>
          <cell r="Z2675">
            <v>0</v>
          </cell>
          <cell r="AA2675">
            <v>0</v>
          </cell>
          <cell r="AB2675">
            <v>0</v>
          </cell>
          <cell r="AC2675">
            <v>0</v>
          </cell>
          <cell r="AD2675">
            <v>0</v>
          </cell>
          <cell r="AE2675">
            <v>0</v>
          </cell>
          <cell r="AF2675">
            <v>0</v>
          </cell>
          <cell r="AG2675">
            <v>0</v>
          </cell>
          <cell r="AH2675">
            <v>9.0949470177292824E-13</v>
          </cell>
          <cell r="AI2675">
            <v>0</v>
          </cell>
          <cell r="AJ2675">
            <v>0</v>
          </cell>
          <cell r="AK2675">
            <v>0</v>
          </cell>
          <cell r="AL2675">
            <v>0</v>
          </cell>
          <cell r="AM2675">
            <v>0</v>
          </cell>
          <cell r="AN2675">
            <v>0</v>
          </cell>
          <cell r="AO2675">
            <v>0</v>
          </cell>
          <cell r="AP2675">
            <v>0</v>
          </cell>
          <cell r="AQ2675">
            <v>0</v>
          </cell>
          <cell r="AR2675">
            <v>0</v>
          </cell>
          <cell r="AS2675">
            <v>0</v>
          </cell>
          <cell r="AT2675">
            <v>0</v>
          </cell>
        </row>
        <row r="2676">
          <cell r="A2676">
            <v>44805</v>
          </cell>
          <cell r="B2676">
            <v>0</v>
          </cell>
          <cell r="C2676">
            <v>0</v>
          </cell>
          <cell r="D2676">
            <v>484.99999999998545</v>
          </cell>
          <cell r="E2676">
            <v>0</v>
          </cell>
          <cell r="F2676">
            <v>0</v>
          </cell>
          <cell r="G2676">
            <v>0</v>
          </cell>
          <cell r="H2676">
            <v>0</v>
          </cell>
          <cell r="I2676">
            <v>0</v>
          </cell>
          <cell r="J2676">
            <v>0</v>
          </cell>
          <cell r="K2676">
            <v>0</v>
          </cell>
          <cell r="L2676">
            <v>0</v>
          </cell>
          <cell r="M2676">
            <v>9.0949470177292824E-13</v>
          </cell>
          <cell r="N2676">
            <v>0</v>
          </cell>
          <cell r="O2676">
            <v>0</v>
          </cell>
          <cell r="P2676">
            <v>0</v>
          </cell>
          <cell r="Q2676">
            <v>0</v>
          </cell>
          <cell r="R2676">
            <v>0</v>
          </cell>
          <cell r="S2676">
            <v>0</v>
          </cell>
          <cell r="T2676">
            <v>0</v>
          </cell>
          <cell r="U2676">
            <v>0</v>
          </cell>
          <cell r="V2676">
            <v>0</v>
          </cell>
          <cell r="W2676">
            <v>0</v>
          </cell>
          <cell r="X2676">
            <v>0</v>
          </cell>
          <cell r="Y2676">
            <v>1.8076207197736949E-11</v>
          </cell>
          <cell r="Z2676">
            <v>0</v>
          </cell>
          <cell r="AA2676">
            <v>0</v>
          </cell>
          <cell r="AB2676">
            <v>0</v>
          </cell>
          <cell r="AC2676">
            <v>0</v>
          </cell>
          <cell r="AD2676">
            <v>0</v>
          </cell>
          <cell r="AE2676">
            <v>0</v>
          </cell>
          <cell r="AF2676">
            <v>0</v>
          </cell>
          <cell r="AG2676">
            <v>0</v>
          </cell>
          <cell r="AH2676">
            <v>9.0949470177292824E-13</v>
          </cell>
          <cell r="AI2676">
            <v>0</v>
          </cell>
          <cell r="AJ2676">
            <v>0</v>
          </cell>
          <cell r="AK2676">
            <v>0</v>
          </cell>
          <cell r="AL2676">
            <v>0</v>
          </cell>
          <cell r="AM2676">
            <v>0</v>
          </cell>
          <cell r="AN2676">
            <v>0</v>
          </cell>
          <cell r="AO2676">
            <v>0</v>
          </cell>
          <cell r="AP2676">
            <v>0</v>
          </cell>
          <cell r="AQ2676">
            <v>0</v>
          </cell>
          <cell r="AR2676">
            <v>0</v>
          </cell>
          <cell r="AS2676">
            <v>0</v>
          </cell>
          <cell r="AT2676">
            <v>0</v>
          </cell>
        </row>
        <row r="2677">
          <cell r="A2677">
            <v>44806</v>
          </cell>
          <cell r="B2677">
            <v>0</v>
          </cell>
          <cell r="C2677">
            <v>0</v>
          </cell>
          <cell r="D2677">
            <v>484.99999999998545</v>
          </cell>
          <cell r="E2677">
            <v>0</v>
          </cell>
          <cell r="F2677">
            <v>0</v>
          </cell>
          <cell r="G2677">
            <v>0</v>
          </cell>
          <cell r="H2677">
            <v>0</v>
          </cell>
          <cell r="I2677">
            <v>0</v>
          </cell>
          <cell r="J2677">
            <v>0</v>
          </cell>
          <cell r="K2677">
            <v>0</v>
          </cell>
          <cell r="L2677">
            <v>0</v>
          </cell>
          <cell r="M2677">
            <v>9.0949470177292824E-13</v>
          </cell>
          <cell r="N2677">
            <v>0</v>
          </cell>
          <cell r="O2677">
            <v>0</v>
          </cell>
          <cell r="P2677">
            <v>0</v>
          </cell>
          <cell r="Q2677">
            <v>0</v>
          </cell>
          <cell r="R2677">
            <v>0</v>
          </cell>
          <cell r="S2677">
            <v>0</v>
          </cell>
          <cell r="T2677">
            <v>0</v>
          </cell>
          <cell r="U2677">
            <v>0</v>
          </cell>
          <cell r="V2677">
            <v>0</v>
          </cell>
          <cell r="W2677">
            <v>0</v>
          </cell>
          <cell r="X2677">
            <v>0</v>
          </cell>
          <cell r="Y2677">
            <v>1.8076207197736949E-11</v>
          </cell>
          <cell r="Z2677">
            <v>0</v>
          </cell>
          <cell r="AA2677">
            <v>0</v>
          </cell>
          <cell r="AB2677">
            <v>0</v>
          </cell>
          <cell r="AC2677">
            <v>0</v>
          </cell>
          <cell r="AD2677">
            <v>0</v>
          </cell>
          <cell r="AE2677">
            <v>0</v>
          </cell>
          <cell r="AF2677">
            <v>0</v>
          </cell>
          <cell r="AG2677">
            <v>0</v>
          </cell>
          <cell r="AH2677">
            <v>9.0949470177292824E-13</v>
          </cell>
          <cell r="AI2677">
            <v>0</v>
          </cell>
          <cell r="AJ2677">
            <v>0</v>
          </cell>
          <cell r="AK2677">
            <v>0</v>
          </cell>
          <cell r="AL2677">
            <v>0</v>
          </cell>
          <cell r="AM2677">
            <v>0</v>
          </cell>
          <cell r="AN2677">
            <v>0</v>
          </cell>
          <cell r="AO2677">
            <v>0</v>
          </cell>
          <cell r="AP2677">
            <v>0</v>
          </cell>
          <cell r="AQ2677">
            <v>0</v>
          </cell>
          <cell r="AR2677">
            <v>0</v>
          </cell>
          <cell r="AS2677">
            <v>0</v>
          </cell>
          <cell r="AT2677">
            <v>0</v>
          </cell>
        </row>
        <row r="2678">
          <cell r="A2678">
            <v>44809</v>
          </cell>
          <cell r="B2678">
            <v>0</v>
          </cell>
          <cell r="C2678">
            <v>0</v>
          </cell>
          <cell r="D2678">
            <v>484.99999999998545</v>
          </cell>
          <cell r="E2678">
            <v>0</v>
          </cell>
          <cell r="F2678">
            <v>0</v>
          </cell>
          <cell r="G2678">
            <v>0</v>
          </cell>
          <cell r="H2678">
            <v>0</v>
          </cell>
          <cell r="I2678">
            <v>0</v>
          </cell>
          <cell r="J2678">
            <v>0</v>
          </cell>
          <cell r="K2678">
            <v>0</v>
          </cell>
          <cell r="L2678">
            <v>0</v>
          </cell>
          <cell r="M2678">
            <v>9.0949470177292824E-13</v>
          </cell>
          <cell r="N2678">
            <v>0</v>
          </cell>
          <cell r="O2678">
            <v>0</v>
          </cell>
          <cell r="P2678">
            <v>0</v>
          </cell>
          <cell r="Q2678">
            <v>0</v>
          </cell>
          <cell r="R2678">
            <v>0</v>
          </cell>
          <cell r="S2678">
            <v>0</v>
          </cell>
          <cell r="T2678">
            <v>0</v>
          </cell>
          <cell r="U2678">
            <v>0</v>
          </cell>
          <cell r="V2678">
            <v>0</v>
          </cell>
          <cell r="W2678">
            <v>0</v>
          </cell>
          <cell r="X2678">
            <v>0</v>
          </cell>
          <cell r="Y2678">
            <v>1.8076207197736949E-11</v>
          </cell>
          <cell r="Z2678">
            <v>0</v>
          </cell>
          <cell r="AA2678">
            <v>0</v>
          </cell>
          <cell r="AB2678">
            <v>0</v>
          </cell>
          <cell r="AC2678">
            <v>0</v>
          </cell>
          <cell r="AD2678">
            <v>0</v>
          </cell>
          <cell r="AE2678">
            <v>0</v>
          </cell>
          <cell r="AF2678">
            <v>0</v>
          </cell>
          <cell r="AG2678">
            <v>0</v>
          </cell>
          <cell r="AH2678">
            <v>9.0949470177292824E-13</v>
          </cell>
          <cell r="AI2678">
            <v>0</v>
          </cell>
          <cell r="AJ2678">
            <v>0</v>
          </cell>
          <cell r="AK2678">
            <v>0</v>
          </cell>
          <cell r="AL2678">
            <v>0</v>
          </cell>
          <cell r="AM2678">
            <v>0</v>
          </cell>
          <cell r="AN2678">
            <v>0</v>
          </cell>
          <cell r="AO2678">
            <v>0</v>
          </cell>
          <cell r="AP2678">
            <v>0</v>
          </cell>
          <cell r="AQ2678">
            <v>0</v>
          </cell>
          <cell r="AR2678">
            <v>0</v>
          </cell>
          <cell r="AS2678">
            <v>0</v>
          </cell>
          <cell r="AT2678">
            <v>0</v>
          </cell>
        </row>
        <row r="2679">
          <cell r="A2679">
            <v>44810</v>
          </cell>
          <cell r="B2679">
            <v>0</v>
          </cell>
          <cell r="C2679">
            <v>0</v>
          </cell>
          <cell r="D2679">
            <v>484.99999999998545</v>
          </cell>
          <cell r="E2679">
            <v>0</v>
          </cell>
          <cell r="F2679">
            <v>0</v>
          </cell>
          <cell r="G2679">
            <v>0</v>
          </cell>
          <cell r="H2679">
            <v>0</v>
          </cell>
          <cell r="I2679">
            <v>0</v>
          </cell>
          <cell r="J2679">
            <v>0</v>
          </cell>
          <cell r="K2679">
            <v>0</v>
          </cell>
          <cell r="L2679">
            <v>0</v>
          </cell>
          <cell r="M2679">
            <v>9.0949470177292824E-13</v>
          </cell>
          <cell r="N2679">
            <v>0</v>
          </cell>
          <cell r="O2679">
            <v>0</v>
          </cell>
          <cell r="P2679">
            <v>0</v>
          </cell>
          <cell r="Q2679">
            <v>0</v>
          </cell>
          <cell r="R2679">
            <v>0</v>
          </cell>
          <cell r="S2679">
            <v>0</v>
          </cell>
          <cell r="T2679">
            <v>0</v>
          </cell>
          <cell r="U2679">
            <v>0</v>
          </cell>
          <cell r="V2679">
            <v>0</v>
          </cell>
          <cell r="W2679">
            <v>0</v>
          </cell>
          <cell r="X2679">
            <v>0</v>
          </cell>
          <cell r="Y2679">
            <v>1.8076207197736949E-11</v>
          </cell>
          <cell r="Z2679">
            <v>0</v>
          </cell>
          <cell r="AA2679">
            <v>0</v>
          </cell>
          <cell r="AB2679">
            <v>0</v>
          </cell>
          <cell r="AC2679">
            <v>0</v>
          </cell>
          <cell r="AD2679">
            <v>0</v>
          </cell>
          <cell r="AE2679">
            <v>0</v>
          </cell>
          <cell r="AF2679">
            <v>0</v>
          </cell>
          <cell r="AG2679">
            <v>0</v>
          </cell>
          <cell r="AH2679">
            <v>9.0949470177292824E-13</v>
          </cell>
          <cell r="AI2679">
            <v>0</v>
          </cell>
          <cell r="AJ2679">
            <v>0</v>
          </cell>
          <cell r="AK2679">
            <v>0</v>
          </cell>
          <cell r="AL2679">
            <v>0</v>
          </cell>
          <cell r="AM2679">
            <v>0</v>
          </cell>
          <cell r="AN2679">
            <v>0</v>
          </cell>
          <cell r="AO2679">
            <v>0</v>
          </cell>
          <cell r="AP2679">
            <v>0</v>
          </cell>
          <cell r="AQ2679">
            <v>0</v>
          </cell>
          <cell r="AR2679">
            <v>0</v>
          </cell>
          <cell r="AS2679">
            <v>0</v>
          </cell>
          <cell r="AT2679">
            <v>0</v>
          </cell>
        </row>
        <row r="2680">
          <cell r="A2680">
            <v>44811</v>
          </cell>
          <cell r="B2680">
            <v>0</v>
          </cell>
          <cell r="C2680">
            <v>0</v>
          </cell>
          <cell r="D2680">
            <v>484.99999999998545</v>
          </cell>
          <cell r="E2680">
            <v>0</v>
          </cell>
          <cell r="F2680">
            <v>0</v>
          </cell>
          <cell r="G2680">
            <v>0</v>
          </cell>
          <cell r="H2680">
            <v>0</v>
          </cell>
          <cell r="I2680">
            <v>0</v>
          </cell>
          <cell r="J2680">
            <v>0</v>
          </cell>
          <cell r="K2680">
            <v>0</v>
          </cell>
          <cell r="L2680">
            <v>0</v>
          </cell>
          <cell r="M2680">
            <v>9.0949470177292824E-13</v>
          </cell>
          <cell r="N2680">
            <v>0</v>
          </cell>
          <cell r="O2680">
            <v>0</v>
          </cell>
          <cell r="P2680">
            <v>0</v>
          </cell>
          <cell r="Q2680">
            <v>0</v>
          </cell>
          <cell r="R2680">
            <v>0</v>
          </cell>
          <cell r="S2680">
            <v>0</v>
          </cell>
          <cell r="T2680">
            <v>0</v>
          </cell>
          <cell r="U2680">
            <v>0</v>
          </cell>
          <cell r="V2680">
            <v>0</v>
          </cell>
          <cell r="W2680">
            <v>0</v>
          </cell>
          <cell r="X2680">
            <v>0</v>
          </cell>
          <cell r="Y2680">
            <v>1.8076207197736949E-11</v>
          </cell>
          <cell r="Z2680">
            <v>0</v>
          </cell>
          <cell r="AA2680">
            <v>0</v>
          </cell>
          <cell r="AB2680">
            <v>0</v>
          </cell>
          <cell r="AC2680">
            <v>0</v>
          </cell>
          <cell r="AD2680">
            <v>0</v>
          </cell>
          <cell r="AE2680">
            <v>0</v>
          </cell>
          <cell r="AF2680">
            <v>0</v>
          </cell>
          <cell r="AG2680">
            <v>0</v>
          </cell>
          <cell r="AH2680">
            <v>9.0949470177292824E-13</v>
          </cell>
          <cell r="AI2680">
            <v>0</v>
          </cell>
          <cell r="AJ2680">
            <v>0</v>
          </cell>
          <cell r="AK2680">
            <v>0</v>
          </cell>
          <cell r="AL2680">
            <v>0</v>
          </cell>
          <cell r="AM2680">
            <v>0</v>
          </cell>
          <cell r="AN2680">
            <v>0</v>
          </cell>
          <cell r="AO2680">
            <v>0</v>
          </cell>
          <cell r="AP2680">
            <v>0</v>
          </cell>
          <cell r="AQ2680">
            <v>0</v>
          </cell>
          <cell r="AR2680">
            <v>0</v>
          </cell>
          <cell r="AS2680">
            <v>0</v>
          </cell>
          <cell r="AT2680">
            <v>0</v>
          </cell>
        </row>
        <row r="2681">
          <cell r="A2681">
            <v>44812</v>
          </cell>
          <cell r="B2681">
            <v>0</v>
          </cell>
          <cell r="C2681">
            <v>0</v>
          </cell>
          <cell r="D2681">
            <v>484.99999999998545</v>
          </cell>
          <cell r="E2681">
            <v>0</v>
          </cell>
          <cell r="F2681">
            <v>0</v>
          </cell>
          <cell r="G2681">
            <v>0</v>
          </cell>
          <cell r="H2681">
            <v>0</v>
          </cell>
          <cell r="I2681">
            <v>0</v>
          </cell>
          <cell r="J2681">
            <v>0</v>
          </cell>
          <cell r="K2681">
            <v>0</v>
          </cell>
          <cell r="L2681">
            <v>0</v>
          </cell>
          <cell r="M2681">
            <v>9.0949470177292824E-13</v>
          </cell>
          <cell r="N2681">
            <v>0</v>
          </cell>
          <cell r="O2681">
            <v>0</v>
          </cell>
          <cell r="P2681">
            <v>0</v>
          </cell>
          <cell r="Q2681">
            <v>0</v>
          </cell>
          <cell r="R2681">
            <v>0</v>
          </cell>
          <cell r="S2681">
            <v>0</v>
          </cell>
          <cell r="T2681">
            <v>0</v>
          </cell>
          <cell r="U2681">
            <v>0</v>
          </cell>
          <cell r="V2681">
            <v>0</v>
          </cell>
          <cell r="W2681">
            <v>0</v>
          </cell>
          <cell r="X2681">
            <v>0</v>
          </cell>
          <cell r="Y2681">
            <v>1.8076207197736949E-11</v>
          </cell>
          <cell r="Z2681">
            <v>0</v>
          </cell>
          <cell r="AA2681">
            <v>0</v>
          </cell>
          <cell r="AB2681">
            <v>0</v>
          </cell>
          <cell r="AC2681">
            <v>0</v>
          </cell>
          <cell r="AD2681">
            <v>0</v>
          </cell>
          <cell r="AE2681">
            <v>0</v>
          </cell>
          <cell r="AF2681">
            <v>0</v>
          </cell>
          <cell r="AG2681">
            <v>0</v>
          </cell>
          <cell r="AH2681">
            <v>9.0949470177292824E-13</v>
          </cell>
          <cell r="AI2681">
            <v>0</v>
          </cell>
          <cell r="AJ2681">
            <v>0</v>
          </cell>
          <cell r="AK2681">
            <v>0</v>
          </cell>
          <cell r="AL2681">
            <v>0</v>
          </cell>
          <cell r="AM2681">
            <v>0</v>
          </cell>
          <cell r="AN2681">
            <v>0</v>
          </cell>
          <cell r="AO2681">
            <v>0</v>
          </cell>
          <cell r="AP2681">
            <v>0</v>
          </cell>
          <cell r="AQ2681">
            <v>0</v>
          </cell>
          <cell r="AR2681">
            <v>0</v>
          </cell>
          <cell r="AS2681">
            <v>0</v>
          </cell>
          <cell r="AT2681">
            <v>0</v>
          </cell>
        </row>
        <row r="2682">
          <cell r="A2682">
            <v>44813</v>
          </cell>
          <cell r="B2682">
            <v>0</v>
          </cell>
          <cell r="C2682">
            <v>0</v>
          </cell>
          <cell r="D2682">
            <v>484.99999999998545</v>
          </cell>
          <cell r="E2682">
            <v>0</v>
          </cell>
          <cell r="F2682">
            <v>0</v>
          </cell>
          <cell r="G2682">
            <v>0</v>
          </cell>
          <cell r="H2682">
            <v>0</v>
          </cell>
          <cell r="I2682">
            <v>0</v>
          </cell>
          <cell r="J2682">
            <v>0</v>
          </cell>
          <cell r="K2682">
            <v>0</v>
          </cell>
          <cell r="L2682">
            <v>0</v>
          </cell>
          <cell r="M2682">
            <v>9.0949470177292824E-13</v>
          </cell>
          <cell r="N2682">
            <v>0</v>
          </cell>
          <cell r="O2682">
            <v>0</v>
          </cell>
          <cell r="P2682">
            <v>0</v>
          </cell>
          <cell r="Q2682">
            <v>0</v>
          </cell>
          <cell r="R2682">
            <v>0</v>
          </cell>
          <cell r="S2682">
            <v>0</v>
          </cell>
          <cell r="T2682">
            <v>0</v>
          </cell>
          <cell r="U2682">
            <v>0</v>
          </cell>
          <cell r="V2682">
            <v>0</v>
          </cell>
          <cell r="W2682">
            <v>0</v>
          </cell>
          <cell r="X2682">
            <v>0</v>
          </cell>
          <cell r="Y2682">
            <v>1.8076207197736949E-11</v>
          </cell>
          <cell r="Z2682">
            <v>0</v>
          </cell>
          <cell r="AA2682">
            <v>0</v>
          </cell>
          <cell r="AB2682">
            <v>0</v>
          </cell>
          <cell r="AC2682">
            <v>0</v>
          </cell>
          <cell r="AD2682">
            <v>0</v>
          </cell>
          <cell r="AE2682">
            <v>0</v>
          </cell>
          <cell r="AF2682">
            <v>0</v>
          </cell>
          <cell r="AG2682">
            <v>0</v>
          </cell>
          <cell r="AH2682">
            <v>9.0949470177292824E-13</v>
          </cell>
          <cell r="AI2682">
            <v>0</v>
          </cell>
          <cell r="AJ2682">
            <v>0</v>
          </cell>
          <cell r="AK2682">
            <v>0</v>
          </cell>
          <cell r="AL2682">
            <v>0</v>
          </cell>
          <cell r="AM2682">
            <v>0</v>
          </cell>
          <cell r="AN2682">
            <v>0</v>
          </cell>
          <cell r="AO2682">
            <v>0</v>
          </cell>
          <cell r="AP2682">
            <v>0</v>
          </cell>
          <cell r="AQ2682">
            <v>0</v>
          </cell>
          <cell r="AR2682">
            <v>0</v>
          </cell>
          <cell r="AS2682">
            <v>0</v>
          </cell>
          <cell r="AT2682">
            <v>0</v>
          </cell>
        </row>
        <row r="2683">
          <cell r="A2683">
            <v>44816</v>
          </cell>
          <cell r="B2683">
            <v>0</v>
          </cell>
          <cell r="C2683">
            <v>0</v>
          </cell>
          <cell r="D2683">
            <v>484.99999999998545</v>
          </cell>
          <cell r="E2683">
            <v>0</v>
          </cell>
          <cell r="F2683">
            <v>0</v>
          </cell>
          <cell r="G2683">
            <v>0</v>
          </cell>
          <cell r="H2683">
            <v>0</v>
          </cell>
          <cell r="I2683">
            <v>0</v>
          </cell>
          <cell r="J2683">
            <v>0</v>
          </cell>
          <cell r="K2683">
            <v>0</v>
          </cell>
          <cell r="L2683">
            <v>0</v>
          </cell>
          <cell r="M2683">
            <v>9.0949470177292824E-13</v>
          </cell>
          <cell r="N2683">
            <v>0</v>
          </cell>
          <cell r="O2683">
            <v>0</v>
          </cell>
          <cell r="P2683">
            <v>0</v>
          </cell>
          <cell r="Q2683">
            <v>0</v>
          </cell>
          <cell r="R2683">
            <v>0</v>
          </cell>
          <cell r="S2683">
            <v>0</v>
          </cell>
          <cell r="T2683">
            <v>0</v>
          </cell>
          <cell r="U2683">
            <v>0</v>
          </cell>
          <cell r="V2683">
            <v>0</v>
          </cell>
          <cell r="W2683">
            <v>0</v>
          </cell>
          <cell r="X2683">
            <v>0</v>
          </cell>
          <cell r="Y2683">
            <v>1.8076207197736949E-11</v>
          </cell>
          <cell r="Z2683">
            <v>0</v>
          </cell>
          <cell r="AA2683">
            <v>0</v>
          </cell>
          <cell r="AB2683">
            <v>0</v>
          </cell>
          <cell r="AC2683">
            <v>0</v>
          </cell>
          <cell r="AD2683">
            <v>0</v>
          </cell>
          <cell r="AE2683">
            <v>0</v>
          </cell>
          <cell r="AF2683">
            <v>0</v>
          </cell>
          <cell r="AG2683">
            <v>0</v>
          </cell>
          <cell r="AH2683">
            <v>9.0949470177292824E-13</v>
          </cell>
          <cell r="AI2683">
            <v>0</v>
          </cell>
          <cell r="AJ2683">
            <v>0</v>
          </cell>
          <cell r="AK2683">
            <v>0</v>
          </cell>
          <cell r="AL2683">
            <v>0</v>
          </cell>
          <cell r="AM2683">
            <v>0</v>
          </cell>
          <cell r="AN2683">
            <v>0</v>
          </cell>
          <cell r="AO2683">
            <v>0</v>
          </cell>
          <cell r="AP2683">
            <v>0</v>
          </cell>
          <cell r="AQ2683">
            <v>0</v>
          </cell>
          <cell r="AR2683">
            <v>0</v>
          </cell>
          <cell r="AS2683">
            <v>0</v>
          </cell>
          <cell r="AT2683">
            <v>0</v>
          </cell>
        </row>
        <row r="2684">
          <cell r="A2684">
            <v>44817</v>
          </cell>
          <cell r="B2684">
            <v>0</v>
          </cell>
          <cell r="C2684">
            <v>0</v>
          </cell>
          <cell r="D2684">
            <v>484.99999999998545</v>
          </cell>
          <cell r="E2684">
            <v>0</v>
          </cell>
          <cell r="F2684">
            <v>0</v>
          </cell>
          <cell r="G2684">
            <v>0</v>
          </cell>
          <cell r="H2684">
            <v>0</v>
          </cell>
          <cell r="I2684">
            <v>0</v>
          </cell>
          <cell r="J2684">
            <v>0</v>
          </cell>
          <cell r="K2684">
            <v>0</v>
          </cell>
          <cell r="L2684">
            <v>0</v>
          </cell>
          <cell r="M2684">
            <v>9.0949470177292824E-13</v>
          </cell>
          <cell r="N2684">
            <v>0</v>
          </cell>
          <cell r="O2684">
            <v>0</v>
          </cell>
          <cell r="P2684">
            <v>0</v>
          </cell>
          <cell r="Q2684">
            <v>0</v>
          </cell>
          <cell r="R2684">
            <v>0</v>
          </cell>
          <cell r="S2684">
            <v>0</v>
          </cell>
          <cell r="T2684">
            <v>0</v>
          </cell>
          <cell r="U2684">
            <v>0</v>
          </cell>
          <cell r="V2684">
            <v>0</v>
          </cell>
          <cell r="W2684">
            <v>0</v>
          </cell>
          <cell r="X2684">
            <v>0</v>
          </cell>
          <cell r="Y2684">
            <v>1.8076207197736949E-11</v>
          </cell>
          <cell r="Z2684">
            <v>0</v>
          </cell>
          <cell r="AA2684">
            <v>0</v>
          </cell>
          <cell r="AB2684">
            <v>0</v>
          </cell>
          <cell r="AC2684">
            <v>0</v>
          </cell>
          <cell r="AD2684">
            <v>0</v>
          </cell>
          <cell r="AE2684">
            <v>0</v>
          </cell>
          <cell r="AF2684">
            <v>0</v>
          </cell>
          <cell r="AG2684">
            <v>0</v>
          </cell>
          <cell r="AH2684">
            <v>9.0949470177292824E-13</v>
          </cell>
          <cell r="AI2684">
            <v>0</v>
          </cell>
          <cell r="AJ2684">
            <v>0</v>
          </cell>
          <cell r="AK2684">
            <v>0</v>
          </cell>
          <cell r="AL2684">
            <v>0</v>
          </cell>
          <cell r="AM2684">
            <v>0</v>
          </cell>
          <cell r="AN2684">
            <v>0</v>
          </cell>
          <cell r="AO2684">
            <v>0</v>
          </cell>
          <cell r="AP2684">
            <v>0</v>
          </cell>
          <cell r="AQ2684">
            <v>0</v>
          </cell>
          <cell r="AR2684">
            <v>0</v>
          </cell>
          <cell r="AS2684">
            <v>0</v>
          </cell>
          <cell r="AT2684">
            <v>0</v>
          </cell>
        </row>
        <row r="2685">
          <cell r="A2685">
            <v>44818</v>
          </cell>
          <cell r="B2685">
            <v>0</v>
          </cell>
          <cell r="C2685">
            <v>0</v>
          </cell>
          <cell r="D2685">
            <v>484.99999999998545</v>
          </cell>
          <cell r="E2685">
            <v>0</v>
          </cell>
          <cell r="F2685">
            <v>0</v>
          </cell>
          <cell r="G2685">
            <v>0</v>
          </cell>
          <cell r="H2685">
            <v>0</v>
          </cell>
          <cell r="I2685">
            <v>0</v>
          </cell>
          <cell r="J2685">
            <v>0</v>
          </cell>
          <cell r="K2685">
            <v>0</v>
          </cell>
          <cell r="L2685">
            <v>0</v>
          </cell>
          <cell r="M2685">
            <v>9.0949470177292824E-13</v>
          </cell>
          <cell r="N2685">
            <v>0</v>
          </cell>
          <cell r="O2685">
            <v>0</v>
          </cell>
          <cell r="P2685">
            <v>0</v>
          </cell>
          <cell r="Q2685">
            <v>0</v>
          </cell>
          <cell r="R2685">
            <v>0</v>
          </cell>
          <cell r="S2685">
            <v>0</v>
          </cell>
          <cell r="T2685">
            <v>0</v>
          </cell>
          <cell r="U2685">
            <v>0</v>
          </cell>
          <cell r="V2685">
            <v>0</v>
          </cell>
          <cell r="W2685">
            <v>0</v>
          </cell>
          <cell r="X2685">
            <v>0</v>
          </cell>
          <cell r="Y2685">
            <v>1.8076207197736949E-11</v>
          </cell>
          <cell r="Z2685">
            <v>0</v>
          </cell>
          <cell r="AA2685">
            <v>0</v>
          </cell>
          <cell r="AB2685">
            <v>0</v>
          </cell>
          <cell r="AC2685">
            <v>0</v>
          </cell>
          <cell r="AD2685">
            <v>0</v>
          </cell>
          <cell r="AE2685">
            <v>0</v>
          </cell>
          <cell r="AF2685">
            <v>0</v>
          </cell>
          <cell r="AG2685">
            <v>0</v>
          </cell>
          <cell r="AH2685">
            <v>9.0949470177292824E-13</v>
          </cell>
          <cell r="AI2685">
            <v>0</v>
          </cell>
          <cell r="AJ2685">
            <v>0</v>
          </cell>
          <cell r="AK2685">
            <v>0</v>
          </cell>
          <cell r="AL2685">
            <v>0</v>
          </cell>
          <cell r="AM2685">
            <v>0</v>
          </cell>
          <cell r="AN2685">
            <v>0</v>
          </cell>
          <cell r="AO2685">
            <v>0</v>
          </cell>
          <cell r="AP2685">
            <v>0</v>
          </cell>
          <cell r="AQ2685">
            <v>0</v>
          </cell>
          <cell r="AR2685">
            <v>0</v>
          </cell>
          <cell r="AS2685">
            <v>0</v>
          </cell>
          <cell r="AT2685">
            <v>0</v>
          </cell>
        </row>
        <row r="2686">
          <cell r="A2686">
            <v>44819</v>
          </cell>
          <cell r="B2686">
            <v>0</v>
          </cell>
          <cell r="C2686">
            <v>0</v>
          </cell>
          <cell r="D2686">
            <v>484.99999999998545</v>
          </cell>
          <cell r="E2686">
            <v>0</v>
          </cell>
          <cell r="F2686">
            <v>0</v>
          </cell>
          <cell r="G2686">
            <v>0</v>
          </cell>
          <cell r="H2686">
            <v>0</v>
          </cell>
          <cell r="I2686">
            <v>0</v>
          </cell>
          <cell r="J2686">
            <v>0</v>
          </cell>
          <cell r="K2686">
            <v>0</v>
          </cell>
          <cell r="L2686">
            <v>0</v>
          </cell>
          <cell r="M2686">
            <v>9.0949470177292824E-13</v>
          </cell>
          <cell r="N2686">
            <v>0</v>
          </cell>
          <cell r="O2686">
            <v>0</v>
          </cell>
          <cell r="P2686">
            <v>0</v>
          </cell>
          <cell r="Q2686">
            <v>0</v>
          </cell>
          <cell r="R2686">
            <v>0</v>
          </cell>
          <cell r="S2686">
            <v>0</v>
          </cell>
          <cell r="T2686">
            <v>0</v>
          </cell>
          <cell r="U2686">
            <v>0</v>
          </cell>
          <cell r="V2686">
            <v>0</v>
          </cell>
          <cell r="W2686">
            <v>0</v>
          </cell>
          <cell r="X2686">
            <v>0</v>
          </cell>
          <cell r="Y2686">
            <v>1.8076207197736949E-11</v>
          </cell>
          <cell r="Z2686">
            <v>0</v>
          </cell>
          <cell r="AA2686">
            <v>0</v>
          </cell>
          <cell r="AB2686">
            <v>0</v>
          </cell>
          <cell r="AC2686">
            <v>0</v>
          </cell>
          <cell r="AD2686">
            <v>0</v>
          </cell>
          <cell r="AE2686">
            <v>0</v>
          </cell>
          <cell r="AF2686">
            <v>0</v>
          </cell>
          <cell r="AG2686">
            <v>0</v>
          </cell>
          <cell r="AH2686">
            <v>9.0949470177292824E-13</v>
          </cell>
          <cell r="AI2686">
            <v>0</v>
          </cell>
          <cell r="AJ2686">
            <v>0</v>
          </cell>
          <cell r="AK2686">
            <v>0</v>
          </cell>
          <cell r="AL2686">
            <v>0</v>
          </cell>
          <cell r="AM2686">
            <v>0</v>
          </cell>
          <cell r="AN2686">
            <v>0</v>
          </cell>
          <cell r="AO2686">
            <v>0</v>
          </cell>
          <cell r="AP2686">
            <v>0</v>
          </cell>
          <cell r="AQ2686">
            <v>0</v>
          </cell>
          <cell r="AR2686">
            <v>0</v>
          </cell>
          <cell r="AS2686">
            <v>0</v>
          </cell>
          <cell r="AT2686">
            <v>0</v>
          </cell>
        </row>
        <row r="2687">
          <cell r="A2687">
            <v>44820</v>
          </cell>
          <cell r="B2687">
            <v>0</v>
          </cell>
          <cell r="C2687">
            <v>0</v>
          </cell>
          <cell r="D2687">
            <v>484.99999999998545</v>
          </cell>
          <cell r="E2687">
            <v>0</v>
          </cell>
          <cell r="F2687">
            <v>0</v>
          </cell>
          <cell r="G2687">
            <v>0</v>
          </cell>
          <cell r="H2687">
            <v>0</v>
          </cell>
          <cell r="I2687">
            <v>0</v>
          </cell>
          <cell r="J2687">
            <v>0</v>
          </cell>
          <cell r="K2687">
            <v>0</v>
          </cell>
          <cell r="L2687">
            <v>0</v>
          </cell>
          <cell r="M2687">
            <v>9.0949470177292824E-13</v>
          </cell>
          <cell r="N2687">
            <v>0</v>
          </cell>
          <cell r="O2687">
            <v>0</v>
          </cell>
          <cell r="P2687">
            <v>0</v>
          </cell>
          <cell r="Q2687">
            <v>0</v>
          </cell>
          <cell r="R2687">
            <v>0</v>
          </cell>
          <cell r="S2687">
            <v>0</v>
          </cell>
          <cell r="T2687">
            <v>0</v>
          </cell>
          <cell r="U2687">
            <v>0</v>
          </cell>
          <cell r="V2687">
            <v>0</v>
          </cell>
          <cell r="W2687">
            <v>0</v>
          </cell>
          <cell r="X2687">
            <v>0</v>
          </cell>
          <cell r="Y2687">
            <v>1.8076207197736949E-11</v>
          </cell>
          <cell r="Z2687">
            <v>0</v>
          </cell>
          <cell r="AA2687">
            <v>0</v>
          </cell>
          <cell r="AB2687">
            <v>0</v>
          </cell>
          <cell r="AC2687">
            <v>0</v>
          </cell>
          <cell r="AD2687">
            <v>0</v>
          </cell>
          <cell r="AE2687">
            <v>0</v>
          </cell>
          <cell r="AF2687">
            <v>0</v>
          </cell>
          <cell r="AG2687">
            <v>0</v>
          </cell>
          <cell r="AH2687">
            <v>9.0949470177292824E-13</v>
          </cell>
          <cell r="AI2687">
            <v>0</v>
          </cell>
          <cell r="AJ2687">
            <v>0</v>
          </cell>
          <cell r="AK2687">
            <v>0</v>
          </cell>
          <cell r="AL2687">
            <v>0</v>
          </cell>
          <cell r="AM2687">
            <v>0</v>
          </cell>
          <cell r="AN2687">
            <v>0</v>
          </cell>
          <cell r="AO2687">
            <v>0</v>
          </cell>
          <cell r="AP2687">
            <v>0</v>
          </cell>
          <cell r="AQ2687">
            <v>0</v>
          </cell>
          <cell r="AR2687">
            <v>0</v>
          </cell>
          <cell r="AS2687">
            <v>0</v>
          </cell>
          <cell r="AT2687">
            <v>0</v>
          </cell>
        </row>
        <row r="2688">
          <cell r="A2688">
            <v>44823</v>
          </cell>
          <cell r="B2688">
            <v>0</v>
          </cell>
          <cell r="C2688">
            <v>0</v>
          </cell>
          <cell r="D2688">
            <v>484.99999999998545</v>
          </cell>
          <cell r="E2688">
            <v>0</v>
          </cell>
          <cell r="F2688">
            <v>0</v>
          </cell>
          <cell r="G2688">
            <v>0</v>
          </cell>
          <cell r="H2688">
            <v>0</v>
          </cell>
          <cell r="I2688">
            <v>0</v>
          </cell>
          <cell r="J2688">
            <v>0</v>
          </cell>
          <cell r="K2688">
            <v>0</v>
          </cell>
          <cell r="L2688">
            <v>0</v>
          </cell>
          <cell r="M2688">
            <v>9.0949470177292824E-13</v>
          </cell>
          <cell r="N2688">
            <v>0</v>
          </cell>
          <cell r="O2688">
            <v>0</v>
          </cell>
          <cell r="P2688">
            <v>0</v>
          </cell>
          <cell r="Q2688">
            <v>0</v>
          </cell>
          <cell r="R2688">
            <v>0</v>
          </cell>
          <cell r="S2688">
            <v>0</v>
          </cell>
          <cell r="T2688">
            <v>0</v>
          </cell>
          <cell r="U2688">
            <v>0</v>
          </cell>
          <cell r="V2688">
            <v>0</v>
          </cell>
          <cell r="W2688">
            <v>0</v>
          </cell>
          <cell r="X2688">
            <v>0</v>
          </cell>
          <cell r="Y2688">
            <v>1.8076207197736949E-11</v>
          </cell>
          <cell r="Z2688">
            <v>0</v>
          </cell>
          <cell r="AA2688">
            <v>0</v>
          </cell>
          <cell r="AB2688">
            <v>0</v>
          </cell>
          <cell r="AC2688">
            <v>0</v>
          </cell>
          <cell r="AD2688">
            <v>0</v>
          </cell>
          <cell r="AE2688">
            <v>0</v>
          </cell>
          <cell r="AF2688">
            <v>0</v>
          </cell>
          <cell r="AG2688">
            <v>0</v>
          </cell>
          <cell r="AH2688">
            <v>9.0949470177292824E-13</v>
          </cell>
          <cell r="AI2688">
            <v>0</v>
          </cell>
          <cell r="AJ2688">
            <v>0</v>
          </cell>
          <cell r="AK2688">
            <v>0</v>
          </cell>
          <cell r="AL2688">
            <v>0</v>
          </cell>
          <cell r="AM2688">
            <v>0</v>
          </cell>
          <cell r="AN2688">
            <v>0</v>
          </cell>
          <cell r="AO2688">
            <v>0</v>
          </cell>
          <cell r="AP2688">
            <v>0</v>
          </cell>
          <cell r="AQ2688">
            <v>0</v>
          </cell>
          <cell r="AR2688">
            <v>0</v>
          </cell>
          <cell r="AS2688">
            <v>0</v>
          </cell>
          <cell r="AT2688">
            <v>0</v>
          </cell>
        </row>
        <row r="2689">
          <cell r="A2689">
            <v>44824</v>
          </cell>
          <cell r="B2689">
            <v>0</v>
          </cell>
          <cell r="C2689">
            <v>0</v>
          </cell>
          <cell r="D2689">
            <v>484.99999999998545</v>
          </cell>
          <cell r="E2689">
            <v>0</v>
          </cell>
          <cell r="F2689">
            <v>0</v>
          </cell>
          <cell r="G2689">
            <v>0</v>
          </cell>
          <cell r="H2689">
            <v>0</v>
          </cell>
          <cell r="I2689">
            <v>0</v>
          </cell>
          <cell r="J2689">
            <v>0</v>
          </cell>
          <cell r="K2689">
            <v>0</v>
          </cell>
          <cell r="L2689">
            <v>0</v>
          </cell>
          <cell r="M2689">
            <v>9.0949470177292824E-13</v>
          </cell>
          <cell r="N2689">
            <v>0</v>
          </cell>
          <cell r="O2689">
            <v>0</v>
          </cell>
          <cell r="P2689">
            <v>0</v>
          </cell>
          <cell r="Q2689">
            <v>0</v>
          </cell>
          <cell r="R2689">
            <v>0</v>
          </cell>
          <cell r="S2689">
            <v>0</v>
          </cell>
          <cell r="T2689">
            <v>0</v>
          </cell>
          <cell r="U2689">
            <v>0</v>
          </cell>
          <cell r="V2689">
            <v>0</v>
          </cell>
          <cell r="W2689">
            <v>0</v>
          </cell>
          <cell r="X2689">
            <v>0</v>
          </cell>
          <cell r="Y2689">
            <v>1.8076207197736949E-11</v>
          </cell>
          <cell r="Z2689">
            <v>0</v>
          </cell>
          <cell r="AA2689">
            <v>0</v>
          </cell>
          <cell r="AB2689">
            <v>0</v>
          </cell>
          <cell r="AC2689">
            <v>0</v>
          </cell>
          <cell r="AD2689">
            <v>0</v>
          </cell>
          <cell r="AE2689">
            <v>0</v>
          </cell>
          <cell r="AF2689">
            <v>0</v>
          </cell>
          <cell r="AG2689">
            <v>0</v>
          </cell>
          <cell r="AH2689">
            <v>9.0949470177292824E-13</v>
          </cell>
          <cell r="AI2689">
            <v>0</v>
          </cell>
          <cell r="AJ2689">
            <v>0</v>
          </cell>
          <cell r="AK2689">
            <v>0</v>
          </cell>
          <cell r="AL2689">
            <v>0</v>
          </cell>
          <cell r="AM2689">
            <v>0</v>
          </cell>
          <cell r="AN2689">
            <v>0</v>
          </cell>
          <cell r="AO2689">
            <v>0</v>
          </cell>
          <cell r="AP2689">
            <v>0</v>
          </cell>
          <cell r="AQ2689">
            <v>0</v>
          </cell>
          <cell r="AR2689">
            <v>0</v>
          </cell>
          <cell r="AS2689">
            <v>0</v>
          </cell>
          <cell r="AT2689">
            <v>0</v>
          </cell>
        </row>
        <row r="2690">
          <cell r="A2690">
            <v>44825</v>
          </cell>
          <cell r="B2690">
            <v>0</v>
          </cell>
          <cell r="C2690">
            <v>0</v>
          </cell>
          <cell r="D2690">
            <v>484.99999999998545</v>
          </cell>
          <cell r="E2690">
            <v>0</v>
          </cell>
          <cell r="F2690">
            <v>0</v>
          </cell>
          <cell r="G2690">
            <v>0</v>
          </cell>
          <cell r="H2690">
            <v>0</v>
          </cell>
          <cell r="I2690">
            <v>0</v>
          </cell>
          <cell r="J2690">
            <v>0</v>
          </cell>
          <cell r="K2690">
            <v>0</v>
          </cell>
          <cell r="L2690">
            <v>0</v>
          </cell>
          <cell r="M2690">
            <v>9.0949470177292824E-13</v>
          </cell>
          <cell r="N2690">
            <v>0</v>
          </cell>
          <cell r="O2690">
            <v>0</v>
          </cell>
          <cell r="P2690">
            <v>0</v>
          </cell>
          <cell r="Q2690">
            <v>0</v>
          </cell>
          <cell r="R2690">
            <v>0</v>
          </cell>
          <cell r="S2690">
            <v>0</v>
          </cell>
          <cell r="T2690">
            <v>0</v>
          </cell>
          <cell r="U2690">
            <v>0</v>
          </cell>
          <cell r="V2690">
            <v>0</v>
          </cell>
          <cell r="W2690">
            <v>0</v>
          </cell>
          <cell r="X2690">
            <v>0</v>
          </cell>
          <cell r="Y2690">
            <v>1.8076207197736949E-11</v>
          </cell>
          <cell r="Z2690">
            <v>0</v>
          </cell>
          <cell r="AA2690">
            <v>0</v>
          </cell>
          <cell r="AB2690">
            <v>0</v>
          </cell>
          <cell r="AC2690">
            <v>0</v>
          </cell>
          <cell r="AD2690">
            <v>0</v>
          </cell>
          <cell r="AE2690">
            <v>0</v>
          </cell>
          <cell r="AF2690">
            <v>0</v>
          </cell>
          <cell r="AG2690">
            <v>0</v>
          </cell>
          <cell r="AH2690">
            <v>9.0949470177292824E-13</v>
          </cell>
          <cell r="AI2690">
            <v>0</v>
          </cell>
          <cell r="AJ2690">
            <v>0</v>
          </cell>
          <cell r="AK2690">
            <v>0</v>
          </cell>
          <cell r="AL2690">
            <v>0</v>
          </cell>
          <cell r="AM2690">
            <v>0</v>
          </cell>
          <cell r="AN2690">
            <v>0</v>
          </cell>
          <cell r="AO2690">
            <v>0</v>
          </cell>
          <cell r="AP2690">
            <v>0</v>
          </cell>
          <cell r="AQ2690">
            <v>0</v>
          </cell>
          <cell r="AR2690">
            <v>0</v>
          </cell>
          <cell r="AS2690">
            <v>0</v>
          </cell>
          <cell r="AT2690">
            <v>0</v>
          </cell>
        </row>
        <row r="2691">
          <cell r="A2691">
            <v>44826</v>
          </cell>
          <cell r="B2691">
            <v>0</v>
          </cell>
          <cell r="C2691">
            <v>0</v>
          </cell>
          <cell r="D2691">
            <v>484.99999999998545</v>
          </cell>
          <cell r="E2691">
            <v>0</v>
          </cell>
          <cell r="F2691">
            <v>0</v>
          </cell>
          <cell r="G2691">
            <v>0</v>
          </cell>
          <cell r="H2691">
            <v>0</v>
          </cell>
          <cell r="I2691">
            <v>0</v>
          </cell>
          <cell r="J2691">
            <v>0</v>
          </cell>
          <cell r="K2691">
            <v>0</v>
          </cell>
          <cell r="L2691">
            <v>0</v>
          </cell>
          <cell r="M2691">
            <v>9.0949470177292824E-13</v>
          </cell>
          <cell r="N2691">
            <v>0</v>
          </cell>
          <cell r="O2691">
            <v>0</v>
          </cell>
          <cell r="P2691">
            <v>0</v>
          </cell>
          <cell r="Q2691">
            <v>0</v>
          </cell>
          <cell r="R2691">
            <v>0</v>
          </cell>
          <cell r="S2691">
            <v>0</v>
          </cell>
          <cell r="T2691">
            <v>0</v>
          </cell>
          <cell r="U2691">
            <v>0</v>
          </cell>
          <cell r="V2691">
            <v>0</v>
          </cell>
          <cell r="W2691">
            <v>0</v>
          </cell>
          <cell r="X2691">
            <v>0</v>
          </cell>
          <cell r="Y2691">
            <v>1.8076207197736949E-11</v>
          </cell>
          <cell r="Z2691">
            <v>0</v>
          </cell>
          <cell r="AA2691">
            <v>0</v>
          </cell>
          <cell r="AB2691">
            <v>0</v>
          </cell>
          <cell r="AC2691">
            <v>0</v>
          </cell>
          <cell r="AD2691">
            <v>0</v>
          </cell>
          <cell r="AE2691">
            <v>0</v>
          </cell>
          <cell r="AF2691">
            <v>0</v>
          </cell>
          <cell r="AG2691">
            <v>0</v>
          </cell>
          <cell r="AH2691">
            <v>9.0949470177292824E-13</v>
          </cell>
          <cell r="AI2691">
            <v>0</v>
          </cell>
          <cell r="AJ2691">
            <v>0</v>
          </cell>
          <cell r="AK2691">
            <v>0</v>
          </cell>
          <cell r="AL2691">
            <v>0</v>
          </cell>
          <cell r="AM2691">
            <v>0</v>
          </cell>
          <cell r="AN2691">
            <v>0</v>
          </cell>
          <cell r="AO2691">
            <v>0</v>
          </cell>
          <cell r="AP2691">
            <v>0</v>
          </cell>
          <cell r="AQ2691">
            <v>0</v>
          </cell>
          <cell r="AR2691">
            <v>0</v>
          </cell>
          <cell r="AS2691">
            <v>0</v>
          </cell>
          <cell r="AT2691">
            <v>0</v>
          </cell>
        </row>
        <row r="2692">
          <cell r="A2692">
            <v>44827</v>
          </cell>
          <cell r="B2692">
            <v>0</v>
          </cell>
          <cell r="C2692">
            <v>0</v>
          </cell>
          <cell r="D2692">
            <v>484.99999999998545</v>
          </cell>
          <cell r="E2692">
            <v>0</v>
          </cell>
          <cell r="F2692">
            <v>0</v>
          </cell>
          <cell r="G2692">
            <v>0</v>
          </cell>
          <cell r="H2692">
            <v>0</v>
          </cell>
          <cell r="I2692">
            <v>0</v>
          </cell>
          <cell r="J2692">
            <v>0</v>
          </cell>
          <cell r="K2692">
            <v>0</v>
          </cell>
          <cell r="L2692">
            <v>0</v>
          </cell>
          <cell r="M2692">
            <v>9.0949470177292824E-13</v>
          </cell>
          <cell r="N2692">
            <v>0</v>
          </cell>
          <cell r="O2692">
            <v>0</v>
          </cell>
          <cell r="P2692">
            <v>0</v>
          </cell>
          <cell r="Q2692">
            <v>0</v>
          </cell>
          <cell r="R2692">
            <v>0</v>
          </cell>
          <cell r="S2692">
            <v>0</v>
          </cell>
          <cell r="T2692">
            <v>0</v>
          </cell>
          <cell r="U2692">
            <v>0</v>
          </cell>
          <cell r="V2692">
            <v>0</v>
          </cell>
          <cell r="W2692">
            <v>0</v>
          </cell>
          <cell r="X2692">
            <v>0</v>
          </cell>
          <cell r="Y2692">
            <v>1.8076207197736949E-11</v>
          </cell>
          <cell r="Z2692">
            <v>0</v>
          </cell>
          <cell r="AA2692">
            <v>0</v>
          </cell>
          <cell r="AB2692">
            <v>0</v>
          </cell>
          <cell r="AC2692">
            <v>0</v>
          </cell>
          <cell r="AD2692">
            <v>0</v>
          </cell>
          <cell r="AE2692">
            <v>0</v>
          </cell>
          <cell r="AF2692">
            <v>0</v>
          </cell>
          <cell r="AG2692">
            <v>0</v>
          </cell>
          <cell r="AH2692">
            <v>9.0949470177292824E-13</v>
          </cell>
          <cell r="AI2692">
            <v>0</v>
          </cell>
          <cell r="AJ2692">
            <v>0</v>
          </cell>
          <cell r="AK2692">
            <v>0</v>
          </cell>
          <cell r="AL2692">
            <v>0</v>
          </cell>
          <cell r="AM2692">
            <v>0</v>
          </cell>
          <cell r="AN2692">
            <v>0</v>
          </cell>
          <cell r="AO2692">
            <v>0</v>
          </cell>
          <cell r="AP2692">
            <v>0</v>
          </cell>
          <cell r="AQ2692">
            <v>0</v>
          </cell>
          <cell r="AR2692">
            <v>0</v>
          </cell>
          <cell r="AS2692">
            <v>0</v>
          </cell>
          <cell r="AT2692">
            <v>0</v>
          </cell>
        </row>
        <row r="2693">
          <cell r="A2693">
            <v>44830</v>
          </cell>
          <cell r="B2693">
            <v>0</v>
          </cell>
          <cell r="C2693">
            <v>0</v>
          </cell>
          <cell r="D2693">
            <v>484.99999999998545</v>
          </cell>
          <cell r="E2693">
            <v>0</v>
          </cell>
          <cell r="F2693">
            <v>0</v>
          </cell>
          <cell r="G2693">
            <v>0</v>
          </cell>
          <cell r="H2693">
            <v>0</v>
          </cell>
          <cell r="I2693">
            <v>0</v>
          </cell>
          <cell r="J2693">
            <v>0</v>
          </cell>
          <cell r="K2693">
            <v>0</v>
          </cell>
          <cell r="L2693">
            <v>0</v>
          </cell>
          <cell r="M2693">
            <v>9.0949470177292824E-13</v>
          </cell>
          <cell r="N2693">
            <v>0</v>
          </cell>
          <cell r="O2693">
            <v>0</v>
          </cell>
          <cell r="P2693">
            <v>0</v>
          </cell>
          <cell r="Q2693">
            <v>0</v>
          </cell>
          <cell r="R2693">
            <v>0</v>
          </cell>
          <cell r="S2693">
            <v>0</v>
          </cell>
          <cell r="T2693">
            <v>0</v>
          </cell>
          <cell r="U2693">
            <v>0</v>
          </cell>
          <cell r="V2693">
            <v>0</v>
          </cell>
          <cell r="W2693">
            <v>0</v>
          </cell>
          <cell r="X2693">
            <v>0</v>
          </cell>
          <cell r="Y2693">
            <v>1.8076207197736949E-11</v>
          </cell>
          <cell r="Z2693">
            <v>0</v>
          </cell>
          <cell r="AA2693">
            <v>0</v>
          </cell>
          <cell r="AB2693">
            <v>0</v>
          </cell>
          <cell r="AC2693">
            <v>0</v>
          </cell>
          <cell r="AD2693">
            <v>0</v>
          </cell>
          <cell r="AE2693">
            <v>0</v>
          </cell>
          <cell r="AF2693">
            <v>0</v>
          </cell>
          <cell r="AG2693">
            <v>0</v>
          </cell>
          <cell r="AH2693">
            <v>9.0949470177292824E-13</v>
          </cell>
          <cell r="AI2693">
            <v>0</v>
          </cell>
          <cell r="AJ2693">
            <v>0</v>
          </cell>
          <cell r="AK2693">
            <v>0</v>
          </cell>
          <cell r="AL2693">
            <v>0</v>
          </cell>
          <cell r="AM2693">
            <v>0</v>
          </cell>
          <cell r="AN2693">
            <v>0</v>
          </cell>
          <cell r="AO2693">
            <v>0</v>
          </cell>
          <cell r="AP2693">
            <v>0</v>
          </cell>
          <cell r="AQ2693">
            <v>0</v>
          </cell>
          <cell r="AR2693">
            <v>0</v>
          </cell>
          <cell r="AS2693">
            <v>0</v>
          </cell>
          <cell r="AT2693">
            <v>0</v>
          </cell>
        </row>
        <row r="2694">
          <cell r="A2694">
            <v>44831</v>
          </cell>
          <cell r="B2694">
            <v>0</v>
          </cell>
          <cell r="C2694">
            <v>0</v>
          </cell>
          <cell r="D2694">
            <v>484.99999999998545</v>
          </cell>
          <cell r="E2694">
            <v>0</v>
          </cell>
          <cell r="F2694">
            <v>0</v>
          </cell>
          <cell r="G2694">
            <v>0</v>
          </cell>
          <cell r="H2694">
            <v>0</v>
          </cell>
          <cell r="I2694">
            <v>0</v>
          </cell>
          <cell r="J2694">
            <v>0</v>
          </cell>
          <cell r="K2694">
            <v>0</v>
          </cell>
          <cell r="L2694">
            <v>0</v>
          </cell>
          <cell r="M2694">
            <v>9.0949470177292824E-13</v>
          </cell>
          <cell r="N2694">
            <v>0</v>
          </cell>
          <cell r="O2694">
            <v>0</v>
          </cell>
          <cell r="P2694">
            <v>0</v>
          </cell>
          <cell r="Q2694">
            <v>0</v>
          </cell>
          <cell r="R2694">
            <v>0</v>
          </cell>
          <cell r="S2694">
            <v>0</v>
          </cell>
          <cell r="T2694">
            <v>0</v>
          </cell>
          <cell r="U2694">
            <v>0</v>
          </cell>
          <cell r="V2694">
            <v>0</v>
          </cell>
          <cell r="W2694">
            <v>0</v>
          </cell>
          <cell r="X2694">
            <v>0</v>
          </cell>
          <cell r="Y2694">
            <v>1.8076207197736949E-11</v>
          </cell>
          <cell r="Z2694">
            <v>0</v>
          </cell>
          <cell r="AA2694">
            <v>0</v>
          </cell>
          <cell r="AB2694">
            <v>0</v>
          </cell>
          <cell r="AC2694">
            <v>0</v>
          </cell>
          <cell r="AD2694">
            <v>0</v>
          </cell>
          <cell r="AE2694">
            <v>0</v>
          </cell>
          <cell r="AF2694">
            <v>0</v>
          </cell>
          <cell r="AG2694">
            <v>0</v>
          </cell>
          <cell r="AH2694">
            <v>9.0949470177292824E-13</v>
          </cell>
          <cell r="AI2694">
            <v>0</v>
          </cell>
          <cell r="AJ2694">
            <v>0</v>
          </cell>
          <cell r="AK2694">
            <v>0</v>
          </cell>
          <cell r="AL2694">
            <v>0</v>
          </cell>
          <cell r="AM2694">
            <v>0</v>
          </cell>
          <cell r="AN2694">
            <v>0</v>
          </cell>
          <cell r="AO2694">
            <v>0</v>
          </cell>
          <cell r="AP2694">
            <v>0</v>
          </cell>
          <cell r="AQ2694">
            <v>0</v>
          </cell>
          <cell r="AR2694">
            <v>0</v>
          </cell>
          <cell r="AS2694">
            <v>0</v>
          </cell>
          <cell r="AT2694">
            <v>0</v>
          </cell>
        </row>
        <row r="2695">
          <cell r="A2695">
            <v>44832</v>
          </cell>
          <cell r="B2695">
            <v>0</v>
          </cell>
          <cell r="C2695">
            <v>0</v>
          </cell>
          <cell r="D2695">
            <v>484.99999999998545</v>
          </cell>
          <cell r="E2695">
            <v>0</v>
          </cell>
          <cell r="F2695">
            <v>0</v>
          </cell>
          <cell r="G2695">
            <v>0</v>
          </cell>
          <cell r="H2695">
            <v>0</v>
          </cell>
          <cell r="I2695">
            <v>0</v>
          </cell>
          <cell r="J2695">
            <v>0</v>
          </cell>
          <cell r="K2695">
            <v>0</v>
          </cell>
          <cell r="L2695">
            <v>0</v>
          </cell>
          <cell r="M2695">
            <v>9.0949470177292824E-13</v>
          </cell>
          <cell r="N2695">
            <v>0</v>
          </cell>
          <cell r="O2695">
            <v>0</v>
          </cell>
          <cell r="P2695">
            <v>0</v>
          </cell>
          <cell r="Q2695">
            <v>0</v>
          </cell>
          <cell r="R2695">
            <v>0</v>
          </cell>
          <cell r="S2695">
            <v>0</v>
          </cell>
          <cell r="T2695">
            <v>0</v>
          </cell>
          <cell r="U2695">
            <v>0</v>
          </cell>
          <cell r="V2695">
            <v>0</v>
          </cell>
          <cell r="W2695">
            <v>0</v>
          </cell>
          <cell r="X2695">
            <v>0</v>
          </cell>
          <cell r="Y2695">
            <v>1.8076207197736949E-11</v>
          </cell>
          <cell r="Z2695">
            <v>0</v>
          </cell>
          <cell r="AA2695">
            <v>0</v>
          </cell>
          <cell r="AB2695">
            <v>0</v>
          </cell>
          <cell r="AC2695">
            <v>0</v>
          </cell>
          <cell r="AD2695">
            <v>0</v>
          </cell>
          <cell r="AE2695">
            <v>0</v>
          </cell>
          <cell r="AF2695">
            <v>0</v>
          </cell>
          <cell r="AG2695">
            <v>0</v>
          </cell>
          <cell r="AH2695">
            <v>9.0949470177292824E-13</v>
          </cell>
          <cell r="AI2695">
            <v>0</v>
          </cell>
          <cell r="AJ2695">
            <v>0</v>
          </cell>
          <cell r="AK2695">
            <v>0</v>
          </cell>
          <cell r="AL2695">
            <v>0</v>
          </cell>
          <cell r="AM2695">
            <v>0</v>
          </cell>
          <cell r="AN2695">
            <v>0</v>
          </cell>
          <cell r="AO2695">
            <v>0</v>
          </cell>
          <cell r="AP2695">
            <v>0</v>
          </cell>
          <cell r="AQ2695">
            <v>0</v>
          </cell>
          <cell r="AR2695">
            <v>0</v>
          </cell>
          <cell r="AS2695">
            <v>0</v>
          </cell>
          <cell r="AT2695">
            <v>0</v>
          </cell>
        </row>
        <row r="2696">
          <cell r="A2696">
            <v>44833</v>
          </cell>
          <cell r="B2696">
            <v>0</v>
          </cell>
          <cell r="C2696">
            <v>0</v>
          </cell>
          <cell r="D2696">
            <v>484.99999999998545</v>
          </cell>
          <cell r="E2696">
            <v>0</v>
          </cell>
          <cell r="F2696">
            <v>0</v>
          </cell>
          <cell r="G2696">
            <v>0</v>
          </cell>
          <cell r="H2696">
            <v>0</v>
          </cell>
          <cell r="I2696">
            <v>0</v>
          </cell>
          <cell r="J2696">
            <v>0</v>
          </cell>
          <cell r="K2696">
            <v>0</v>
          </cell>
          <cell r="L2696">
            <v>0</v>
          </cell>
          <cell r="M2696">
            <v>9.0949470177292824E-13</v>
          </cell>
          <cell r="N2696">
            <v>0</v>
          </cell>
          <cell r="O2696">
            <v>0</v>
          </cell>
          <cell r="P2696">
            <v>0</v>
          </cell>
          <cell r="Q2696">
            <v>0</v>
          </cell>
          <cell r="R2696">
            <v>0</v>
          </cell>
          <cell r="S2696">
            <v>0</v>
          </cell>
          <cell r="T2696">
            <v>0</v>
          </cell>
          <cell r="U2696">
            <v>0</v>
          </cell>
          <cell r="V2696">
            <v>0</v>
          </cell>
          <cell r="W2696">
            <v>0</v>
          </cell>
          <cell r="X2696">
            <v>0</v>
          </cell>
          <cell r="Y2696">
            <v>1.8076207197736949E-11</v>
          </cell>
          <cell r="Z2696">
            <v>0</v>
          </cell>
          <cell r="AA2696">
            <v>0</v>
          </cell>
          <cell r="AB2696">
            <v>0</v>
          </cell>
          <cell r="AC2696">
            <v>0</v>
          </cell>
          <cell r="AD2696">
            <v>0</v>
          </cell>
          <cell r="AE2696">
            <v>0</v>
          </cell>
          <cell r="AF2696">
            <v>0</v>
          </cell>
          <cell r="AG2696">
            <v>0</v>
          </cell>
          <cell r="AH2696">
            <v>9.0949470177292824E-13</v>
          </cell>
          <cell r="AI2696">
            <v>0</v>
          </cell>
          <cell r="AJ2696">
            <v>0</v>
          </cell>
          <cell r="AK2696">
            <v>0</v>
          </cell>
          <cell r="AL2696">
            <v>0</v>
          </cell>
          <cell r="AM2696">
            <v>0</v>
          </cell>
          <cell r="AN2696">
            <v>0</v>
          </cell>
          <cell r="AO2696">
            <v>0</v>
          </cell>
          <cell r="AP2696">
            <v>0</v>
          </cell>
          <cell r="AQ2696">
            <v>0</v>
          </cell>
          <cell r="AR2696">
            <v>0</v>
          </cell>
          <cell r="AS2696">
            <v>0</v>
          </cell>
          <cell r="AT2696">
            <v>0</v>
          </cell>
        </row>
        <row r="2697">
          <cell r="A2697">
            <v>44834</v>
          </cell>
          <cell r="B2697">
            <v>0</v>
          </cell>
          <cell r="C2697">
            <v>0</v>
          </cell>
          <cell r="D2697">
            <v>484.99999999998545</v>
          </cell>
          <cell r="E2697">
            <v>0</v>
          </cell>
          <cell r="F2697">
            <v>0</v>
          </cell>
          <cell r="G2697">
            <v>0</v>
          </cell>
          <cell r="H2697">
            <v>0</v>
          </cell>
          <cell r="I2697">
            <v>0</v>
          </cell>
          <cell r="J2697">
            <v>0</v>
          </cell>
          <cell r="K2697">
            <v>0</v>
          </cell>
          <cell r="L2697">
            <v>0</v>
          </cell>
          <cell r="M2697">
            <v>9.0949470177292824E-13</v>
          </cell>
          <cell r="N2697">
            <v>0</v>
          </cell>
          <cell r="O2697">
            <v>0</v>
          </cell>
          <cell r="P2697">
            <v>0</v>
          </cell>
          <cell r="Q2697">
            <v>0</v>
          </cell>
          <cell r="R2697">
            <v>0</v>
          </cell>
          <cell r="S2697">
            <v>0</v>
          </cell>
          <cell r="T2697">
            <v>0</v>
          </cell>
          <cell r="U2697">
            <v>0</v>
          </cell>
          <cell r="V2697">
            <v>0</v>
          </cell>
          <cell r="W2697">
            <v>0</v>
          </cell>
          <cell r="X2697">
            <v>0</v>
          </cell>
          <cell r="Y2697">
            <v>1.8076207197736949E-11</v>
          </cell>
          <cell r="Z2697">
            <v>0</v>
          </cell>
          <cell r="AA2697">
            <v>0</v>
          </cell>
          <cell r="AB2697">
            <v>0</v>
          </cell>
          <cell r="AC2697">
            <v>0</v>
          </cell>
          <cell r="AD2697">
            <v>0</v>
          </cell>
          <cell r="AE2697">
            <v>0</v>
          </cell>
          <cell r="AF2697">
            <v>0</v>
          </cell>
          <cell r="AG2697">
            <v>0</v>
          </cell>
          <cell r="AH2697">
            <v>9.0949470177292824E-13</v>
          </cell>
          <cell r="AI2697">
            <v>0</v>
          </cell>
          <cell r="AJ2697">
            <v>0</v>
          </cell>
          <cell r="AK2697">
            <v>0</v>
          </cell>
          <cell r="AL2697">
            <v>0</v>
          </cell>
          <cell r="AM2697">
            <v>0</v>
          </cell>
          <cell r="AN2697">
            <v>0</v>
          </cell>
          <cell r="AO2697">
            <v>0</v>
          </cell>
          <cell r="AP2697">
            <v>0</v>
          </cell>
          <cell r="AQ2697">
            <v>0</v>
          </cell>
          <cell r="AR2697">
            <v>0</v>
          </cell>
          <cell r="AS2697">
            <v>0</v>
          </cell>
          <cell r="AT2697">
            <v>0</v>
          </cell>
        </row>
        <row r="2698">
          <cell r="A2698">
            <v>44837</v>
          </cell>
          <cell r="B2698">
            <v>0</v>
          </cell>
          <cell r="C2698">
            <v>0</v>
          </cell>
          <cell r="D2698">
            <v>484.99999999998545</v>
          </cell>
          <cell r="E2698">
            <v>0</v>
          </cell>
          <cell r="F2698">
            <v>0</v>
          </cell>
          <cell r="G2698">
            <v>0</v>
          </cell>
          <cell r="H2698">
            <v>0</v>
          </cell>
          <cell r="I2698">
            <v>0</v>
          </cell>
          <cell r="J2698">
            <v>0</v>
          </cell>
          <cell r="K2698">
            <v>0</v>
          </cell>
          <cell r="L2698">
            <v>0</v>
          </cell>
          <cell r="M2698">
            <v>9.0949470177292824E-13</v>
          </cell>
          <cell r="N2698">
            <v>0</v>
          </cell>
          <cell r="O2698">
            <v>0</v>
          </cell>
          <cell r="P2698">
            <v>0</v>
          </cell>
          <cell r="Q2698">
            <v>0</v>
          </cell>
          <cell r="R2698">
            <v>0</v>
          </cell>
          <cell r="S2698">
            <v>0</v>
          </cell>
          <cell r="T2698">
            <v>0</v>
          </cell>
          <cell r="U2698">
            <v>0</v>
          </cell>
          <cell r="V2698">
            <v>0</v>
          </cell>
          <cell r="W2698">
            <v>0</v>
          </cell>
          <cell r="X2698">
            <v>0</v>
          </cell>
          <cell r="Y2698">
            <v>1.8076207197736949E-11</v>
          </cell>
          <cell r="Z2698">
            <v>0</v>
          </cell>
          <cell r="AA2698">
            <v>0</v>
          </cell>
          <cell r="AB2698">
            <v>0</v>
          </cell>
          <cell r="AC2698">
            <v>0</v>
          </cell>
          <cell r="AD2698">
            <v>0</v>
          </cell>
          <cell r="AE2698">
            <v>0</v>
          </cell>
          <cell r="AF2698">
            <v>0</v>
          </cell>
          <cell r="AG2698">
            <v>0</v>
          </cell>
          <cell r="AH2698">
            <v>9.0949470177292824E-13</v>
          </cell>
          <cell r="AI2698">
            <v>0</v>
          </cell>
          <cell r="AJ2698">
            <v>0</v>
          </cell>
          <cell r="AK2698">
            <v>0</v>
          </cell>
          <cell r="AL2698">
            <v>0</v>
          </cell>
          <cell r="AM2698">
            <v>0</v>
          </cell>
          <cell r="AN2698">
            <v>0</v>
          </cell>
          <cell r="AO2698">
            <v>0</v>
          </cell>
          <cell r="AP2698">
            <v>0</v>
          </cell>
          <cell r="AQ2698">
            <v>0</v>
          </cell>
          <cell r="AR2698">
            <v>0</v>
          </cell>
          <cell r="AS2698">
            <v>0</v>
          </cell>
          <cell r="AT2698">
            <v>0</v>
          </cell>
        </row>
        <row r="2699">
          <cell r="A2699">
            <v>44838</v>
          </cell>
          <cell r="B2699">
            <v>0</v>
          </cell>
          <cell r="C2699">
            <v>0</v>
          </cell>
          <cell r="D2699">
            <v>484.99999999998545</v>
          </cell>
          <cell r="E2699">
            <v>0</v>
          </cell>
          <cell r="F2699">
            <v>0</v>
          </cell>
          <cell r="G2699">
            <v>0</v>
          </cell>
          <cell r="H2699">
            <v>0</v>
          </cell>
          <cell r="I2699">
            <v>0</v>
          </cell>
          <cell r="J2699">
            <v>0</v>
          </cell>
          <cell r="K2699">
            <v>0</v>
          </cell>
          <cell r="L2699">
            <v>0</v>
          </cell>
          <cell r="M2699">
            <v>9.0949470177292824E-13</v>
          </cell>
          <cell r="N2699">
            <v>0</v>
          </cell>
          <cell r="O2699">
            <v>0</v>
          </cell>
          <cell r="P2699">
            <v>0</v>
          </cell>
          <cell r="Q2699">
            <v>0</v>
          </cell>
          <cell r="R2699">
            <v>0</v>
          </cell>
          <cell r="S2699">
            <v>0</v>
          </cell>
          <cell r="T2699">
            <v>0</v>
          </cell>
          <cell r="U2699">
            <v>0</v>
          </cell>
          <cell r="V2699">
            <v>0</v>
          </cell>
          <cell r="W2699">
            <v>0</v>
          </cell>
          <cell r="X2699">
            <v>0</v>
          </cell>
          <cell r="Y2699">
            <v>1.8076207197736949E-11</v>
          </cell>
          <cell r="Z2699">
            <v>0</v>
          </cell>
          <cell r="AA2699">
            <v>0</v>
          </cell>
          <cell r="AB2699">
            <v>0</v>
          </cell>
          <cell r="AC2699">
            <v>0</v>
          </cell>
          <cell r="AD2699">
            <v>0</v>
          </cell>
          <cell r="AE2699">
            <v>0</v>
          </cell>
          <cell r="AF2699">
            <v>0</v>
          </cell>
          <cell r="AG2699">
            <v>0</v>
          </cell>
          <cell r="AH2699">
            <v>9.0949470177292824E-13</v>
          </cell>
          <cell r="AI2699">
            <v>0</v>
          </cell>
          <cell r="AJ2699">
            <v>0</v>
          </cell>
          <cell r="AK2699">
            <v>0</v>
          </cell>
          <cell r="AL2699">
            <v>0</v>
          </cell>
          <cell r="AM2699">
            <v>0</v>
          </cell>
          <cell r="AN2699">
            <v>0</v>
          </cell>
          <cell r="AO2699">
            <v>0</v>
          </cell>
          <cell r="AP2699">
            <v>0</v>
          </cell>
          <cell r="AQ2699">
            <v>0</v>
          </cell>
          <cell r="AR2699">
            <v>0</v>
          </cell>
          <cell r="AS2699">
            <v>0</v>
          </cell>
          <cell r="AT2699">
            <v>0</v>
          </cell>
        </row>
        <row r="2700">
          <cell r="A2700">
            <v>44839</v>
          </cell>
          <cell r="B2700">
            <v>0</v>
          </cell>
          <cell r="C2700">
            <v>0</v>
          </cell>
          <cell r="D2700">
            <v>484.99999999998545</v>
          </cell>
          <cell r="E2700">
            <v>0</v>
          </cell>
          <cell r="F2700">
            <v>0</v>
          </cell>
          <cell r="G2700">
            <v>0</v>
          </cell>
          <cell r="H2700">
            <v>0</v>
          </cell>
          <cell r="I2700">
            <v>0</v>
          </cell>
          <cell r="J2700">
            <v>0</v>
          </cell>
          <cell r="K2700">
            <v>0</v>
          </cell>
          <cell r="L2700">
            <v>0</v>
          </cell>
          <cell r="M2700">
            <v>9.0949470177292824E-13</v>
          </cell>
          <cell r="N2700">
            <v>0</v>
          </cell>
          <cell r="O2700">
            <v>0</v>
          </cell>
          <cell r="P2700">
            <v>0</v>
          </cell>
          <cell r="Q2700">
            <v>0</v>
          </cell>
          <cell r="R2700">
            <v>0</v>
          </cell>
          <cell r="S2700">
            <v>0</v>
          </cell>
          <cell r="T2700">
            <v>0</v>
          </cell>
          <cell r="U2700">
            <v>0</v>
          </cell>
          <cell r="V2700">
            <v>0</v>
          </cell>
          <cell r="W2700">
            <v>0</v>
          </cell>
          <cell r="X2700">
            <v>0</v>
          </cell>
          <cell r="Y2700">
            <v>1.8076207197736949E-11</v>
          </cell>
          <cell r="Z2700">
            <v>0</v>
          </cell>
          <cell r="AA2700">
            <v>0</v>
          </cell>
          <cell r="AB2700">
            <v>0</v>
          </cell>
          <cell r="AC2700">
            <v>0</v>
          </cell>
          <cell r="AD2700">
            <v>0</v>
          </cell>
          <cell r="AE2700">
            <v>0</v>
          </cell>
          <cell r="AF2700">
            <v>0</v>
          </cell>
          <cell r="AG2700">
            <v>0</v>
          </cell>
          <cell r="AH2700">
            <v>9.0949470177292824E-13</v>
          </cell>
          <cell r="AI2700">
            <v>0</v>
          </cell>
          <cell r="AJ2700">
            <v>0</v>
          </cell>
          <cell r="AK2700">
            <v>0</v>
          </cell>
          <cell r="AL2700">
            <v>0</v>
          </cell>
          <cell r="AM2700">
            <v>0</v>
          </cell>
          <cell r="AN2700">
            <v>0</v>
          </cell>
          <cell r="AO2700">
            <v>0</v>
          </cell>
          <cell r="AP2700">
            <v>0</v>
          </cell>
          <cell r="AQ2700">
            <v>0</v>
          </cell>
          <cell r="AR2700">
            <v>0</v>
          </cell>
          <cell r="AS2700">
            <v>0</v>
          </cell>
          <cell r="AT2700">
            <v>0</v>
          </cell>
        </row>
        <row r="2701">
          <cell r="A2701">
            <v>44840</v>
          </cell>
          <cell r="B2701">
            <v>0</v>
          </cell>
          <cell r="C2701">
            <v>0</v>
          </cell>
          <cell r="D2701">
            <v>484.99999999998545</v>
          </cell>
          <cell r="E2701">
            <v>0</v>
          </cell>
          <cell r="F2701">
            <v>0</v>
          </cell>
          <cell r="G2701">
            <v>0</v>
          </cell>
          <cell r="H2701">
            <v>0</v>
          </cell>
          <cell r="I2701">
            <v>0</v>
          </cell>
          <cell r="J2701">
            <v>0</v>
          </cell>
          <cell r="K2701">
            <v>0</v>
          </cell>
          <cell r="L2701">
            <v>0</v>
          </cell>
          <cell r="M2701">
            <v>9.0949470177292824E-13</v>
          </cell>
          <cell r="N2701">
            <v>0</v>
          </cell>
          <cell r="O2701">
            <v>0</v>
          </cell>
          <cell r="P2701">
            <v>0</v>
          </cell>
          <cell r="Q2701">
            <v>0</v>
          </cell>
          <cell r="R2701">
            <v>0</v>
          </cell>
          <cell r="S2701">
            <v>0</v>
          </cell>
          <cell r="T2701">
            <v>0</v>
          </cell>
          <cell r="U2701">
            <v>0</v>
          </cell>
          <cell r="V2701">
            <v>0</v>
          </cell>
          <cell r="W2701">
            <v>0</v>
          </cell>
          <cell r="X2701">
            <v>0</v>
          </cell>
          <cell r="Y2701">
            <v>1.8076207197736949E-11</v>
          </cell>
          <cell r="Z2701">
            <v>0</v>
          </cell>
          <cell r="AA2701">
            <v>0</v>
          </cell>
          <cell r="AB2701">
            <v>0</v>
          </cell>
          <cell r="AC2701">
            <v>0</v>
          </cell>
          <cell r="AD2701">
            <v>0</v>
          </cell>
          <cell r="AE2701">
            <v>0</v>
          </cell>
          <cell r="AF2701">
            <v>0</v>
          </cell>
          <cell r="AG2701">
            <v>0</v>
          </cell>
          <cell r="AH2701">
            <v>9.0949470177292824E-13</v>
          </cell>
          <cell r="AI2701">
            <v>0</v>
          </cell>
          <cell r="AJ2701">
            <v>0</v>
          </cell>
          <cell r="AK2701">
            <v>0</v>
          </cell>
          <cell r="AL2701">
            <v>0</v>
          </cell>
          <cell r="AM2701">
            <v>0</v>
          </cell>
          <cell r="AN2701">
            <v>0</v>
          </cell>
          <cell r="AO2701">
            <v>0</v>
          </cell>
          <cell r="AP2701">
            <v>0</v>
          </cell>
          <cell r="AQ2701">
            <v>0</v>
          </cell>
          <cell r="AR2701">
            <v>0</v>
          </cell>
          <cell r="AS2701">
            <v>0</v>
          </cell>
          <cell r="AT2701">
            <v>0</v>
          </cell>
        </row>
        <row r="2702">
          <cell r="A2702">
            <v>44841</v>
          </cell>
          <cell r="B2702">
            <v>0</v>
          </cell>
          <cell r="C2702">
            <v>0</v>
          </cell>
          <cell r="D2702">
            <v>484.99999999998545</v>
          </cell>
          <cell r="E2702">
            <v>0</v>
          </cell>
          <cell r="F2702">
            <v>0</v>
          </cell>
          <cell r="G2702">
            <v>0</v>
          </cell>
          <cell r="H2702">
            <v>0</v>
          </cell>
          <cell r="I2702">
            <v>0</v>
          </cell>
          <cell r="J2702">
            <v>0</v>
          </cell>
          <cell r="K2702">
            <v>0</v>
          </cell>
          <cell r="L2702">
            <v>0</v>
          </cell>
          <cell r="M2702">
            <v>9.0949470177292824E-13</v>
          </cell>
          <cell r="N2702">
            <v>0</v>
          </cell>
          <cell r="O2702">
            <v>0</v>
          </cell>
          <cell r="P2702">
            <v>0</v>
          </cell>
          <cell r="Q2702">
            <v>0</v>
          </cell>
          <cell r="R2702">
            <v>0</v>
          </cell>
          <cell r="S2702">
            <v>0</v>
          </cell>
          <cell r="T2702">
            <v>0</v>
          </cell>
          <cell r="U2702">
            <v>0</v>
          </cell>
          <cell r="V2702">
            <v>0</v>
          </cell>
          <cell r="W2702">
            <v>0</v>
          </cell>
          <cell r="X2702">
            <v>0</v>
          </cell>
          <cell r="Y2702">
            <v>1.8076207197736949E-11</v>
          </cell>
          <cell r="Z2702">
            <v>0</v>
          </cell>
          <cell r="AA2702">
            <v>0</v>
          </cell>
          <cell r="AB2702">
            <v>0</v>
          </cell>
          <cell r="AC2702">
            <v>0</v>
          </cell>
          <cell r="AD2702">
            <v>0</v>
          </cell>
          <cell r="AE2702">
            <v>0</v>
          </cell>
          <cell r="AF2702">
            <v>0</v>
          </cell>
          <cell r="AG2702">
            <v>0</v>
          </cell>
          <cell r="AH2702">
            <v>9.0949470177292824E-13</v>
          </cell>
          <cell r="AI2702">
            <v>0</v>
          </cell>
          <cell r="AJ2702">
            <v>0</v>
          </cell>
          <cell r="AK2702">
            <v>0</v>
          </cell>
          <cell r="AL2702">
            <v>0</v>
          </cell>
          <cell r="AM2702">
            <v>0</v>
          </cell>
          <cell r="AN2702">
            <v>0</v>
          </cell>
          <cell r="AO2702">
            <v>0</v>
          </cell>
          <cell r="AP2702">
            <v>0</v>
          </cell>
          <cell r="AQ2702">
            <v>0</v>
          </cell>
          <cell r="AR2702">
            <v>0</v>
          </cell>
          <cell r="AS2702">
            <v>0</v>
          </cell>
          <cell r="AT2702">
            <v>0</v>
          </cell>
        </row>
        <row r="2703">
          <cell r="A2703">
            <v>44844</v>
          </cell>
          <cell r="B2703">
            <v>0</v>
          </cell>
          <cell r="C2703">
            <v>0</v>
          </cell>
          <cell r="D2703">
            <v>484.99999999998545</v>
          </cell>
          <cell r="E2703">
            <v>0</v>
          </cell>
          <cell r="F2703">
            <v>0</v>
          </cell>
          <cell r="G2703">
            <v>0</v>
          </cell>
          <cell r="H2703">
            <v>0</v>
          </cell>
          <cell r="I2703">
            <v>0</v>
          </cell>
          <cell r="J2703">
            <v>0</v>
          </cell>
          <cell r="K2703">
            <v>0</v>
          </cell>
          <cell r="L2703">
            <v>0</v>
          </cell>
          <cell r="M2703">
            <v>9.0949470177292824E-13</v>
          </cell>
          <cell r="N2703">
            <v>0</v>
          </cell>
          <cell r="O2703">
            <v>0</v>
          </cell>
          <cell r="P2703">
            <v>0</v>
          </cell>
          <cell r="Q2703">
            <v>0</v>
          </cell>
          <cell r="R2703">
            <v>0</v>
          </cell>
          <cell r="S2703">
            <v>0</v>
          </cell>
          <cell r="T2703">
            <v>0</v>
          </cell>
          <cell r="U2703">
            <v>0</v>
          </cell>
          <cell r="V2703">
            <v>0</v>
          </cell>
          <cell r="W2703">
            <v>0</v>
          </cell>
          <cell r="X2703">
            <v>0</v>
          </cell>
          <cell r="Y2703">
            <v>1.8076207197736949E-11</v>
          </cell>
          <cell r="Z2703">
            <v>0</v>
          </cell>
          <cell r="AA2703">
            <v>0</v>
          </cell>
          <cell r="AB2703">
            <v>0</v>
          </cell>
          <cell r="AC2703">
            <v>0</v>
          </cell>
          <cell r="AD2703">
            <v>0</v>
          </cell>
          <cell r="AE2703">
            <v>0</v>
          </cell>
          <cell r="AF2703">
            <v>0</v>
          </cell>
          <cell r="AG2703">
            <v>0</v>
          </cell>
          <cell r="AH2703">
            <v>9.0949470177292824E-13</v>
          </cell>
          <cell r="AI2703">
            <v>0</v>
          </cell>
          <cell r="AJ2703">
            <v>0</v>
          </cell>
          <cell r="AK2703">
            <v>0</v>
          </cell>
          <cell r="AL2703">
            <v>0</v>
          </cell>
          <cell r="AM2703">
            <v>0</v>
          </cell>
          <cell r="AN2703">
            <v>0</v>
          </cell>
          <cell r="AO2703">
            <v>0</v>
          </cell>
          <cell r="AP2703">
            <v>0</v>
          </cell>
          <cell r="AQ2703">
            <v>0</v>
          </cell>
          <cell r="AR2703">
            <v>0</v>
          </cell>
          <cell r="AS2703">
            <v>0</v>
          </cell>
          <cell r="AT2703">
            <v>0</v>
          </cell>
        </row>
        <row r="2704">
          <cell r="A2704">
            <v>44845</v>
          </cell>
          <cell r="B2704">
            <v>0</v>
          </cell>
          <cell r="C2704">
            <v>0</v>
          </cell>
          <cell r="D2704">
            <v>484.99999999998545</v>
          </cell>
          <cell r="E2704">
            <v>0</v>
          </cell>
          <cell r="F2704">
            <v>0</v>
          </cell>
          <cell r="G2704">
            <v>0</v>
          </cell>
          <cell r="H2704">
            <v>0</v>
          </cell>
          <cell r="I2704">
            <v>0</v>
          </cell>
          <cell r="J2704">
            <v>0</v>
          </cell>
          <cell r="K2704">
            <v>0</v>
          </cell>
          <cell r="L2704">
            <v>0</v>
          </cell>
          <cell r="M2704">
            <v>9.0949470177292824E-13</v>
          </cell>
          <cell r="N2704">
            <v>0</v>
          </cell>
          <cell r="O2704">
            <v>0</v>
          </cell>
          <cell r="P2704">
            <v>0</v>
          </cell>
          <cell r="Q2704">
            <v>0</v>
          </cell>
          <cell r="R2704">
            <v>0</v>
          </cell>
          <cell r="S2704">
            <v>0</v>
          </cell>
          <cell r="T2704">
            <v>0</v>
          </cell>
          <cell r="U2704">
            <v>0</v>
          </cell>
          <cell r="V2704">
            <v>0</v>
          </cell>
          <cell r="W2704">
            <v>0</v>
          </cell>
          <cell r="X2704">
            <v>0</v>
          </cell>
          <cell r="Y2704">
            <v>1.8076207197736949E-11</v>
          </cell>
          <cell r="Z2704">
            <v>0</v>
          </cell>
          <cell r="AA2704">
            <v>0</v>
          </cell>
          <cell r="AB2704">
            <v>0</v>
          </cell>
          <cell r="AC2704">
            <v>0</v>
          </cell>
          <cell r="AD2704">
            <v>0</v>
          </cell>
          <cell r="AE2704">
            <v>0</v>
          </cell>
          <cell r="AF2704">
            <v>0</v>
          </cell>
          <cell r="AG2704">
            <v>0</v>
          </cell>
          <cell r="AH2704">
            <v>9.0949470177292824E-13</v>
          </cell>
          <cell r="AI2704">
            <v>0</v>
          </cell>
          <cell r="AJ2704">
            <v>0</v>
          </cell>
          <cell r="AK2704">
            <v>0</v>
          </cell>
          <cell r="AL2704">
            <v>0</v>
          </cell>
          <cell r="AM2704">
            <v>0</v>
          </cell>
          <cell r="AN2704">
            <v>0</v>
          </cell>
          <cell r="AO2704">
            <v>0</v>
          </cell>
          <cell r="AP2704">
            <v>0</v>
          </cell>
          <cell r="AQ2704">
            <v>0</v>
          </cell>
          <cell r="AR2704">
            <v>0</v>
          </cell>
          <cell r="AS2704">
            <v>0</v>
          </cell>
          <cell r="AT2704">
            <v>0</v>
          </cell>
        </row>
        <row r="2705">
          <cell r="A2705">
            <v>44846</v>
          </cell>
          <cell r="B2705">
            <v>0</v>
          </cell>
          <cell r="C2705">
            <v>0</v>
          </cell>
          <cell r="D2705">
            <v>484.99999999998545</v>
          </cell>
          <cell r="E2705">
            <v>0</v>
          </cell>
          <cell r="F2705">
            <v>0</v>
          </cell>
          <cell r="G2705">
            <v>0</v>
          </cell>
          <cell r="H2705">
            <v>0</v>
          </cell>
          <cell r="I2705">
            <v>0</v>
          </cell>
          <cell r="J2705">
            <v>0</v>
          </cell>
          <cell r="K2705">
            <v>0</v>
          </cell>
          <cell r="L2705">
            <v>0</v>
          </cell>
          <cell r="M2705">
            <v>9.0949470177292824E-13</v>
          </cell>
          <cell r="N2705">
            <v>0</v>
          </cell>
          <cell r="O2705">
            <v>0</v>
          </cell>
          <cell r="P2705">
            <v>0</v>
          </cell>
          <cell r="Q2705">
            <v>0</v>
          </cell>
          <cell r="R2705">
            <v>0</v>
          </cell>
          <cell r="S2705">
            <v>0</v>
          </cell>
          <cell r="T2705">
            <v>0</v>
          </cell>
          <cell r="U2705">
            <v>0</v>
          </cell>
          <cell r="V2705">
            <v>0</v>
          </cell>
          <cell r="W2705">
            <v>0</v>
          </cell>
          <cell r="X2705">
            <v>0</v>
          </cell>
          <cell r="Y2705">
            <v>1.8076207197736949E-11</v>
          </cell>
          <cell r="Z2705">
            <v>0</v>
          </cell>
          <cell r="AA2705">
            <v>0</v>
          </cell>
          <cell r="AB2705">
            <v>0</v>
          </cell>
          <cell r="AC2705">
            <v>0</v>
          </cell>
          <cell r="AD2705">
            <v>0</v>
          </cell>
          <cell r="AE2705">
            <v>0</v>
          </cell>
          <cell r="AF2705">
            <v>0</v>
          </cell>
          <cell r="AG2705">
            <v>0</v>
          </cell>
          <cell r="AH2705">
            <v>9.0949470177292824E-13</v>
          </cell>
          <cell r="AI2705">
            <v>0</v>
          </cell>
          <cell r="AJ2705">
            <v>0</v>
          </cell>
          <cell r="AK2705">
            <v>0</v>
          </cell>
          <cell r="AL2705">
            <v>0</v>
          </cell>
          <cell r="AM2705">
            <v>0</v>
          </cell>
          <cell r="AN2705">
            <v>0</v>
          </cell>
          <cell r="AO2705">
            <v>0</v>
          </cell>
          <cell r="AP2705">
            <v>0</v>
          </cell>
          <cell r="AQ2705">
            <v>0</v>
          </cell>
          <cell r="AR2705">
            <v>0</v>
          </cell>
          <cell r="AS2705">
            <v>0</v>
          </cell>
          <cell r="AT2705">
            <v>0</v>
          </cell>
        </row>
        <row r="2706">
          <cell r="A2706">
            <v>44847</v>
          </cell>
          <cell r="B2706">
            <v>0</v>
          </cell>
          <cell r="C2706">
            <v>0</v>
          </cell>
          <cell r="D2706">
            <v>484.99999999998545</v>
          </cell>
          <cell r="E2706">
            <v>0</v>
          </cell>
          <cell r="F2706">
            <v>0</v>
          </cell>
          <cell r="G2706">
            <v>0</v>
          </cell>
          <cell r="H2706">
            <v>0</v>
          </cell>
          <cell r="I2706">
            <v>0</v>
          </cell>
          <cell r="J2706">
            <v>0</v>
          </cell>
          <cell r="K2706">
            <v>0</v>
          </cell>
          <cell r="L2706">
            <v>0</v>
          </cell>
          <cell r="M2706">
            <v>9.0949470177292824E-13</v>
          </cell>
          <cell r="N2706">
            <v>0</v>
          </cell>
          <cell r="O2706">
            <v>0</v>
          </cell>
          <cell r="P2706">
            <v>0</v>
          </cell>
          <cell r="Q2706">
            <v>0</v>
          </cell>
          <cell r="R2706">
            <v>0</v>
          </cell>
          <cell r="S2706">
            <v>0</v>
          </cell>
          <cell r="T2706">
            <v>0</v>
          </cell>
          <cell r="U2706">
            <v>0</v>
          </cell>
          <cell r="V2706">
            <v>0</v>
          </cell>
          <cell r="W2706">
            <v>0</v>
          </cell>
          <cell r="X2706">
            <v>0</v>
          </cell>
          <cell r="Y2706">
            <v>1.8076207197736949E-11</v>
          </cell>
          <cell r="Z2706">
            <v>0</v>
          </cell>
          <cell r="AA2706">
            <v>0</v>
          </cell>
          <cell r="AB2706">
            <v>0</v>
          </cell>
          <cell r="AC2706">
            <v>0</v>
          </cell>
          <cell r="AD2706">
            <v>0</v>
          </cell>
          <cell r="AE2706">
            <v>0</v>
          </cell>
          <cell r="AF2706">
            <v>0</v>
          </cell>
          <cell r="AG2706">
            <v>0</v>
          </cell>
          <cell r="AH2706">
            <v>9.0949470177292824E-13</v>
          </cell>
          <cell r="AI2706">
            <v>0</v>
          </cell>
          <cell r="AJ2706">
            <v>0</v>
          </cell>
          <cell r="AK2706">
            <v>0</v>
          </cell>
          <cell r="AL2706">
            <v>0</v>
          </cell>
          <cell r="AM2706">
            <v>0</v>
          </cell>
          <cell r="AN2706">
            <v>0</v>
          </cell>
          <cell r="AO2706">
            <v>0</v>
          </cell>
          <cell r="AP2706">
            <v>0</v>
          </cell>
          <cell r="AQ2706">
            <v>0</v>
          </cell>
          <cell r="AR2706">
            <v>0</v>
          </cell>
          <cell r="AS2706">
            <v>0</v>
          </cell>
          <cell r="AT2706">
            <v>0</v>
          </cell>
        </row>
        <row r="2707">
          <cell r="A2707">
            <v>44848</v>
          </cell>
          <cell r="B2707">
            <v>0</v>
          </cell>
          <cell r="C2707">
            <v>0</v>
          </cell>
          <cell r="D2707">
            <v>484.99999999998545</v>
          </cell>
          <cell r="E2707">
            <v>0</v>
          </cell>
          <cell r="F2707">
            <v>0</v>
          </cell>
          <cell r="G2707">
            <v>0</v>
          </cell>
          <cell r="H2707">
            <v>0</v>
          </cell>
          <cell r="I2707">
            <v>0</v>
          </cell>
          <cell r="J2707">
            <v>0</v>
          </cell>
          <cell r="K2707">
            <v>0</v>
          </cell>
          <cell r="L2707">
            <v>0</v>
          </cell>
          <cell r="M2707">
            <v>9.0949470177292824E-13</v>
          </cell>
          <cell r="N2707">
            <v>0</v>
          </cell>
          <cell r="O2707">
            <v>0</v>
          </cell>
          <cell r="P2707">
            <v>0</v>
          </cell>
          <cell r="Q2707">
            <v>0</v>
          </cell>
          <cell r="R2707">
            <v>0</v>
          </cell>
          <cell r="S2707">
            <v>0</v>
          </cell>
          <cell r="T2707">
            <v>0</v>
          </cell>
          <cell r="U2707">
            <v>0</v>
          </cell>
          <cell r="V2707">
            <v>0</v>
          </cell>
          <cell r="W2707">
            <v>0</v>
          </cell>
          <cell r="X2707">
            <v>0</v>
          </cell>
          <cell r="Y2707">
            <v>1.8076207197736949E-11</v>
          </cell>
          <cell r="Z2707">
            <v>0</v>
          </cell>
          <cell r="AA2707">
            <v>0</v>
          </cell>
          <cell r="AB2707">
            <v>0</v>
          </cell>
          <cell r="AC2707">
            <v>0</v>
          </cell>
          <cell r="AD2707">
            <v>0</v>
          </cell>
          <cell r="AE2707">
            <v>0</v>
          </cell>
          <cell r="AF2707">
            <v>0</v>
          </cell>
          <cell r="AG2707">
            <v>0</v>
          </cell>
          <cell r="AH2707">
            <v>9.0949470177292824E-13</v>
          </cell>
          <cell r="AI2707">
            <v>0</v>
          </cell>
          <cell r="AJ2707">
            <v>0</v>
          </cell>
          <cell r="AK2707">
            <v>0</v>
          </cell>
          <cell r="AL2707">
            <v>0</v>
          </cell>
          <cell r="AM2707">
            <v>0</v>
          </cell>
          <cell r="AN2707">
            <v>0</v>
          </cell>
          <cell r="AO2707">
            <v>0</v>
          </cell>
          <cell r="AP2707">
            <v>0</v>
          </cell>
          <cell r="AQ2707">
            <v>0</v>
          </cell>
          <cell r="AR2707">
            <v>0</v>
          </cell>
          <cell r="AS2707">
            <v>0</v>
          </cell>
          <cell r="AT2707">
            <v>0</v>
          </cell>
        </row>
        <row r="2708">
          <cell r="A2708">
            <v>44851</v>
          </cell>
          <cell r="B2708">
            <v>0</v>
          </cell>
          <cell r="C2708">
            <v>0</v>
          </cell>
          <cell r="D2708">
            <v>484.99999999998545</v>
          </cell>
          <cell r="E2708">
            <v>0</v>
          </cell>
          <cell r="F2708">
            <v>0</v>
          </cell>
          <cell r="G2708">
            <v>0</v>
          </cell>
          <cell r="H2708">
            <v>0</v>
          </cell>
          <cell r="I2708">
            <v>0</v>
          </cell>
          <cell r="J2708">
            <v>0</v>
          </cell>
          <cell r="K2708">
            <v>0</v>
          </cell>
          <cell r="L2708">
            <v>0</v>
          </cell>
          <cell r="M2708">
            <v>9.0949470177292824E-13</v>
          </cell>
          <cell r="N2708">
            <v>0</v>
          </cell>
          <cell r="O2708">
            <v>0</v>
          </cell>
          <cell r="P2708">
            <v>0</v>
          </cell>
          <cell r="Q2708">
            <v>0</v>
          </cell>
          <cell r="R2708">
            <v>0</v>
          </cell>
          <cell r="S2708">
            <v>0</v>
          </cell>
          <cell r="T2708">
            <v>0</v>
          </cell>
          <cell r="U2708">
            <v>0</v>
          </cell>
          <cell r="V2708">
            <v>0</v>
          </cell>
          <cell r="W2708">
            <v>0</v>
          </cell>
          <cell r="X2708">
            <v>0</v>
          </cell>
          <cell r="Y2708">
            <v>1.8076207197736949E-11</v>
          </cell>
          <cell r="Z2708">
            <v>0</v>
          </cell>
          <cell r="AA2708">
            <v>0</v>
          </cell>
          <cell r="AB2708">
            <v>0</v>
          </cell>
          <cell r="AC2708">
            <v>0</v>
          </cell>
          <cell r="AD2708">
            <v>0</v>
          </cell>
          <cell r="AE2708">
            <v>0</v>
          </cell>
          <cell r="AF2708">
            <v>0</v>
          </cell>
          <cell r="AG2708">
            <v>0</v>
          </cell>
          <cell r="AH2708">
            <v>9.0949470177292824E-13</v>
          </cell>
          <cell r="AI2708">
            <v>0</v>
          </cell>
          <cell r="AJ2708">
            <v>0</v>
          </cell>
          <cell r="AK2708">
            <v>0</v>
          </cell>
          <cell r="AL2708">
            <v>0</v>
          </cell>
          <cell r="AM2708">
            <v>0</v>
          </cell>
          <cell r="AN2708">
            <v>0</v>
          </cell>
          <cell r="AO2708">
            <v>0</v>
          </cell>
          <cell r="AP2708">
            <v>0</v>
          </cell>
          <cell r="AQ2708">
            <v>0</v>
          </cell>
          <cell r="AR2708">
            <v>0</v>
          </cell>
          <cell r="AS2708">
            <v>0</v>
          </cell>
          <cell r="AT2708">
            <v>0</v>
          </cell>
        </row>
        <row r="2709">
          <cell r="A2709">
            <v>44852</v>
          </cell>
          <cell r="B2709">
            <v>0</v>
          </cell>
          <cell r="C2709">
            <v>0</v>
          </cell>
          <cell r="D2709">
            <v>484.99999999998545</v>
          </cell>
          <cell r="E2709">
            <v>0</v>
          </cell>
          <cell r="F2709">
            <v>0</v>
          </cell>
          <cell r="G2709">
            <v>0</v>
          </cell>
          <cell r="H2709">
            <v>0</v>
          </cell>
          <cell r="I2709">
            <v>0</v>
          </cell>
          <cell r="J2709">
            <v>0</v>
          </cell>
          <cell r="K2709">
            <v>0</v>
          </cell>
          <cell r="L2709">
            <v>0</v>
          </cell>
          <cell r="M2709">
            <v>9.0949470177292824E-13</v>
          </cell>
          <cell r="N2709">
            <v>0</v>
          </cell>
          <cell r="O2709">
            <v>0</v>
          </cell>
          <cell r="P2709">
            <v>0</v>
          </cell>
          <cell r="Q2709">
            <v>0</v>
          </cell>
          <cell r="R2709">
            <v>0</v>
          </cell>
          <cell r="S2709">
            <v>0</v>
          </cell>
          <cell r="T2709">
            <v>0</v>
          </cell>
          <cell r="U2709">
            <v>0</v>
          </cell>
          <cell r="V2709">
            <v>0</v>
          </cell>
          <cell r="W2709">
            <v>0</v>
          </cell>
          <cell r="X2709">
            <v>0</v>
          </cell>
          <cell r="Y2709">
            <v>1.8076207197736949E-11</v>
          </cell>
          <cell r="Z2709">
            <v>0</v>
          </cell>
          <cell r="AA2709">
            <v>0</v>
          </cell>
          <cell r="AB2709">
            <v>0</v>
          </cell>
          <cell r="AC2709">
            <v>0</v>
          </cell>
          <cell r="AD2709">
            <v>0</v>
          </cell>
          <cell r="AE2709">
            <v>0</v>
          </cell>
          <cell r="AF2709">
            <v>0</v>
          </cell>
          <cell r="AG2709">
            <v>0</v>
          </cell>
          <cell r="AH2709">
            <v>9.0949470177292824E-13</v>
          </cell>
          <cell r="AI2709">
            <v>0</v>
          </cell>
          <cell r="AJ2709">
            <v>0</v>
          </cell>
          <cell r="AK2709">
            <v>0</v>
          </cell>
          <cell r="AL2709">
            <v>0</v>
          </cell>
          <cell r="AM2709">
            <v>0</v>
          </cell>
          <cell r="AN2709">
            <v>0</v>
          </cell>
          <cell r="AO2709">
            <v>0</v>
          </cell>
          <cell r="AP2709">
            <v>0</v>
          </cell>
          <cell r="AQ2709">
            <v>0</v>
          </cell>
          <cell r="AR2709">
            <v>0</v>
          </cell>
          <cell r="AS2709">
            <v>0</v>
          </cell>
          <cell r="AT2709">
            <v>0</v>
          </cell>
        </row>
        <row r="2710">
          <cell r="A2710">
            <v>44853</v>
          </cell>
          <cell r="B2710">
            <v>0</v>
          </cell>
          <cell r="C2710">
            <v>0</v>
          </cell>
          <cell r="D2710">
            <v>484.99999999998545</v>
          </cell>
          <cell r="E2710">
            <v>0</v>
          </cell>
          <cell r="F2710">
            <v>0</v>
          </cell>
          <cell r="G2710">
            <v>0</v>
          </cell>
          <cell r="H2710">
            <v>0</v>
          </cell>
          <cell r="I2710">
            <v>0</v>
          </cell>
          <cell r="J2710">
            <v>0</v>
          </cell>
          <cell r="K2710">
            <v>0</v>
          </cell>
          <cell r="L2710">
            <v>0</v>
          </cell>
          <cell r="M2710">
            <v>9.0949470177292824E-13</v>
          </cell>
          <cell r="N2710">
            <v>0</v>
          </cell>
          <cell r="O2710">
            <v>0</v>
          </cell>
          <cell r="P2710">
            <v>0</v>
          </cell>
          <cell r="Q2710">
            <v>0</v>
          </cell>
          <cell r="R2710">
            <v>0</v>
          </cell>
          <cell r="S2710">
            <v>0</v>
          </cell>
          <cell r="T2710">
            <v>0</v>
          </cell>
          <cell r="U2710">
            <v>0</v>
          </cell>
          <cell r="V2710">
            <v>0</v>
          </cell>
          <cell r="W2710">
            <v>0</v>
          </cell>
          <cell r="X2710">
            <v>0</v>
          </cell>
          <cell r="Y2710">
            <v>1.8076207197736949E-11</v>
          </cell>
          <cell r="Z2710">
            <v>0</v>
          </cell>
          <cell r="AA2710">
            <v>0</v>
          </cell>
          <cell r="AB2710">
            <v>0</v>
          </cell>
          <cell r="AC2710">
            <v>0</v>
          </cell>
          <cell r="AD2710">
            <v>0</v>
          </cell>
          <cell r="AE2710">
            <v>0</v>
          </cell>
          <cell r="AF2710">
            <v>0</v>
          </cell>
          <cell r="AG2710">
            <v>0</v>
          </cell>
          <cell r="AH2710">
            <v>9.0949470177292824E-13</v>
          </cell>
          <cell r="AI2710">
            <v>0</v>
          </cell>
          <cell r="AJ2710">
            <v>0</v>
          </cell>
          <cell r="AK2710">
            <v>0</v>
          </cell>
          <cell r="AL2710">
            <v>0</v>
          </cell>
          <cell r="AM2710">
            <v>0</v>
          </cell>
          <cell r="AN2710">
            <v>0</v>
          </cell>
          <cell r="AO2710">
            <v>0</v>
          </cell>
          <cell r="AP2710">
            <v>0</v>
          </cell>
          <cell r="AQ2710">
            <v>0</v>
          </cell>
          <cell r="AR2710">
            <v>0</v>
          </cell>
          <cell r="AS2710">
            <v>0</v>
          </cell>
          <cell r="AT2710">
            <v>0</v>
          </cell>
        </row>
        <row r="2711">
          <cell r="A2711">
            <v>44854</v>
          </cell>
          <cell r="B2711">
            <v>0</v>
          </cell>
          <cell r="C2711">
            <v>0</v>
          </cell>
          <cell r="D2711">
            <v>484.99999999998545</v>
          </cell>
          <cell r="E2711">
            <v>0</v>
          </cell>
          <cell r="F2711">
            <v>0</v>
          </cell>
          <cell r="G2711">
            <v>0</v>
          </cell>
          <cell r="H2711">
            <v>0</v>
          </cell>
          <cell r="I2711">
            <v>0</v>
          </cell>
          <cell r="J2711">
            <v>0</v>
          </cell>
          <cell r="K2711">
            <v>0</v>
          </cell>
          <cell r="L2711">
            <v>0</v>
          </cell>
          <cell r="M2711">
            <v>9.0949470177292824E-13</v>
          </cell>
          <cell r="N2711">
            <v>0</v>
          </cell>
          <cell r="O2711">
            <v>0</v>
          </cell>
          <cell r="P2711">
            <v>0</v>
          </cell>
          <cell r="Q2711">
            <v>0</v>
          </cell>
          <cell r="R2711">
            <v>0</v>
          </cell>
          <cell r="S2711">
            <v>0</v>
          </cell>
          <cell r="T2711">
            <v>0</v>
          </cell>
          <cell r="U2711">
            <v>0</v>
          </cell>
          <cell r="V2711">
            <v>0</v>
          </cell>
          <cell r="W2711">
            <v>0</v>
          </cell>
          <cell r="X2711">
            <v>0</v>
          </cell>
          <cell r="Y2711">
            <v>1.8076207197736949E-11</v>
          </cell>
          <cell r="Z2711">
            <v>0</v>
          </cell>
          <cell r="AA2711">
            <v>0</v>
          </cell>
          <cell r="AB2711">
            <v>0</v>
          </cell>
          <cell r="AC2711">
            <v>0</v>
          </cell>
          <cell r="AD2711">
            <v>0</v>
          </cell>
          <cell r="AE2711">
            <v>0</v>
          </cell>
          <cell r="AF2711">
            <v>0</v>
          </cell>
          <cell r="AG2711">
            <v>0</v>
          </cell>
          <cell r="AH2711">
            <v>9.0949470177292824E-13</v>
          </cell>
          <cell r="AI2711">
            <v>0</v>
          </cell>
          <cell r="AJ2711">
            <v>0</v>
          </cell>
          <cell r="AK2711">
            <v>0</v>
          </cell>
          <cell r="AL2711">
            <v>0</v>
          </cell>
          <cell r="AM2711">
            <v>0</v>
          </cell>
          <cell r="AN2711">
            <v>0</v>
          </cell>
          <cell r="AO2711">
            <v>0</v>
          </cell>
          <cell r="AP2711">
            <v>0</v>
          </cell>
          <cell r="AQ2711">
            <v>0</v>
          </cell>
          <cell r="AR2711">
            <v>0</v>
          </cell>
          <cell r="AS2711">
            <v>0</v>
          </cell>
          <cell r="AT2711">
            <v>0</v>
          </cell>
        </row>
        <row r="2712">
          <cell r="A2712">
            <v>44855</v>
          </cell>
          <cell r="B2712">
            <v>0</v>
          </cell>
          <cell r="C2712">
            <v>0</v>
          </cell>
          <cell r="D2712">
            <v>484.99999999998545</v>
          </cell>
          <cell r="E2712">
            <v>0</v>
          </cell>
          <cell r="F2712">
            <v>0</v>
          </cell>
          <cell r="G2712">
            <v>0</v>
          </cell>
          <cell r="H2712">
            <v>0</v>
          </cell>
          <cell r="I2712">
            <v>0</v>
          </cell>
          <cell r="J2712">
            <v>0</v>
          </cell>
          <cell r="K2712">
            <v>0</v>
          </cell>
          <cell r="L2712">
            <v>0</v>
          </cell>
          <cell r="M2712">
            <v>9.0949470177292824E-13</v>
          </cell>
          <cell r="N2712">
            <v>0</v>
          </cell>
          <cell r="O2712">
            <v>0</v>
          </cell>
          <cell r="P2712">
            <v>0</v>
          </cell>
          <cell r="Q2712">
            <v>0</v>
          </cell>
          <cell r="R2712">
            <v>0</v>
          </cell>
          <cell r="S2712">
            <v>0</v>
          </cell>
          <cell r="T2712">
            <v>0</v>
          </cell>
          <cell r="U2712">
            <v>0</v>
          </cell>
          <cell r="V2712">
            <v>0</v>
          </cell>
          <cell r="W2712">
            <v>0</v>
          </cell>
          <cell r="X2712">
            <v>0</v>
          </cell>
          <cell r="Y2712">
            <v>1.8076207197736949E-11</v>
          </cell>
          <cell r="Z2712">
            <v>0</v>
          </cell>
          <cell r="AA2712">
            <v>0</v>
          </cell>
          <cell r="AB2712">
            <v>0</v>
          </cell>
          <cell r="AC2712">
            <v>0</v>
          </cell>
          <cell r="AD2712">
            <v>0</v>
          </cell>
          <cell r="AE2712">
            <v>0</v>
          </cell>
          <cell r="AF2712">
            <v>0</v>
          </cell>
          <cell r="AG2712">
            <v>0</v>
          </cell>
          <cell r="AH2712">
            <v>9.0949470177292824E-13</v>
          </cell>
          <cell r="AI2712">
            <v>0</v>
          </cell>
          <cell r="AJ2712">
            <v>0</v>
          </cell>
          <cell r="AK2712">
            <v>0</v>
          </cell>
          <cell r="AL2712">
            <v>0</v>
          </cell>
          <cell r="AM2712">
            <v>0</v>
          </cell>
          <cell r="AN2712">
            <v>0</v>
          </cell>
          <cell r="AO2712">
            <v>0</v>
          </cell>
          <cell r="AP2712">
            <v>0</v>
          </cell>
          <cell r="AQ2712">
            <v>0</v>
          </cell>
          <cell r="AR2712">
            <v>0</v>
          </cell>
          <cell r="AS2712">
            <v>0</v>
          </cell>
          <cell r="AT2712">
            <v>0</v>
          </cell>
        </row>
        <row r="2713">
          <cell r="A2713">
            <v>44858</v>
          </cell>
          <cell r="B2713">
            <v>0</v>
          </cell>
          <cell r="C2713">
            <v>0</v>
          </cell>
          <cell r="D2713">
            <v>484.99999999998545</v>
          </cell>
          <cell r="E2713">
            <v>0</v>
          </cell>
          <cell r="F2713">
            <v>0</v>
          </cell>
          <cell r="G2713">
            <v>0</v>
          </cell>
          <cell r="H2713">
            <v>0</v>
          </cell>
          <cell r="I2713">
            <v>0</v>
          </cell>
          <cell r="J2713">
            <v>0</v>
          </cell>
          <cell r="K2713">
            <v>0</v>
          </cell>
          <cell r="L2713">
            <v>0</v>
          </cell>
          <cell r="M2713">
            <v>9.0949470177292824E-13</v>
          </cell>
          <cell r="N2713">
            <v>0</v>
          </cell>
          <cell r="O2713">
            <v>0</v>
          </cell>
          <cell r="P2713">
            <v>0</v>
          </cell>
          <cell r="Q2713">
            <v>0</v>
          </cell>
          <cell r="R2713">
            <v>0</v>
          </cell>
          <cell r="S2713">
            <v>0</v>
          </cell>
          <cell r="T2713">
            <v>0</v>
          </cell>
          <cell r="U2713">
            <v>0</v>
          </cell>
          <cell r="V2713">
            <v>0</v>
          </cell>
          <cell r="W2713">
            <v>0</v>
          </cell>
          <cell r="X2713">
            <v>0</v>
          </cell>
          <cell r="Y2713">
            <v>1.8076207197736949E-11</v>
          </cell>
          <cell r="Z2713">
            <v>0</v>
          </cell>
          <cell r="AA2713">
            <v>0</v>
          </cell>
          <cell r="AB2713">
            <v>0</v>
          </cell>
          <cell r="AC2713">
            <v>0</v>
          </cell>
          <cell r="AD2713">
            <v>0</v>
          </cell>
          <cell r="AE2713">
            <v>0</v>
          </cell>
          <cell r="AF2713">
            <v>0</v>
          </cell>
          <cell r="AG2713">
            <v>0</v>
          </cell>
          <cell r="AH2713">
            <v>9.0949470177292824E-13</v>
          </cell>
          <cell r="AI2713">
            <v>0</v>
          </cell>
          <cell r="AJ2713">
            <v>0</v>
          </cell>
          <cell r="AK2713">
            <v>0</v>
          </cell>
          <cell r="AL2713">
            <v>0</v>
          </cell>
          <cell r="AM2713">
            <v>0</v>
          </cell>
          <cell r="AN2713">
            <v>0</v>
          </cell>
          <cell r="AO2713">
            <v>0</v>
          </cell>
          <cell r="AP2713">
            <v>0</v>
          </cell>
          <cell r="AQ2713">
            <v>0</v>
          </cell>
          <cell r="AR2713">
            <v>0</v>
          </cell>
          <cell r="AS2713">
            <v>0</v>
          </cell>
          <cell r="AT2713">
            <v>0</v>
          </cell>
        </row>
        <row r="2714">
          <cell r="A2714">
            <v>44859</v>
          </cell>
          <cell r="B2714">
            <v>0</v>
          </cell>
          <cell r="C2714">
            <v>0</v>
          </cell>
          <cell r="D2714">
            <v>484.99999999998545</v>
          </cell>
          <cell r="E2714">
            <v>0</v>
          </cell>
          <cell r="F2714">
            <v>0</v>
          </cell>
          <cell r="G2714">
            <v>0</v>
          </cell>
          <cell r="H2714">
            <v>0</v>
          </cell>
          <cell r="I2714">
            <v>0</v>
          </cell>
          <cell r="J2714">
            <v>0</v>
          </cell>
          <cell r="K2714">
            <v>0</v>
          </cell>
          <cell r="L2714">
            <v>0</v>
          </cell>
          <cell r="M2714">
            <v>9.0949470177292824E-13</v>
          </cell>
          <cell r="N2714">
            <v>0</v>
          </cell>
          <cell r="O2714">
            <v>0</v>
          </cell>
          <cell r="P2714">
            <v>0</v>
          </cell>
          <cell r="Q2714">
            <v>0</v>
          </cell>
          <cell r="R2714">
            <v>0</v>
          </cell>
          <cell r="S2714">
            <v>0</v>
          </cell>
          <cell r="T2714">
            <v>0</v>
          </cell>
          <cell r="U2714">
            <v>0</v>
          </cell>
          <cell r="V2714">
            <v>0</v>
          </cell>
          <cell r="W2714">
            <v>0</v>
          </cell>
          <cell r="X2714">
            <v>0</v>
          </cell>
          <cell r="Y2714">
            <v>1.8076207197736949E-11</v>
          </cell>
          <cell r="Z2714">
            <v>0</v>
          </cell>
          <cell r="AA2714">
            <v>0</v>
          </cell>
          <cell r="AB2714">
            <v>0</v>
          </cell>
          <cell r="AC2714">
            <v>0</v>
          </cell>
          <cell r="AD2714">
            <v>0</v>
          </cell>
          <cell r="AE2714">
            <v>0</v>
          </cell>
          <cell r="AF2714">
            <v>0</v>
          </cell>
          <cell r="AG2714">
            <v>0</v>
          </cell>
          <cell r="AH2714">
            <v>9.0949470177292824E-13</v>
          </cell>
          <cell r="AI2714">
            <v>0</v>
          </cell>
          <cell r="AJ2714">
            <v>0</v>
          </cell>
          <cell r="AK2714">
            <v>0</v>
          </cell>
          <cell r="AL2714">
            <v>0</v>
          </cell>
          <cell r="AM2714">
            <v>0</v>
          </cell>
          <cell r="AN2714">
            <v>0</v>
          </cell>
          <cell r="AO2714">
            <v>0</v>
          </cell>
          <cell r="AP2714">
            <v>0</v>
          </cell>
          <cell r="AQ2714">
            <v>0</v>
          </cell>
          <cell r="AR2714">
            <v>0</v>
          </cell>
          <cell r="AS2714">
            <v>0</v>
          </cell>
          <cell r="AT2714">
            <v>0</v>
          </cell>
        </row>
        <row r="2715">
          <cell r="A2715">
            <v>44860</v>
          </cell>
          <cell r="B2715">
            <v>0</v>
          </cell>
          <cell r="C2715">
            <v>0</v>
          </cell>
          <cell r="D2715">
            <v>484.99999999998545</v>
          </cell>
          <cell r="E2715">
            <v>0</v>
          </cell>
          <cell r="F2715">
            <v>0</v>
          </cell>
          <cell r="G2715">
            <v>0</v>
          </cell>
          <cell r="H2715">
            <v>0</v>
          </cell>
          <cell r="I2715">
            <v>0</v>
          </cell>
          <cell r="J2715">
            <v>0</v>
          </cell>
          <cell r="K2715">
            <v>0</v>
          </cell>
          <cell r="L2715">
            <v>0</v>
          </cell>
          <cell r="M2715">
            <v>9.0949470177292824E-13</v>
          </cell>
          <cell r="N2715">
            <v>0</v>
          </cell>
          <cell r="O2715">
            <v>0</v>
          </cell>
          <cell r="P2715">
            <v>0</v>
          </cell>
          <cell r="Q2715">
            <v>0</v>
          </cell>
          <cell r="R2715">
            <v>0</v>
          </cell>
          <cell r="S2715">
            <v>0</v>
          </cell>
          <cell r="T2715">
            <v>0</v>
          </cell>
          <cell r="U2715">
            <v>0</v>
          </cell>
          <cell r="V2715">
            <v>0</v>
          </cell>
          <cell r="W2715">
            <v>0</v>
          </cell>
          <cell r="X2715">
            <v>0</v>
          </cell>
          <cell r="Y2715">
            <v>1.8076207197736949E-11</v>
          </cell>
          <cell r="Z2715">
            <v>0</v>
          </cell>
          <cell r="AA2715">
            <v>0</v>
          </cell>
          <cell r="AB2715">
            <v>0</v>
          </cell>
          <cell r="AC2715">
            <v>0</v>
          </cell>
          <cell r="AD2715">
            <v>0</v>
          </cell>
          <cell r="AE2715">
            <v>0</v>
          </cell>
          <cell r="AF2715">
            <v>0</v>
          </cell>
          <cell r="AG2715">
            <v>0</v>
          </cell>
          <cell r="AH2715">
            <v>9.0949470177292824E-13</v>
          </cell>
          <cell r="AI2715">
            <v>0</v>
          </cell>
          <cell r="AJ2715">
            <v>0</v>
          </cell>
          <cell r="AK2715">
            <v>0</v>
          </cell>
          <cell r="AL2715">
            <v>0</v>
          </cell>
          <cell r="AM2715">
            <v>0</v>
          </cell>
          <cell r="AN2715">
            <v>0</v>
          </cell>
          <cell r="AO2715">
            <v>0</v>
          </cell>
          <cell r="AP2715">
            <v>0</v>
          </cell>
          <cell r="AQ2715">
            <v>0</v>
          </cell>
          <cell r="AR2715">
            <v>0</v>
          </cell>
          <cell r="AS2715">
            <v>0</v>
          </cell>
          <cell r="AT2715">
            <v>0</v>
          </cell>
        </row>
        <row r="2716">
          <cell r="A2716">
            <v>44861</v>
          </cell>
          <cell r="B2716">
            <v>0</v>
          </cell>
          <cell r="C2716">
            <v>0</v>
          </cell>
          <cell r="D2716">
            <v>484.99999999998545</v>
          </cell>
          <cell r="E2716">
            <v>0</v>
          </cell>
          <cell r="F2716">
            <v>0</v>
          </cell>
          <cell r="G2716">
            <v>0</v>
          </cell>
          <cell r="H2716">
            <v>0</v>
          </cell>
          <cell r="I2716">
            <v>0</v>
          </cell>
          <cell r="J2716">
            <v>0</v>
          </cell>
          <cell r="K2716">
            <v>0</v>
          </cell>
          <cell r="L2716">
            <v>0</v>
          </cell>
          <cell r="M2716">
            <v>9.0949470177292824E-13</v>
          </cell>
          <cell r="N2716">
            <v>0</v>
          </cell>
          <cell r="O2716">
            <v>0</v>
          </cell>
          <cell r="P2716">
            <v>0</v>
          </cell>
          <cell r="Q2716">
            <v>0</v>
          </cell>
          <cell r="R2716">
            <v>0</v>
          </cell>
          <cell r="S2716">
            <v>0</v>
          </cell>
          <cell r="T2716">
            <v>0</v>
          </cell>
          <cell r="U2716">
            <v>0</v>
          </cell>
          <cell r="V2716">
            <v>0</v>
          </cell>
          <cell r="W2716">
            <v>0</v>
          </cell>
          <cell r="X2716">
            <v>0</v>
          </cell>
          <cell r="Y2716">
            <v>1.8076207197736949E-11</v>
          </cell>
          <cell r="Z2716">
            <v>0</v>
          </cell>
          <cell r="AA2716">
            <v>0</v>
          </cell>
          <cell r="AB2716">
            <v>0</v>
          </cell>
          <cell r="AC2716">
            <v>0</v>
          </cell>
          <cell r="AD2716">
            <v>0</v>
          </cell>
          <cell r="AE2716">
            <v>0</v>
          </cell>
          <cell r="AF2716">
            <v>0</v>
          </cell>
          <cell r="AG2716">
            <v>0</v>
          </cell>
          <cell r="AH2716">
            <v>9.0949470177292824E-13</v>
          </cell>
          <cell r="AI2716">
            <v>0</v>
          </cell>
          <cell r="AJ2716">
            <v>0</v>
          </cell>
          <cell r="AK2716">
            <v>0</v>
          </cell>
          <cell r="AL2716">
            <v>0</v>
          </cell>
          <cell r="AM2716">
            <v>0</v>
          </cell>
          <cell r="AN2716">
            <v>0</v>
          </cell>
          <cell r="AO2716">
            <v>0</v>
          </cell>
          <cell r="AP2716">
            <v>0</v>
          </cell>
          <cell r="AQ2716">
            <v>0</v>
          </cell>
          <cell r="AR2716">
            <v>0</v>
          </cell>
          <cell r="AS2716">
            <v>0</v>
          </cell>
          <cell r="AT2716">
            <v>0</v>
          </cell>
        </row>
        <row r="2717">
          <cell r="A2717">
            <v>44862</v>
          </cell>
          <cell r="B2717">
            <v>0</v>
          </cell>
          <cell r="C2717">
            <v>0</v>
          </cell>
          <cell r="D2717">
            <v>484.99999999998545</v>
          </cell>
          <cell r="E2717">
            <v>0</v>
          </cell>
          <cell r="F2717">
            <v>0</v>
          </cell>
          <cell r="G2717">
            <v>0</v>
          </cell>
          <cell r="H2717">
            <v>0</v>
          </cell>
          <cell r="I2717">
            <v>0</v>
          </cell>
          <cell r="J2717">
            <v>0</v>
          </cell>
          <cell r="K2717">
            <v>0</v>
          </cell>
          <cell r="L2717">
            <v>0</v>
          </cell>
          <cell r="M2717">
            <v>9.0949470177292824E-13</v>
          </cell>
          <cell r="N2717">
            <v>0</v>
          </cell>
          <cell r="O2717">
            <v>0</v>
          </cell>
          <cell r="P2717">
            <v>0</v>
          </cell>
          <cell r="Q2717">
            <v>0</v>
          </cell>
          <cell r="R2717">
            <v>0</v>
          </cell>
          <cell r="S2717">
            <v>0</v>
          </cell>
          <cell r="T2717">
            <v>0</v>
          </cell>
          <cell r="U2717">
            <v>0</v>
          </cell>
          <cell r="V2717">
            <v>0</v>
          </cell>
          <cell r="W2717">
            <v>0</v>
          </cell>
          <cell r="X2717">
            <v>0</v>
          </cell>
          <cell r="Y2717">
            <v>1.8076207197736949E-11</v>
          </cell>
          <cell r="Z2717">
            <v>0</v>
          </cell>
          <cell r="AA2717">
            <v>0</v>
          </cell>
          <cell r="AB2717">
            <v>0</v>
          </cell>
          <cell r="AC2717">
            <v>0</v>
          </cell>
          <cell r="AD2717">
            <v>0</v>
          </cell>
          <cell r="AE2717">
            <v>0</v>
          </cell>
          <cell r="AF2717">
            <v>0</v>
          </cell>
          <cell r="AG2717">
            <v>0</v>
          </cell>
          <cell r="AH2717">
            <v>9.0949470177292824E-13</v>
          </cell>
          <cell r="AI2717">
            <v>0</v>
          </cell>
          <cell r="AJ2717">
            <v>0</v>
          </cell>
          <cell r="AK2717">
            <v>0</v>
          </cell>
          <cell r="AL2717">
            <v>0</v>
          </cell>
          <cell r="AM2717">
            <v>0</v>
          </cell>
          <cell r="AN2717">
            <v>0</v>
          </cell>
          <cell r="AO2717">
            <v>0</v>
          </cell>
          <cell r="AP2717">
            <v>0</v>
          </cell>
          <cell r="AQ2717">
            <v>0</v>
          </cell>
          <cell r="AR2717">
            <v>0</v>
          </cell>
          <cell r="AS2717">
            <v>0</v>
          </cell>
          <cell r="AT2717">
            <v>0</v>
          </cell>
        </row>
        <row r="2718">
          <cell r="A2718">
            <v>44865</v>
          </cell>
          <cell r="B2718">
            <v>0</v>
          </cell>
          <cell r="C2718">
            <v>0</v>
          </cell>
          <cell r="D2718">
            <v>484.99999999998545</v>
          </cell>
          <cell r="E2718">
            <v>0</v>
          </cell>
          <cell r="F2718">
            <v>0</v>
          </cell>
          <cell r="G2718">
            <v>0</v>
          </cell>
          <cell r="H2718">
            <v>0</v>
          </cell>
          <cell r="I2718">
            <v>0</v>
          </cell>
          <cell r="J2718">
            <v>0</v>
          </cell>
          <cell r="K2718">
            <v>0</v>
          </cell>
          <cell r="L2718">
            <v>0</v>
          </cell>
          <cell r="M2718">
            <v>9.0949470177292824E-13</v>
          </cell>
          <cell r="N2718">
            <v>0</v>
          </cell>
          <cell r="O2718">
            <v>0</v>
          </cell>
          <cell r="P2718">
            <v>0</v>
          </cell>
          <cell r="Q2718">
            <v>0</v>
          </cell>
          <cell r="R2718">
            <v>0</v>
          </cell>
          <cell r="S2718">
            <v>0</v>
          </cell>
          <cell r="T2718">
            <v>0</v>
          </cell>
          <cell r="U2718">
            <v>0</v>
          </cell>
          <cell r="V2718">
            <v>0</v>
          </cell>
          <cell r="W2718">
            <v>0</v>
          </cell>
          <cell r="X2718">
            <v>0</v>
          </cell>
          <cell r="Y2718">
            <v>1.8076207197736949E-11</v>
          </cell>
          <cell r="Z2718">
            <v>0</v>
          </cell>
          <cell r="AA2718">
            <v>0</v>
          </cell>
          <cell r="AB2718">
            <v>0</v>
          </cell>
          <cell r="AC2718">
            <v>0</v>
          </cell>
          <cell r="AD2718">
            <v>0</v>
          </cell>
          <cell r="AE2718">
            <v>0</v>
          </cell>
          <cell r="AF2718">
            <v>0</v>
          </cell>
          <cell r="AG2718">
            <v>0</v>
          </cell>
          <cell r="AH2718">
            <v>9.0949470177292824E-13</v>
          </cell>
          <cell r="AI2718">
            <v>0</v>
          </cell>
          <cell r="AJ2718">
            <v>0</v>
          </cell>
          <cell r="AK2718">
            <v>0</v>
          </cell>
          <cell r="AL2718">
            <v>0</v>
          </cell>
          <cell r="AM2718">
            <v>0</v>
          </cell>
          <cell r="AN2718">
            <v>0</v>
          </cell>
          <cell r="AO2718">
            <v>0</v>
          </cell>
          <cell r="AP2718">
            <v>0</v>
          </cell>
          <cell r="AQ2718">
            <v>0</v>
          </cell>
          <cell r="AR2718">
            <v>0</v>
          </cell>
          <cell r="AS2718">
            <v>0</v>
          </cell>
          <cell r="AT2718">
            <v>0</v>
          </cell>
        </row>
        <row r="2719">
          <cell r="A2719">
            <v>44866</v>
          </cell>
          <cell r="B2719">
            <v>0</v>
          </cell>
          <cell r="C2719">
            <v>0</v>
          </cell>
          <cell r="D2719">
            <v>484.99999999998545</v>
          </cell>
          <cell r="E2719">
            <v>0</v>
          </cell>
          <cell r="F2719">
            <v>0</v>
          </cell>
          <cell r="G2719">
            <v>0</v>
          </cell>
          <cell r="H2719">
            <v>0</v>
          </cell>
          <cell r="I2719">
            <v>0</v>
          </cell>
          <cell r="J2719">
            <v>0</v>
          </cell>
          <cell r="K2719">
            <v>0</v>
          </cell>
          <cell r="L2719">
            <v>0</v>
          </cell>
          <cell r="M2719">
            <v>9.0949470177292824E-13</v>
          </cell>
          <cell r="N2719">
            <v>0</v>
          </cell>
          <cell r="O2719">
            <v>0</v>
          </cell>
          <cell r="P2719">
            <v>0</v>
          </cell>
          <cell r="Q2719">
            <v>0</v>
          </cell>
          <cell r="R2719">
            <v>0</v>
          </cell>
          <cell r="S2719">
            <v>0</v>
          </cell>
          <cell r="T2719">
            <v>0</v>
          </cell>
          <cell r="U2719">
            <v>0</v>
          </cell>
          <cell r="V2719">
            <v>0</v>
          </cell>
          <cell r="W2719">
            <v>0</v>
          </cell>
          <cell r="X2719">
            <v>0</v>
          </cell>
          <cell r="Y2719">
            <v>1.8076207197736949E-11</v>
          </cell>
          <cell r="Z2719">
            <v>0</v>
          </cell>
          <cell r="AA2719">
            <v>0</v>
          </cell>
          <cell r="AB2719">
            <v>0</v>
          </cell>
          <cell r="AC2719">
            <v>0</v>
          </cell>
          <cell r="AD2719">
            <v>0</v>
          </cell>
          <cell r="AE2719">
            <v>0</v>
          </cell>
          <cell r="AF2719">
            <v>0</v>
          </cell>
          <cell r="AG2719">
            <v>0</v>
          </cell>
          <cell r="AH2719">
            <v>9.0949470177292824E-13</v>
          </cell>
          <cell r="AI2719">
            <v>0</v>
          </cell>
          <cell r="AJ2719">
            <v>0</v>
          </cell>
          <cell r="AK2719">
            <v>0</v>
          </cell>
          <cell r="AL2719">
            <v>0</v>
          </cell>
          <cell r="AM2719">
            <v>0</v>
          </cell>
          <cell r="AN2719">
            <v>0</v>
          </cell>
          <cell r="AO2719">
            <v>0</v>
          </cell>
          <cell r="AP2719">
            <v>0</v>
          </cell>
          <cell r="AQ2719">
            <v>0</v>
          </cell>
          <cell r="AR2719">
            <v>0</v>
          </cell>
          <cell r="AS2719">
            <v>0</v>
          </cell>
          <cell r="AT2719">
            <v>0</v>
          </cell>
        </row>
        <row r="2720">
          <cell r="A2720">
            <v>44867</v>
          </cell>
          <cell r="B2720">
            <v>0</v>
          </cell>
          <cell r="C2720">
            <v>0</v>
          </cell>
          <cell r="D2720">
            <v>484.99999999998545</v>
          </cell>
          <cell r="E2720">
            <v>0</v>
          </cell>
          <cell r="F2720">
            <v>0</v>
          </cell>
          <cell r="G2720">
            <v>0</v>
          </cell>
          <cell r="H2720">
            <v>0</v>
          </cell>
          <cell r="I2720">
            <v>0</v>
          </cell>
          <cell r="J2720">
            <v>0</v>
          </cell>
          <cell r="K2720">
            <v>0</v>
          </cell>
          <cell r="L2720">
            <v>0</v>
          </cell>
          <cell r="M2720">
            <v>9.0949470177292824E-13</v>
          </cell>
          <cell r="N2720">
            <v>0</v>
          </cell>
          <cell r="O2720">
            <v>0</v>
          </cell>
          <cell r="P2720">
            <v>0</v>
          </cell>
          <cell r="Q2720">
            <v>0</v>
          </cell>
          <cell r="R2720">
            <v>0</v>
          </cell>
          <cell r="S2720">
            <v>0</v>
          </cell>
          <cell r="T2720">
            <v>0</v>
          </cell>
          <cell r="U2720">
            <v>0</v>
          </cell>
          <cell r="V2720">
            <v>0</v>
          </cell>
          <cell r="W2720">
            <v>0</v>
          </cell>
          <cell r="X2720">
            <v>0</v>
          </cell>
          <cell r="Y2720">
            <v>1.8076207197736949E-11</v>
          </cell>
          <cell r="Z2720">
            <v>0</v>
          </cell>
          <cell r="AA2720">
            <v>0</v>
          </cell>
          <cell r="AB2720">
            <v>0</v>
          </cell>
          <cell r="AC2720">
            <v>0</v>
          </cell>
          <cell r="AD2720">
            <v>0</v>
          </cell>
          <cell r="AE2720">
            <v>0</v>
          </cell>
          <cell r="AF2720">
            <v>0</v>
          </cell>
          <cell r="AG2720">
            <v>0</v>
          </cell>
          <cell r="AH2720">
            <v>9.0949470177292824E-13</v>
          </cell>
          <cell r="AI2720">
            <v>0</v>
          </cell>
          <cell r="AJ2720">
            <v>0</v>
          </cell>
          <cell r="AK2720">
            <v>0</v>
          </cell>
          <cell r="AL2720">
            <v>0</v>
          </cell>
          <cell r="AM2720">
            <v>0</v>
          </cell>
          <cell r="AN2720">
            <v>0</v>
          </cell>
          <cell r="AO2720">
            <v>0</v>
          </cell>
          <cell r="AP2720">
            <v>0</v>
          </cell>
          <cell r="AQ2720">
            <v>0</v>
          </cell>
          <cell r="AR2720">
            <v>0</v>
          </cell>
          <cell r="AS2720">
            <v>0</v>
          </cell>
          <cell r="AT2720">
            <v>0</v>
          </cell>
        </row>
        <row r="2721">
          <cell r="A2721">
            <v>44868</v>
          </cell>
          <cell r="B2721">
            <v>0</v>
          </cell>
          <cell r="C2721">
            <v>0</v>
          </cell>
          <cell r="D2721">
            <v>484.99999999998545</v>
          </cell>
          <cell r="E2721">
            <v>0</v>
          </cell>
          <cell r="F2721">
            <v>0</v>
          </cell>
          <cell r="G2721">
            <v>0</v>
          </cell>
          <cell r="H2721">
            <v>0</v>
          </cell>
          <cell r="I2721">
            <v>0</v>
          </cell>
          <cell r="J2721">
            <v>0</v>
          </cell>
          <cell r="K2721">
            <v>0</v>
          </cell>
          <cell r="L2721">
            <v>0</v>
          </cell>
          <cell r="M2721">
            <v>9.0949470177292824E-13</v>
          </cell>
          <cell r="N2721">
            <v>0</v>
          </cell>
          <cell r="O2721">
            <v>0</v>
          </cell>
          <cell r="P2721">
            <v>0</v>
          </cell>
          <cell r="Q2721">
            <v>0</v>
          </cell>
          <cell r="R2721">
            <v>0</v>
          </cell>
          <cell r="S2721">
            <v>0</v>
          </cell>
          <cell r="T2721">
            <v>0</v>
          </cell>
          <cell r="U2721">
            <v>0</v>
          </cell>
          <cell r="V2721">
            <v>0</v>
          </cell>
          <cell r="W2721">
            <v>0</v>
          </cell>
          <cell r="X2721">
            <v>0</v>
          </cell>
          <cell r="Y2721">
            <v>1.8076207197736949E-11</v>
          </cell>
          <cell r="Z2721">
            <v>0</v>
          </cell>
          <cell r="AA2721">
            <v>0</v>
          </cell>
          <cell r="AB2721">
            <v>0</v>
          </cell>
          <cell r="AC2721">
            <v>0</v>
          </cell>
          <cell r="AD2721">
            <v>0</v>
          </cell>
          <cell r="AE2721">
            <v>0</v>
          </cell>
          <cell r="AF2721">
            <v>0</v>
          </cell>
          <cell r="AG2721">
            <v>0</v>
          </cell>
          <cell r="AH2721">
            <v>9.0949470177292824E-13</v>
          </cell>
          <cell r="AI2721">
            <v>0</v>
          </cell>
          <cell r="AJ2721">
            <v>0</v>
          </cell>
          <cell r="AK2721">
            <v>0</v>
          </cell>
          <cell r="AL2721">
            <v>0</v>
          </cell>
          <cell r="AM2721">
            <v>0</v>
          </cell>
          <cell r="AN2721">
            <v>0</v>
          </cell>
          <cell r="AO2721">
            <v>0</v>
          </cell>
          <cell r="AP2721">
            <v>0</v>
          </cell>
          <cell r="AQ2721">
            <v>0</v>
          </cell>
          <cell r="AR2721">
            <v>0</v>
          </cell>
          <cell r="AS2721">
            <v>0</v>
          </cell>
          <cell r="AT2721">
            <v>0</v>
          </cell>
        </row>
        <row r="2722">
          <cell r="A2722">
            <v>44869</v>
          </cell>
          <cell r="B2722">
            <v>0</v>
          </cell>
          <cell r="C2722">
            <v>0</v>
          </cell>
          <cell r="D2722">
            <v>484.99999999998545</v>
          </cell>
          <cell r="E2722">
            <v>0</v>
          </cell>
          <cell r="F2722">
            <v>0</v>
          </cell>
          <cell r="G2722">
            <v>0</v>
          </cell>
          <cell r="H2722">
            <v>0</v>
          </cell>
          <cell r="I2722">
            <v>0</v>
          </cell>
          <cell r="J2722">
            <v>0</v>
          </cell>
          <cell r="K2722">
            <v>0</v>
          </cell>
          <cell r="L2722">
            <v>0</v>
          </cell>
          <cell r="M2722">
            <v>9.0949470177292824E-13</v>
          </cell>
          <cell r="N2722">
            <v>0</v>
          </cell>
          <cell r="O2722">
            <v>0</v>
          </cell>
          <cell r="P2722">
            <v>0</v>
          </cell>
          <cell r="Q2722">
            <v>0</v>
          </cell>
          <cell r="R2722">
            <v>0</v>
          </cell>
          <cell r="S2722">
            <v>0</v>
          </cell>
          <cell r="T2722">
            <v>0</v>
          </cell>
          <cell r="U2722">
            <v>0</v>
          </cell>
          <cell r="V2722">
            <v>0</v>
          </cell>
          <cell r="W2722">
            <v>0</v>
          </cell>
          <cell r="X2722">
            <v>0</v>
          </cell>
          <cell r="Y2722">
            <v>1.8076207197736949E-11</v>
          </cell>
          <cell r="Z2722">
            <v>0</v>
          </cell>
          <cell r="AA2722">
            <v>0</v>
          </cell>
          <cell r="AB2722">
            <v>0</v>
          </cell>
          <cell r="AC2722">
            <v>0</v>
          </cell>
          <cell r="AD2722">
            <v>0</v>
          </cell>
          <cell r="AE2722">
            <v>0</v>
          </cell>
          <cell r="AF2722">
            <v>0</v>
          </cell>
          <cell r="AG2722">
            <v>0</v>
          </cell>
          <cell r="AH2722">
            <v>9.0949470177292824E-13</v>
          </cell>
          <cell r="AI2722">
            <v>0</v>
          </cell>
          <cell r="AJ2722">
            <v>0</v>
          </cell>
          <cell r="AK2722">
            <v>0</v>
          </cell>
          <cell r="AL2722">
            <v>0</v>
          </cell>
          <cell r="AM2722">
            <v>0</v>
          </cell>
          <cell r="AN2722">
            <v>0</v>
          </cell>
          <cell r="AO2722">
            <v>0</v>
          </cell>
          <cell r="AP2722">
            <v>0</v>
          </cell>
          <cell r="AQ2722">
            <v>0</v>
          </cell>
          <cell r="AR2722">
            <v>0</v>
          </cell>
          <cell r="AS2722">
            <v>0</v>
          </cell>
          <cell r="AT2722">
            <v>0</v>
          </cell>
        </row>
        <row r="2723">
          <cell r="A2723">
            <v>44872</v>
          </cell>
          <cell r="B2723">
            <v>0</v>
          </cell>
          <cell r="C2723">
            <v>0</v>
          </cell>
          <cell r="D2723">
            <v>484.99999999998545</v>
          </cell>
          <cell r="E2723">
            <v>0</v>
          </cell>
          <cell r="F2723">
            <v>0</v>
          </cell>
          <cell r="G2723">
            <v>0</v>
          </cell>
          <cell r="H2723">
            <v>0</v>
          </cell>
          <cell r="I2723">
            <v>0</v>
          </cell>
          <cell r="J2723">
            <v>0</v>
          </cell>
          <cell r="K2723">
            <v>0</v>
          </cell>
          <cell r="L2723">
            <v>0</v>
          </cell>
          <cell r="M2723">
            <v>9.0949470177292824E-13</v>
          </cell>
          <cell r="N2723">
            <v>0</v>
          </cell>
          <cell r="O2723">
            <v>0</v>
          </cell>
          <cell r="P2723">
            <v>0</v>
          </cell>
          <cell r="Q2723">
            <v>0</v>
          </cell>
          <cell r="R2723">
            <v>0</v>
          </cell>
          <cell r="S2723">
            <v>0</v>
          </cell>
          <cell r="T2723">
            <v>0</v>
          </cell>
          <cell r="U2723">
            <v>0</v>
          </cell>
          <cell r="V2723">
            <v>0</v>
          </cell>
          <cell r="W2723">
            <v>0</v>
          </cell>
          <cell r="X2723">
            <v>0</v>
          </cell>
          <cell r="Y2723">
            <v>1.8076207197736949E-11</v>
          </cell>
          <cell r="Z2723">
            <v>0</v>
          </cell>
          <cell r="AA2723">
            <v>0</v>
          </cell>
          <cell r="AB2723">
            <v>0</v>
          </cell>
          <cell r="AC2723">
            <v>0</v>
          </cell>
          <cell r="AD2723">
            <v>0</v>
          </cell>
          <cell r="AE2723">
            <v>0</v>
          </cell>
          <cell r="AF2723">
            <v>0</v>
          </cell>
          <cell r="AG2723">
            <v>0</v>
          </cell>
          <cell r="AH2723">
            <v>9.0949470177292824E-13</v>
          </cell>
          <cell r="AI2723">
            <v>0</v>
          </cell>
          <cell r="AJ2723">
            <v>0</v>
          </cell>
          <cell r="AK2723">
            <v>0</v>
          </cell>
          <cell r="AL2723">
            <v>0</v>
          </cell>
          <cell r="AM2723">
            <v>0</v>
          </cell>
          <cell r="AN2723">
            <v>0</v>
          </cell>
          <cell r="AO2723">
            <v>0</v>
          </cell>
          <cell r="AP2723">
            <v>0</v>
          </cell>
          <cell r="AQ2723">
            <v>0</v>
          </cell>
          <cell r="AR2723">
            <v>0</v>
          </cell>
          <cell r="AS2723">
            <v>0</v>
          </cell>
          <cell r="AT2723">
            <v>0</v>
          </cell>
        </row>
        <row r="2724">
          <cell r="A2724">
            <v>44873</v>
          </cell>
          <cell r="B2724">
            <v>0</v>
          </cell>
          <cell r="C2724">
            <v>0</v>
          </cell>
          <cell r="D2724">
            <v>484.99999999998545</v>
          </cell>
          <cell r="E2724">
            <v>0</v>
          </cell>
          <cell r="F2724">
            <v>0</v>
          </cell>
          <cell r="G2724">
            <v>0</v>
          </cell>
          <cell r="H2724">
            <v>0</v>
          </cell>
          <cell r="I2724">
            <v>0</v>
          </cell>
          <cell r="J2724">
            <v>0</v>
          </cell>
          <cell r="K2724">
            <v>0</v>
          </cell>
          <cell r="L2724">
            <v>0</v>
          </cell>
          <cell r="M2724">
            <v>9.0949470177292824E-13</v>
          </cell>
          <cell r="N2724">
            <v>0</v>
          </cell>
          <cell r="O2724">
            <v>0</v>
          </cell>
          <cell r="P2724">
            <v>0</v>
          </cell>
          <cell r="Q2724">
            <v>0</v>
          </cell>
          <cell r="R2724">
            <v>0</v>
          </cell>
          <cell r="S2724">
            <v>0</v>
          </cell>
          <cell r="T2724">
            <v>0</v>
          </cell>
          <cell r="U2724">
            <v>0</v>
          </cell>
          <cell r="V2724">
            <v>0</v>
          </cell>
          <cell r="W2724">
            <v>0</v>
          </cell>
          <cell r="X2724">
            <v>0</v>
          </cell>
          <cell r="Y2724">
            <v>1.8076207197736949E-11</v>
          </cell>
          <cell r="Z2724">
            <v>0</v>
          </cell>
          <cell r="AA2724">
            <v>0</v>
          </cell>
          <cell r="AB2724">
            <v>0</v>
          </cell>
          <cell r="AC2724">
            <v>0</v>
          </cell>
          <cell r="AD2724">
            <v>0</v>
          </cell>
          <cell r="AE2724">
            <v>0</v>
          </cell>
          <cell r="AF2724">
            <v>0</v>
          </cell>
          <cell r="AG2724">
            <v>0</v>
          </cell>
          <cell r="AH2724">
            <v>9.0949470177292824E-13</v>
          </cell>
          <cell r="AI2724">
            <v>0</v>
          </cell>
          <cell r="AJ2724">
            <v>0</v>
          </cell>
          <cell r="AK2724">
            <v>0</v>
          </cell>
          <cell r="AL2724">
            <v>0</v>
          </cell>
          <cell r="AM2724">
            <v>0</v>
          </cell>
          <cell r="AN2724">
            <v>0</v>
          </cell>
          <cell r="AO2724">
            <v>0</v>
          </cell>
          <cell r="AP2724">
            <v>0</v>
          </cell>
          <cell r="AQ2724">
            <v>0</v>
          </cell>
          <cell r="AR2724">
            <v>0</v>
          </cell>
          <cell r="AS2724">
            <v>0</v>
          </cell>
          <cell r="AT2724">
            <v>0</v>
          </cell>
        </row>
        <row r="2725">
          <cell r="A2725">
            <v>44874</v>
          </cell>
          <cell r="B2725">
            <v>0</v>
          </cell>
          <cell r="C2725">
            <v>0</v>
          </cell>
          <cell r="D2725">
            <v>484.99999999998545</v>
          </cell>
          <cell r="E2725">
            <v>0</v>
          </cell>
          <cell r="F2725">
            <v>0</v>
          </cell>
          <cell r="G2725">
            <v>0</v>
          </cell>
          <cell r="H2725">
            <v>0</v>
          </cell>
          <cell r="I2725">
            <v>0</v>
          </cell>
          <cell r="J2725">
            <v>0</v>
          </cell>
          <cell r="K2725">
            <v>0</v>
          </cell>
          <cell r="L2725">
            <v>0</v>
          </cell>
          <cell r="M2725">
            <v>9.0949470177292824E-13</v>
          </cell>
          <cell r="N2725">
            <v>0</v>
          </cell>
          <cell r="O2725">
            <v>0</v>
          </cell>
          <cell r="P2725">
            <v>0</v>
          </cell>
          <cell r="Q2725">
            <v>0</v>
          </cell>
          <cell r="R2725">
            <v>0</v>
          </cell>
          <cell r="S2725">
            <v>0</v>
          </cell>
          <cell r="T2725">
            <v>0</v>
          </cell>
          <cell r="U2725">
            <v>0</v>
          </cell>
          <cell r="V2725">
            <v>0</v>
          </cell>
          <cell r="W2725">
            <v>0</v>
          </cell>
          <cell r="X2725">
            <v>0</v>
          </cell>
          <cell r="Y2725">
            <v>1.8076207197736949E-11</v>
          </cell>
          <cell r="Z2725">
            <v>0</v>
          </cell>
          <cell r="AA2725">
            <v>0</v>
          </cell>
          <cell r="AB2725">
            <v>0</v>
          </cell>
          <cell r="AC2725">
            <v>0</v>
          </cell>
          <cell r="AD2725">
            <v>0</v>
          </cell>
          <cell r="AE2725">
            <v>0</v>
          </cell>
          <cell r="AF2725">
            <v>0</v>
          </cell>
          <cell r="AG2725">
            <v>0</v>
          </cell>
          <cell r="AH2725">
            <v>9.0949470177292824E-13</v>
          </cell>
          <cell r="AI2725">
            <v>0</v>
          </cell>
          <cell r="AJ2725">
            <v>0</v>
          </cell>
          <cell r="AK2725">
            <v>0</v>
          </cell>
          <cell r="AL2725">
            <v>0</v>
          </cell>
          <cell r="AM2725">
            <v>0</v>
          </cell>
          <cell r="AN2725">
            <v>0</v>
          </cell>
          <cell r="AO2725">
            <v>0</v>
          </cell>
          <cell r="AP2725">
            <v>0</v>
          </cell>
          <cell r="AQ2725">
            <v>0</v>
          </cell>
          <cell r="AR2725">
            <v>0</v>
          </cell>
          <cell r="AS2725">
            <v>0</v>
          </cell>
          <cell r="AT2725">
            <v>0</v>
          </cell>
        </row>
        <row r="2726">
          <cell r="A2726">
            <v>44875</v>
          </cell>
          <cell r="B2726">
            <v>0</v>
          </cell>
          <cell r="C2726">
            <v>0</v>
          </cell>
          <cell r="D2726">
            <v>484.99999999998545</v>
          </cell>
          <cell r="E2726">
            <v>0</v>
          </cell>
          <cell r="F2726">
            <v>0</v>
          </cell>
          <cell r="G2726">
            <v>0</v>
          </cell>
          <cell r="H2726">
            <v>0</v>
          </cell>
          <cell r="I2726">
            <v>0</v>
          </cell>
          <cell r="J2726">
            <v>0</v>
          </cell>
          <cell r="K2726">
            <v>0</v>
          </cell>
          <cell r="L2726">
            <v>0</v>
          </cell>
          <cell r="M2726">
            <v>9.0949470177292824E-13</v>
          </cell>
          <cell r="N2726">
            <v>0</v>
          </cell>
          <cell r="O2726">
            <v>0</v>
          </cell>
          <cell r="P2726">
            <v>0</v>
          </cell>
          <cell r="Q2726">
            <v>0</v>
          </cell>
          <cell r="R2726">
            <v>0</v>
          </cell>
          <cell r="S2726">
            <v>0</v>
          </cell>
          <cell r="T2726">
            <v>0</v>
          </cell>
          <cell r="U2726">
            <v>0</v>
          </cell>
          <cell r="V2726">
            <v>0</v>
          </cell>
          <cell r="W2726">
            <v>0</v>
          </cell>
          <cell r="X2726">
            <v>0</v>
          </cell>
          <cell r="Y2726">
            <v>1.8076207197736949E-11</v>
          </cell>
          <cell r="Z2726">
            <v>0</v>
          </cell>
          <cell r="AA2726">
            <v>0</v>
          </cell>
          <cell r="AB2726">
            <v>0</v>
          </cell>
          <cell r="AC2726">
            <v>0</v>
          </cell>
          <cell r="AD2726">
            <v>0</v>
          </cell>
          <cell r="AE2726">
            <v>0</v>
          </cell>
          <cell r="AF2726">
            <v>0</v>
          </cell>
          <cell r="AG2726">
            <v>0</v>
          </cell>
          <cell r="AH2726">
            <v>9.0949470177292824E-13</v>
          </cell>
          <cell r="AI2726">
            <v>0</v>
          </cell>
          <cell r="AJ2726">
            <v>0</v>
          </cell>
          <cell r="AK2726">
            <v>0</v>
          </cell>
          <cell r="AL2726">
            <v>0</v>
          </cell>
          <cell r="AM2726">
            <v>0</v>
          </cell>
          <cell r="AN2726">
            <v>0</v>
          </cell>
          <cell r="AO2726">
            <v>0</v>
          </cell>
          <cell r="AP2726">
            <v>0</v>
          </cell>
          <cell r="AQ2726">
            <v>0</v>
          </cell>
          <cell r="AR2726">
            <v>0</v>
          </cell>
          <cell r="AS2726">
            <v>0</v>
          </cell>
          <cell r="AT2726">
            <v>0</v>
          </cell>
        </row>
        <row r="2727">
          <cell r="A2727">
            <v>44876</v>
          </cell>
          <cell r="B2727">
            <v>0</v>
          </cell>
          <cell r="C2727">
            <v>0</v>
          </cell>
          <cell r="D2727">
            <v>484.99999999998545</v>
          </cell>
          <cell r="E2727">
            <v>0</v>
          </cell>
          <cell r="F2727">
            <v>0</v>
          </cell>
          <cell r="G2727">
            <v>0</v>
          </cell>
          <cell r="H2727">
            <v>0</v>
          </cell>
          <cell r="I2727">
            <v>0</v>
          </cell>
          <cell r="J2727">
            <v>0</v>
          </cell>
          <cell r="K2727">
            <v>0</v>
          </cell>
          <cell r="L2727">
            <v>0</v>
          </cell>
          <cell r="M2727">
            <v>9.0949470177292824E-13</v>
          </cell>
          <cell r="N2727">
            <v>0</v>
          </cell>
          <cell r="O2727">
            <v>0</v>
          </cell>
          <cell r="P2727">
            <v>0</v>
          </cell>
          <cell r="Q2727">
            <v>0</v>
          </cell>
          <cell r="R2727">
            <v>0</v>
          </cell>
          <cell r="S2727">
            <v>0</v>
          </cell>
          <cell r="T2727">
            <v>0</v>
          </cell>
          <cell r="U2727">
            <v>0</v>
          </cell>
          <cell r="V2727">
            <v>0</v>
          </cell>
          <cell r="W2727">
            <v>0</v>
          </cell>
          <cell r="X2727">
            <v>0</v>
          </cell>
          <cell r="Y2727">
            <v>1.8076207197736949E-11</v>
          </cell>
          <cell r="Z2727">
            <v>0</v>
          </cell>
          <cell r="AA2727">
            <v>0</v>
          </cell>
          <cell r="AB2727">
            <v>0</v>
          </cell>
          <cell r="AC2727">
            <v>0</v>
          </cell>
          <cell r="AD2727">
            <v>0</v>
          </cell>
          <cell r="AE2727">
            <v>0</v>
          </cell>
          <cell r="AF2727">
            <v>0</v>
          </cell>
          <cell r="AG2727">
            <v>0</v>
          </cell>
          <cell r="AH2727">
            <v>9.0949470177292824E-13</v>
          </cell>
          <cell r="AI2727">
            <v>0</v>
          </cell>
          <cell r="AJ2727">
            <v>0</v>
          </cell>
          <cell r="AK2727">
            <v>0</v>
          </cell>
          <cell r="AL2727">
            <v>0</v>
          </cell>
          <cell r="AM2727">
            <v>0</v>
          </cell>
          <cell r="AN2727">
            <v>0</v>
          </cell>
          <cell r="AO2727">
            <v>0</v>
          </cell>
          <cell r="AP2727">
            <v>0</v>
          </cell>
          <cell r="AQ2727">
            <v>0</v>
          </cell>
          <cell r="AR2727">
            <v>0</v>
          </cell>
          <cell r="AS2727">
            <v>0</v>
          </cell>
          <cell r="AT2727">
            <v>0</v>
          </cell>
        </row>
        <row r="2728">
          <cell r="A2728">
            <v>44879</v>
          </cell>
          <cell r="B2728">
            <v>0</v>
          </cell>
          <cell r="C2728">
            <v>0</v>
          </cell>
          <cell r="D2728">
            <v>484.99999999998545</v>
          </cell>
          <cell r="E2728">
            <v>0</v>
          </cell>
          <cell r="F2728">
            <v>0</v>
          </cell>
          <cell r="G2728">
            <v>0</v>
          </cell>
          <cell r="H2728">
            <v>0</v>
          </cell>
          <cell r="I2728">
            <v>0</v>
          </cell>
          <cell r="J2728">
            <v>0</v>
          </cell>
          <cell r="K2728">
            <v>0</v>
          </cell>
          <cell r="L2728">
            <v>0</v>
          </cell>
          <cell r="M2728">
            <v>9.0949470177292824E-13</v>
          </cell>
          <cell r="N2728">
            <v>0</v>
          </cell>
          <cell r="O2728">
            <v>0</v>
          </cell>
          <cell r="P2728">
            <v>0</v>
          </cell>
          <cell r="Q2728">
            <v>0</v>
          </cell>
          <cell r="R2728">
            <v>0</v>
          </cell>
          <cell r="S2728">
            <v>0</v>
          </cell>
          <cell r="T2728">
            <v>0</v>
          </cell>
          <cell r="U2728">
            <v>0</v>
          </cell>
          <cell r="V2728">
            <v>0</v>
          </cell>
          <cell r="W2728">
            <v>0</v>
          </cell>
          <cell r="X2728">
            <v>0</v>
          </cell>
          <cell r="Y2728">
            <v>1.8076207197736949E-11</v>
          </cell>
          <cell r="Z2728">
            <v>0</v>
          </cell>
          <cell r="AA2728">
            <v>0</v>
          </cell>
          <cell r="AB2728">
            <v>0</v>
          </cell>
          <cell r="AC2728">
            <v>0</v>
          </cell>
          <cell r="AD2728">
            <v>0</v>
          </cell>
          <cell r="AE2728">
            <v>0</v>
          </cell>
          <cell r="AF2728">
            <v>0</v>
          </cell>
          <cell r="AG2728">
            <v>0</v>
          </cell>
          <cell r="AH2728">
            <v>9.0949470177292824E-13</v>
          </cell>
          <cell r="AI2728">
            <v>0</v>
          </cell>
          <cell r="AJ2728">
            <v>0</v>
          </cell>
          <cell r="AK2728">
            <v>0</v>
          </cell>
          <cell r="AL2728">
            <v>0</v>
          </cell>
          <cell r="AM2728">
            <v>0</v>
          </cell>
          <cell r="AN2728">
            <v>0</v>
          </cell>
          <cell r="AO2728">
            <v>0</v>
          </cell>
          <cell r="AP2728">
            <v>0</v>
          </cell>
          <cell r="AQ2728">
            <v>0</v>
          </cell>
          <cell r="AR2728">
            <v>0</v>
          </cell>
          <cell r="AS2728">
            <v>0</v>
          </cell>
          <cell r="AT2728">
            <v>0</v>
          </cell>
        </row>
        <row r="2729">
          <cell r="A2729">
            <v>44880</v>
          </cell>
          <cell r="B2729">
            <v>0</v>
          </cell>
          <cell r="C2729">
            <v>0</v>
          </cell>
          <cell r="D2729">
            <v>484.99999999998545</v>
          </cell>
          <cell r="E2729">
            <v>0</v>
          </cell>
          <cell r="F2729">
            <v>0</v>
          </cell>
          <cell r="G2729">
            <v>0</v>
          </cell>
          <cell r="H2729">
            <v>0</v>
          </cell>
          <cell r="I2729">
            <v>0</v>
          </cell>
          <cell r="J2729">
            <v>0</v>
          </cell>
          <cell r="K2729">
            <v>0</v>
          </cell>
          <cell r="L2729">
            <v>0</v>
          </cell>
          <cell r="M2729">
            <v>9.0949470177292824E-13</v>
          </cell>
          <cell r="N2729">
            <v>0</v>
          </cell>
          <cell r="O2729">
            <v>0</v>
          </cell>
          <cell r="P2729">
            <v>0</v>
          </cell>
          <cell r="Q2729">
            <v>0</v>
          </cell>
          <cell r="R2729">
            <v>0</v>
          </cell>
          <cell r="S2729">
            <v>0</v>
          </cell>
          <cell r="T2729">
            <v>0</v>
          </cell>
          <cell r="U2729">
            <v>0</v>
          </cell>
          <cell r="V2729">
            <v>0</v>
          </cell>
          <cell r="W2729">
            <v>0</v>
          </cell>
          <cell r="X2729">
            <v>0</v>
          </cell>
          <cell r="Y2729">
            <v>1.8076207197736949E-11</v>
          </cell>
          <cell r="Z2729">
            <v>0</v>
          </cell>
          <cell r="AA2729">
            <v>0</v>
          </cell>
          <cell r="AB2729">
            <v>0</v>
          </cell>
          <cell r="AC2729">
            <v>0</v>
          </cell>
          <cell r="AD2729">
            <v>0</v>
          </cell>
          <cell r="AE2729">
            <v>0</v>
          </cell>
          <cell r="AF2729">
            <v>0</v>
          </cell>
          <cell r="AG2729">
            <v>0</v>
          </cell>
          <cell r="AH2729">
            <v>9.0949470177292824E-13</v>
          </cell>
          <cell r="AI2729">
            <v>0</v>
          </cell>
          <cell r="AJ2729">
            <v>0</v>
          </cell>
          <cell r="AK2729">
            <v>0</v>
          </cell>
          <cell r="AL2729">
            <v>0</v>
          </cell>
          <cell r="AM2729">
            <v>0</v>
          </cell>
          <cell r="AN2729">
            <v>0</v>
          </cell>
          <cell r="AO2729">
            <v>0</v>
          </cell>
          <cell r="AP2729">
            <v>0</v>
          </cell>
          <cell r="AQ2729">
            <v>0</v>
          </cell>
          <cell r="AR2729">
            <v>0</v>
          </cell>
          <cell r="AS2729">
            <v>0</v>
          </cell>
          <cell r="AT2729">
            <v>0</v>
          </cell>
        </row>
        <row r="2730">
          <cell r="A2730">
            <v>44881</v>
          </cell>
          <cell r="B2730">
            <v>0</v>
          </cell>
          <cell r="C2730">
            <v>0</v>
          </cell>
          <cell r="D2730">
            <v>484.99999999998545</v>
          </cell>
          <cell r="E2730">
            <v>0</v>
          </cell>
          <cell r="F2730">
            <v>0</v>
          </cell>
          <cell r="G2730">
            <v>0</v>
          </cell>
          <cell r="H2730">
            <v>0</v>
          </cell>
          <cell r="I2730">
            <v>0</v>
          </cell>
          <cell r="J2730">
            <v>0</v>
          </cell>
          <cell r="K2730">
            <v>0</v>
          </cell>
          <cell r="L2730">
            <v>0</v>
          </cell>
          <cell r="M2730">
            <v>9.0949470177292824E-13</v>
          </cell>
          <cell r="N2730">
            <v>0</v>
          </cell>
          <cell r="O2730">
            <v>0</v>
          </cell>
          <cell r="P2730">
            <v>0</v>
          </cell>
          <cell r="Q2730">
            <v>0</v>
          </cell>
          <cell r="R2730">
            <v>0</v>
          </cell>
          <cell r="S2730">
            <v>0</v>
          </cell>
          <cell r="T2730">
            <v>0</v>
          </cell>
          <cell r="U2730">
            <v>0</v>
          </cell>
          <cell r="V2730">
            <v>0</v>
          </cell>
          <cell r="W2730">
            <v>0</v>
          </cell>
          <cell r="X2730">
            <v>0</v>
          </cell>
          <cell r="Y2730">
            <v>1.8076207197736949E-11</v>
          </cell>
          <cell r="Z2730">
            <v>0</v>
          </cell>
          <cell r="AA2730">
            <v>0</v>
          </cell>
          <cell r="AB2730">
            <v>0</v>
          </cell>
          <cell r="AC2730">
            <v>0</v>
          </cell>
          <cell r="AD2730">
            <v>0</v>
          </cell>
          <cell r="AE2730">
            <v>0</v>
          </cell>
          <cell r="AF2730">
            <v>0</v>
          </cell>
          <cell r="AG2730">
            <v>0</v>
          </cell>
          <cell r="AH2730">
            <v>9.0949470177292824E-13</v>
          </cell>
          <cell r="AI2730">
            <v>0</v>
          </cell>
          <cell r="AJ2730">
            <v>0</v>
          </cell>
          <cell r="AK2730">
            <v>0</v>
          </cell>
          <cell r="AL2730">
            <v>0</v>
          </cell>
          <cell r="AM2730">
            <v>0</v>
          </cell>
          <cell r="AN2730">
            <v>0</v>
          </cell>
          <cell r="AO2730">
            <v>0</v>
          </cell>
          <cell r="AP2730">
            <v>0</v>
          </cell>
          <cell r="AQ2730">
            <v>0</v>
          </cell>
          <cell r="AR2730">
            <v>0</v>
          </cell>
          <cell r="AS2730">
            <v>0</v>
          </cell>
          <cell r="AT2730">
            <v>0</v>
          </cell>
        </row>
        <row r="2731">
          <cell r="A2731">
            <v>44882</v>
          </cell>
          <cell r="B2731">
            <v>0</v>
          </cell>
          <cell r="C2731">
            <v>0</v>
          </cell>
          <cell r="D2731">
            <v>484.99999999998545</v>
          </cell>
          <cell r="E2731">
            <v>0</v>
          </cell>
          <cell r="F2731">
            <v>0</v>
          </cell>
          <cell r="G2731">
            <v>0</v>
          </cell>
          <cell r="H2731">
            <v>0</v>
          </cell>
          <cell r="I2731">
            <v>0</v>
          </cell>
          <cell r="J2731">
            <v>0</v>
          </cell>
          <cell r="K2731">
            <v>0</v>
          </cell>
          <cell r="L2731">
            <v>0</v>
          </cell>
          <cell r="M2731">
            <v>9.0949470177292824E-13</v>
          </cell>
          <cell r="N2731">
            <v>0</v>
          </cell>
          <cell r="O2731">
            <v>0</v>
          </cell>
          <cell r="P2731">
            <v>0</v>
          </cell>
          <cell r="Q2731">
            <v>0</v>
          </cell>
          <cell r="R2731">
            <v>0</v>
          </cell>
          <cell r="S2731">
            <v>0</v>
          </cell>
          <cell r="T2731">
            <v>0</v>
          </cell>
          <cell r="U2731">
            <v>0</v>
          </cell>
          <cell r="V2731">
            <v>0</v>
          </cell>
          <cell r="W2731">
            <v>0</v>
          </cell>
          <cell r="X2731">
            <v>0</v>
          </cell>
          <cell r="Y2731">
            <v>1.8076207197736949E-11</v>
          </cell>
          <cell r="Z2731">
            <v>0</v>
          </cell>
          <cell r="AA2731">
            <v>0</v>
          </cell>
          <cell r="AB2731">
            <v>0</v>
          </cell>
          <cell r="AC2731">
            <v>0</v>
          </cell>
          <cell r="AD2731">
            <v>0</v>
          </cell>
          <cell r="AE2731">
            <v>0</v>
          </cell>
          <cell r="AF2731">
            <v>0</v>
          </cell>
          <cell r="AG2731">
            <v>0</v>
          </cell>
          <cell r="AH2731">
            <v>9.0949470177292824E-13</v>
          </cell>
          <cell r="AI2731">
            <v>0</v>
          </cell>
          <cell r="AJ2731">
            <v>0</v>
          </cell>
          <cell r="AK2731">
            <v>0</v>
          </cell>
          <cell r="AL2731">
            <v>0</v>
          </cell>
          <cell r="AM2731">
            <v>0</v>
          </cell>
          <cell r="AN2731">
            <v>0</v>
          </cell>
          <cell r="AO2731">
            <v>0</v>
          </cell>
          <cell r="AP2731">
            <v>0</v>
          </cell>
          <cell r="AQ2731">
            <v>0</v>
          </cell>
          <cell r="AR2731">
            <v>0</v>
          </cell>
          <cell r="AS2731">
            <v>0</v>
          </cell>
          <cell r="AT2731">
            <v>0</v>
          </cell>
        </row>
        <row r="2732">
          <cell r="A2732">
            <v>44883</v>
          </cell>
          <cell r="B2732">
            <v>0</v>
          </cell>
          <cell r="C2732">
            <v>0</v>
          </cell>
          <cell r="D2732">
            <v>484.99999999998545</v>
          </cell>
          <cell r="E2732">
            <v>0</v>
          </cell>
          <cell r="F2732">
            <v>0</v>
          </cell>
          <cell r="G2732">
            <v>0</v>
          </cell>
          <cell r="H2732">
            <v>0</v>
          </cell>
          <cell r="I2732">
            <v>0</v>
          </cell>
          <cell r="J2732">
            <v>0</v>
          </cell>
          <cell r="K2732">
            <v>0</v>
          </cell>
          <cell r="L2732">
            <v>0</v>
          </cell>
          <cell r="M2732">
            <v>9.0949470177292824E-13</v>
          </cell>
          <cell r="N2732">
            <v>0</v>
          </cell>
          <cell r="O2732">
            <v>0</v>
          </cell>
          <cell r="P2732">
            <v>0</v>
          </cell>
          <cell r="Q2732">
            <v>0</v>
          </cell>
          <cell r="R2732">
            <v>0</v>
          </cell>
          <cell r="S2732">
            <v>0</v>
          </cell>
          <cell r="T2732">
            <v>0</v>
          </cell>
          <cell r="U2732">
            <v>0</v>
          </cell>
          <cell r="V2732">
            <v>0</v>
          </cell>
          <cell r="W2732">
            <v>0</v>
          </cell>
          <cell r="X2732">
            <v>0</v>
          </cell>
          <cell r="Y2732">
            <v>1.8076207197736949E-11</v>
          </cell>
          <cell r="Z2732">
            <v>0</v>
          </cell>
          <cell r="AA2732">
            <v>0</v>
          </cell>
          <cell r="AB2732">
            <v>0</v>
          </cell>
          <cell r="AC2732">
            <v>0</v>
          </cell>
          <cell r="AD2732">
            <v>0</v>
          </cell>
          <cell r="AE2732">
            <v>0</v>
          </cell>
          <cell r="AF2732">
            <v>0</v>
          </cell>
          <cell r="AG2732">
            <v>0</v>
          </cell>
          <cell r="AH2732">
            <v>9.0949470177292824E-13</v>
          </cell>
          <cell r="AI2732">
            <v>0</v>
          </cell>
          <cell r="AJ2732">
            <v>0</v>
          </cell>
          <cell r="AK2732">
            <v>0</v>
          </cell>
          <cell r="AL2732">
            <v>0</v>
          </cell>
          <cell r="AM2732">
            <v>0</v>
          </cell>
          <cell r="AN2732">
            <v>0</v>
          </cell>
          <cell r="AO2732">
            <v>0</v>
          </cell>
          <cell r="AP2732">
            <v>0</v>
          </cell>
          <cell r="AQ2732">
            <v>0</v>
          </cell>
          <cell r="AR2732">
            <v>0</v>
          </cell>
          <cell r="AS2732">
            <v>0</v>
          </cell>
          <cell r="AT2732">
            <v>0</v>
          </cell>
        </row>
        <row r="2733">
          <cell r="A2733">
            <v>44886</v>
          </cell>
          <cell r="B2733">
            <v>0</v>
          </cell>
          <cell r="C2733">
            <v>0</v>
          </cell>
          <cell r="D2733">
            <v>484.99999999998545</v>
          </cell>
          <cell r="E2733">
            <v>0</v>
          </cell>
          <cell r="F2733">
            <v>0</v>
          </cell>
          <cell r="G2733">
            <v>0</v>
          </cell>
          <cell r="H2733">
            <v>0</v>
          </cell>
          <cell r="I2733">
            <v>0</v>
          </cell>
          <cell r="J2733">
            <v>0</v>
          </cell>
          <cell r="K2733">
            <v>0</v>
          </cell>
          <cell r="L2733">
            <v>0</v>
          </cell>
          <cell r="M2733">
            <v>9.0949470177292824E-13</v>
          </cell>
          <cell r="N2733">
            <v>0</v>
          </cell>
          <cell r="O2733">
            <v>0</v>
          </cell>
          <cell r="P2733">
            <v>0</v>
          </cell>
          <cell r="Q2733">
            <v>0</v>
          </cell>
          <cell r="R2733">
            <v>0</v>
          </cell>
          <cell r="S2733">
            <v>0</v>
          </cell>
          <cell r="T2733">
            <v>0</v>
          </cell>
          <cell r="U2733">
            <v>0</v>
          </cell>
          <cell r="V2733">
            <v>0</v>
          </cell>
          <cell r="W2733">
            <v>0</v>
          </cell>
          <cell r="X2733">
            <v>0</v>
          </cell>
          <cell r="Y2733">
            <v>1.8076207197736949E-11</v>
          </cell>
          <cell r="Z2733">
            <v>0</v>
          </cell>
          <cell r="AA2733">
            <v>0</v>
          </cell>
          <cell r="AB2733">
            <v>0</v>
          </cell>
          <cell r="AC2733">
            <v>0</v>
          </cell>
          <cell r="AD2733">
            <v>0</v>
          </cell>
          <cell r="AE2733">
            <v>0</v>
          </cell>
          <cell r="AF2733">
            <v>0</v>
          </cell>
          <cell r="AG2733">
            <v>0</v>
          </cell>
          <cell r="AH2733">
            <v>9.0949470177292824E-13</v>
          </cell>
          <cell r="AI2733">
            <v>0</v>
          </cell>
          <cell r="AJ2733">
            <v>0</v>
          </cell>
          <cell r="AK2733">
            <v>0</v>
          </cell>
          <cell r="AL2733">
            <v>0</v>
          </cell>
          <cell r="AM2733">
            <v>0</v>
          </cell>
          <cell r="AN2733">
            <v>0</v>
          </cell>
          <cell r="AO2733">
            <v>0</v>
          </cell>
          <cell r="AP2733">
            <v>0</v>
          </cell>
          <cell r="AQ2733">
            <v>0</v>
          </cell>
          <cell r="AR2733">
            <v>0</v>
          </cell>
          <cell r="AS2733">
            <v>0</v>
          </cell>
          <cell r="AT2733">
            <v>0</v>
          </cell>
        </row>
        <row r="2734">
          <cell r="A2734">
            <v>44887</v>
          </cell>
          <cell r="B2734">
            <v>0</v>
          </cell>
          <cell r="C2734">
            <v>0</v>
          </cell>
          <cell r="D2734">
            <v>484.99999999998545</v>
          </cell>
          <cell r="E2734">
            <v>0</v>
          </cell>
          <cell r="F2734">
            <v>0</v>
          </cell>
          <cell r="G2734">
            <v>0</v>
          </cell>
          <cell r="H2734">
            <v>0</v>
          </cell>
          <cell r="I2734">
            <v>0</v>
          </cell>
          <cell r="J2734">
            <v>0</v>
          </cell>
          <cell r="K2734">
            <v>0</v>
          </cell>
          <cell r="L2734">
            <v>0</v>
          </cell>
          <cell r="M2734">
            <v>9.0949470177292824E-13</v>
          </cell>
          <cell r="N2734">
            <v>0</v>
          </cell>
          <cell r="O2734">
            <v>0</v>
          </cell>
          <cell r="P2734">
            <v>0</v>
          </cell>
          <cell r="Q2734">
            <v>0</v>
          </cell>
          <cell r="R2734">
            <v>0</v>
          </cell>
          <cell r="S2734">
            <v>0</v>
          </cell>
          <cell r="T2734">
            <v>0</v>
          </cell>
          <cell r="U2734">
            <v>0</v>
          </cell>
          <cell r="V2734">
            <v>0</v>
          </cell>
          <cell r="W2734">
            <v>0</v>
          </cell>
          <cell r="X2734">
            <v>0</v>
          </cell>
          <cell r="Y2734">
            <v>1.8076207197736949E-11</v>
          </cell>
          <cell r="Z2734">
            <v>0</v>
          </cell>
          <cell r="AA2734">
            <v>0</v>
          </cell>
          <cell r="AB2734">
            <v>0</v>
          </cell>
          <cell r="AC2734">
            <v>0</v>
          </cell>
          <cell r="AD2734">
            <v>0</v>
          </cell>
          <cell r="AE2734">
            <v>0</v>
          </cell>
          <cell r="AF2734">
            <v>0</v>
          </cell>
          <cell r="AG2734">
            <v>0</v>
          </cell>
          <cell r="AH2734">
            <v>9.0949470177292824E-13</v>
          </cell>
          <cell r="AI2734">
            <v>0</v>
          </cell>
          <cell r="AJ2734">
            <v>0</v>
          </cell>
          <cell r="AK2734">
            <v>0</v>
          </cell>
          <cell r="AL2734">
            <v>0</v>
          </cell>
          <cell r="AM2734">
            <v>0</v>
          </cell>
          <cell r="AN2734">
            <v>0</v>
          </cell>
          <cell r="AO2734">
            <v>0</v>
          </cell>
          <cell r="AP2734">
            <v>0</v>
          </cell>
          <cell r="AQ2734">
            <v>0</v>
          </cell>
          <cell r="AR2734">
            <v>0</v>
          </cell>
          <cell r="AS2734">
            <v>0</v>
          </cell>
          <cell r="AT2734">
            <v>0</v>
          </cell>
        </row>
        <row r="2735">
          <cell r="A2735">
            <v>44888</v>
          </cell>
          <cell r="B2735">
            <v>0</v>
          </cell>
          <cell r="C2735">
            <v>0</v>
          </cell>
          <cell r="D2735">
            <v>484.99999999998545</v>
          </cell>
          <cell r="E2735">
            <v>0</v>
          </cell>
          <cell r="F2735">
            <v>0</v>
          </cell>
          <cell r="G2735">
            <v>0</v>
          </cell>
          <cell r="H2735">
            <v>0</v>
          </cell>
          <cell r="I2735">
            <v>0</v>
          </cell>
          <cell r="J2735">
            <v>0</v>
          </cell>
          <cell r="K2735">
            <v>0</v>
          </cell>
          <cell r="L2735">
            <v>0</v>
          </cell>
          <cell r="M2735">
            <v>9.0949470177292824E-13</v>
          </cell>
          <cell r="N2735">
            <v>0</v>
          </cell>
          <cell r="O2735">
            <v>0</v>
          </cell>
          <cell r="P2735">
            <v>0</v>
          </cell>
          <cell r="Q2735">
            <v>0</v>
          </cell>
          <cell r="R2735">
            <v>0</v>
          </cell>
          <cell r="S2735">
            <v>0</v>
          </cell>
          <cell r="T2735">
            <v>0</v>
          </cell>
          <cell r="U2735">
            <v>0</v>
          </cell>
          <cell r="V2735">
            <v>0</v>
          </cell>
          <cell r="W2735">
            <v>0</v>
          </cell>
          <cell r="X2735">
            <v>0</v>
          </cell>
          <cell r="Y2735">
            <v>1.8076207197736949E-11</v>
          </cell>
          <cell r="Z2735">
            <v>0</v>
          </cell>
          <cell r="AA2735">
            <v>0</v>
          </cell>
          <cell r="AB2735">
            <v>0</v>
          </cell>
          <cell r="AC2735">
            <v>0</v>
          </cell>
          <cell r="AD2735">
            <v>0</v>
          </cell>
          <cell r="AE2735">
            <v>0</v>
          </cell>
          <cell r="AF2735">
            <v>0</v>
          </cell>
          <cell r="AG2735">
            <v>0</v>
          </cell>
          <cell r="AH2735">
            <v>9.0949470177292824E-13</v>
          </cell>
          <cell r="AI2735">
            <v>0</v>
          </cell>
          <cell r="AJ2735">
            <v>0</v>
          </cell>
          <cell r="AK2735">
            <v>0</v>
          </cell>
          <cell r="AL2735">
            <v>0</v>
          </cell>
          <cell r="AM2735">
            <v>0</v>
          </cell>
          <cell r="AN2735">
            <v>0</v>
          </cell>
          <cell r="AO2735">
            <v>0</v>
          </cell>
          <cell r="AP2735">
            <v>0</v>
          </cell>
          <cell r="AQ2735">
            <v>0</v>
          </cell>
          <cell r="AR2735">
            <v>0</v>
          </cell>
          <cell r="AS2735">
            <v>0</v>
          </cell>
          <cell r="AT2735">
            <v>0</v>
          </cell>
        </row>
        <row r="2736">
          <cell r="A2736">
            <v>44889</v>
          </cell>
          <cell r="B2736">
            <v>0</v>
          </cell>
          <cell r="C2736">
            <v>0</v>
          </cell>
          <cell r="D2736">
            <v>484.99999999998545</v>
          </cell>
          <cell r="E2736">
            <v>0</v>
          </cell>
          <cell r="F2736">
            <v>0</v>
          </cell>
          <cell r="G2736">
            <v>0</v>
          </cell>
          <cell r="H2736">
            <v>0</v>
          </cell>
          <cell r="I2736">
            <v>0</v>
          </cell>
          <cell r="J2736">
            <v>0</v>
          </cell>
          <cell r="K2736">
            <v>0</v>
          </cell>
          <cell r="L2736">
            <v>0</v>
          </cell>
          <cell r="M2736">
            <v>9.0949470177292824E-13</v>
          </cell>
          <cell r="N2736">
            <v>0</v>
          </cell>
          <cell r="O2736">
            <v>0</v>
          </cell>
          <cell r="P2736">
            <v>0</v>
          </cell>
          <cell r="Q2736">
            <v>0</v>
          </cell>
          <cell r="R2736">
            <v>0</v>
          </cell>
          <cell r="S2736">
            <v>0</v>
          </cell>
          <cell r="T2736">
            <v>0</v>
          </cell>
          <cell r="U2736">
            <v>0</v>
          </cell>
          <cell r="V2736">
            <v>0</v>
          </cell>
          <cell r="W2736">
            <v>0</v>
          </cell>
          <cell r="X2736">
            <v>0</v>
          </cell>
          <cell r="Y2736">
            <v>1.8076207197736949E-11</v>
          </cell>
          <cell r="Z2736">
            <v>0</v>
          </cell>
          <cell r="AA2736">
            <v>0</v>
          </cell>
          <cell r="AB2736">
            <v>0</v>
          </cell>
          <cell r="AC2736">
            <v>0</v>
          </cell>
          <cell r="AD2736">
            <v>0</v>
          </cell>
          <cell r="AE2736">
            <v>0</v>
          </cell>
          <cell r="AF2736">
            <v>0</v>
          </cell>
          <cell r="AG2736">
            <v>0</v>
          </cell>
          <cell r="AH2736">
            <v>9.0949470177292824E-13</v>
          </cell>
          <cell r="AI2736">
            <v>0</v>
          </cell>
          <cell r="AJ2736">
            <v>0</v>
          </cell>
          <cell r="AK2736">
            <v>0</v>
          </cell>
          <cell r="AL2736">
            <v>0</v>
          </cell>
          <cell r="AM2736">
            <v>0</v>
          </cell>
          <cell r="AN2736">
            <v>0</v>
          </cell>
          <cell r="AO2736">
            <v>0</v>
          </cell>
          <cell r="AP2736">
            <v>0</v>
          </cell>
          <cell r="AQ2736">
            <v>0</v>
          </cell>
          <cell r="AR2736">
            <v>0</v>
          </cell>
          <cell r="AS2736">
            <v>0</v>
          </cell>
          <cell r="AT2736">
            <v>0</v>
          </cell>
        </row>
        <row r="2737">
          <cell r="A2737">
            <v>44890</v>
          </cell>
          <cell r="B2737">
            <v>0</v>
          </cell>
          <cell r="C2737">
            <v>0</v>
          </cell>
          <cell r="D2737">
            <v>484.99999999998545</v>
          </cell>
          <cell r="E2737">
            <v>0</v>
          </cell>
          <cell r="F2737">
            <v>0</v>
          </cell>
          <cell r="G2737">
            <v>0</v>
          </cell>
          <cell r="H2737">
            <v>0</v>
          </cell>
          <cell r="I2737">
            <v>0</v>
          </cell>
          <cell r="J2737">
            <v>0</v>
          </cell>
          <cell r="K2737">
            <v>0</v>
          </cell>
          <cell r="L2737">
            <v>0</v>
          </cell>
          <cell r="M2737">
            <v>9.0949470177292824E-13</v>
          </cell>
          <cell r="N2737">
            <v>0</v>
          </cell>
          <cell r="O2737">
            <v>0</v>
          </cell>
          <cell r="P2737">
            <v>0</v>
          </cell>
          <cell r="Q2737">
            <v>0</v>
          </cell>
          <cell r="R2737">
            <v>0</v>
          </cell>
          <cell r="S2737">
            <v>0</v>
          </cell>
          <cell r="T2737">
            <v>0</v>
          </cell>
          <cell r="U2737">
            <v>0</v>
          </cell>
          <cell r="V2737">
            <v>0</v>
          </cell>
          <cell r="W2737">
            <v>0</v>
          </cell>
          <cell r="X2737">
            <v>0</v>
          </cell>
          <cell r="Y2737">
            <v>1.8076207197736949E-11</v>
          </cell>
          <cell r="Z2737">
            <v>0</v>
          </cell>
          <cell r="AA2737">
            <v>0</v>
          </cell>
          <cell r="AB2737">
            <v>0</v>
          </cell>
          <cell r="AC2737">
            <v>0</v>
          </cell>
          <cell r="AD2737">
            <v>0</v>
          </cell>
          <cell r="AE2737">
            <v>0</v>
          </cell>
          <cell r="AF2737">
            <v>0</v>
          </cell>
          <cell r="AG2737">
            <v>0</v>
          </cell>
          <cell r="AH2737">
            <v>9.0949470177292824E-13</v>
          </cell>
          <cell r="AI2737">
            <v>0</v>
          </cell>
          <cell r="AJ2737">
            <v>0</v>
          </cell>
          <cell r="AK2737">
            <v>0</v>
          </cell>
          <cell r="AL2737">
            <v>0</v>
          </cell>
          <cell r="AM2737">
            <v>0</v>
          </cell>
          <cell r="AN2737">
            <v>0</v>
          </cell>
          <cell r="AO2737">
            <v>0</v>
          </cell>
          <cell r="AP2737">
            <v>0</v>
          </cell>
          <cell r="AQ2737">
            <v>0</v>
          </cell>
          <cell r="AR2737">
            <v>0</v>
          </cell>
          <cell r="AS2737">
            <v>0</v>
          </cell>
          <cell r="AT2737">
            <v>0</v>
          </cell>
        </row>
        <row r="2738">
          <cell r="A2738">
            <v>44893</v>
          </cell>
          <cell r="B2738">
            <v>0</v>
          </cell>
          <cell r="C2738">
            <v>0</v>
          </cell>
          <cell r="D2738">
            <v>484.99999999998545</v>
          </cell>
          <cell r="E2738">
            <v>0</v>
          </cell>
          <cell r="F2738">
            <v>0</v>
          </cell>
          <cell r="G2738">
            <v>0</v>
          </cell>
          <cell r="H2738">
            <v>0</v>
          </cell>
          <cell r="I2738">
            <v>0</v>
          </cell>
          <cell r="J2738">
            <v>0</v>
          </cell>
          <cell r="K2738">
            <v>0</v>
          </cell>
          <cell r="L2738">
            <v>0</v>
          </cell>
          <cell r="M2738">
            <v>9.0949470177292824E-13</v>
          </cell>
          <cell r="N2738">
            <v>0</v>
          </cell>
          <cell r="O2738">
            <v>0</v>
          </cell>
          <cell r="P2738">
            <v>0</v>
          </cell>
          <cell r="Q2738">
            <v>0</v>
          </cell>
          <cell r="R2738">
            <v>0</v>
          </cell>
          <cell r="S2738">
            <v>0</v>
          </cell>
          <cell r="T2738">
            <v>0</v>
          </cell>
          <cell r="U2738">
            <v>0</v>
          </cell>
          <cell r="V2738">
            <v>0</v>
          </cell>
          <cell r="W2738">
            <v>0</v>
          </cell>
          <cell r="X2738">
            <v>0</v>
          </cell>
          <cell r="Y2738">
            <v>1.8076207197736949E-11</v>
          </cell>
          <cell r="Z2738">
            <v>0</v>
          </cell>
          <cell r="AA2738">
            <v>0</v>
          </cell>
          <cell r="AB2738">
            <v>0</v>
          </cell>
          <cell r="AC2738">
            <v>0</v>
          </cell>
          <cell r="AD2738">
            <v>0</v>
          </cell>
          <cell r="AE2738">
            <v>0</v>
          </cell>
          <cell r="AF2738">
            <v>0</v>
          </cell>
          <cell r="AG2738">
            <v>0</v>
          </cell>
          <cell r="AH2738">
            <v>9.0949470177292824E-13</v>
          </cell>
          <cell r="AI2738">
            <v>0</v>
          </cell>
          <cell r="AJ2738">
            <v>0</v>
          </cell>
          <cell r="AK2738">
            <v>0</v>
          </cell>
          <cell r="AL2738">
            <v>0</v>
          </cell>
          <cell r="AM2738">
            <v>0</v>
          </cell>
          <cell r="AN2738">
            <v>0</v>
          </cell>
          <cell r="AO2738">
            <v>0</v>
          </cell>
          <cell r="AP2738">
            <v>0</v>
          </cell>
          <cell r="AQ2738">
            <v>0</v>
          </cell>
          <cell r="AR2738">
            <v>0</v>
          </cell>
          <cell r="AS2738">
            <v>0</v>
          </cell>
          <cell r="AT2738">
            <v>0</v>
          </cell>
        </row>
        <row r="2739">
          <cell r="A2739">
            <v>44894</v>
          </cell>
          <cell r="B2739">
            <v>0</v>
          </cell>
          <cell r="C2739">
            <v>0</v>
          </cell>
          <cell r="D2739">
            <v>484.99999999998545</v>
          </cell>
          <cell r="E2739">
            <v>0</v>
          </cell>
          <cell r="F2739">
            <v>0</v>
          </cell>
          <cell r="G2739">
            <v>0</v>
          </cell>
          <cell r="H2739">
            <v>0</v>
          </cell>
          <cell r="I2739">
            <v>0</v>
          </cell>
          <cell r="J2739">
            <v>0</v>
          </cell>
          <cell r="K2739">
            <v>0</v>
          </cell>
          <cell r="L2739">
            <v>0</v>
          </cell>
          <cell r="M2739">
            <v>9.0949470177292824E-13</v>
          </cell>
          <cell r="N2739">
            <v>0</v>
          </cell>
          <cell r="O2739">
            <v>0</v>
          </cell>
          <cell r="P2739">
            <v>0</v>
          </cell>
          <cell r="Q2739">
            <v>0</v>
          </cell>
          <cell r="R2739">
            <v>0</v>
          </cell>
          <cell r="S2739">
            <v>0</v>
          </cell>
          <cell r="T2739">
            <v>0</v>
          </cell>
          <cell r="U2739">
            <v>0</v>
          </cell>
          <cell r="V2739">
            <v>0</v>
          </cell>
          <cell r="W2739">
            <v>0</v>
          </cell>
          <cell r="X2739">
            <v>0</v>
          </cell>
          <cell r="Y2739">
            <v>1.8076207197736949E-11</v>
          </cell>
          <cell r="Z2739">
            <v>0</v>
          </cell>
          <cell r="AA2739">
            <v>0</v>
          </cell>
          <cell r="AB2739">
            <v>0</v>
          </cell>
          <cell r="AC2739">
            <v>0</v>
          </cell>
          <cell r="AD2739">
            <v>0</v>
          </cell>
          <cell r="AE2739">
            <v>0</v>
          </cell>
          <cell r="AF2739">
            <v>0</v>
          </cell>
          <cell r="AG2739">
            <v>0</v>
          </cell>
          <cell r="AH2739">
            <v>9.0949470177292824E-13</v>
          </cell>
          <cell r="AI2739">
            <v>0</v>
          </cell>
          <cell r="AJ2739">
            <v>0</v>
          </cell>
          <cell r="AK2739">
            <v>0</v>
          </cell>
          <cell r="AL2739">
            <v>0</v>
          </cell>
          <cell r="AM2739">
            <v>0</v>
          </cell>
          <cell r="AN2739">
            <v>0</v>
          </cell>
          <cell r="AO2739">
            <v>0</v>
          </cell>
          <cell r="AP2739">
            <v>0</v>
          </cell>
          <cell r="AQ2739">
            <v>0</v>
          </cell>
          <cell r="AR2739">
            <v>0</v>
          </cell>
          <cell r="AS2739">
            <v>0</v>
          </cell>
          <cell r="AT2739">
            <v>0</v>
          </cell>
        </row>
        <row r="2740">
          <cell r="A2740">
            <v>44895</v>
          </cell>
          <cell r="B2740">
            <v>0</v>
          </cell>
          <cell r="C2740">
            <v>0</v>
          </cell>
          <cell r="D2740">
            <v>484.99999999998545</v>
          </cell>
          <cell r="E2740">
            <v>0</v>
          </cell>
          <cell r="F2740">
            <v>0</v>
          </cell>
          <cell r="G2740">
            <v>0</v>
          </cell>
          <cell r="H2740">
            <v>0</v>
          </cell>
          <cell r="I2740">
            <v>0</v>
          </cell>
          <cell r="J2740">
            <v>0</v>
          </cell>
          <cell r="K2740">
            <v>0</v>
          </cell>
          <cell r="L2740">
            <v>0</v>
          </cell>
          <cell r="M2740">
            <v>9.0949470177292824E-13</v>
          </cell>
          <cell r="N2740">
            <v>0</v>
          </cell>
          <cell r="O2740">
            <v>0</v>
          </cell>
          <cell r="P2740">
            <v>0</v>
          </cell>
          <cell r="Q2740">
            <v>0</v>
          </cell>
          <cell r="R2740">
            <v>0</v>
          </cell>
          <cell r="S2740">
            <v>0</v>
          </cell>
          <cell r="T2740">
            <v>0</v>
          </cell>
          <cell r="U2740">
            <v>0</v>
          </cell>
          <cell r="V2740">
            <v>0</v>
          </cell>
          <cell r="W2740">
            <v>0</v>
          </cell>
          <cell r="X2740">
            <v>0</v>
          </cell>
          <cell r="Y2740">
            <v>1.8076207197736949E-11</v>
          </cell>
          <cell r="Z2740">
            <v>0</v>
          </cell>
          <cell r="AA2740">
            <v>0</v>
          </cell>
          <cell r="AB2740">
            <v>0</v>
          </cell>
          <cell r="AC2740">
            <v>0</v>
          </cell>
          <cell r="AD2740">
            <v>0</v>
          </cell>
          <cell r="AE2740">
            <v>0</v>
          </cell>
          <cell r="AF2740">
            <v>0</v>
          </cell>
          <cell r="AG2740">
            <v>0</v>
          </cell>
          <cell r="AH2740">
            <v>9.0949470177292824E-13</v>
          </cell>
          <cell r="AI2740">
            <v>0</v>
          </cell>
          <cell r="AJ2740">
            <v>0</v>
          </cell>
          <cell r="AK2740">
            <v>0</v>
          </cell>
          <cell r="AL2740">
            <v>0</v>
          </cell>
          <cell r="AM2740">
            <v>0</v>
          </cell>
          <cell r="AN2740">
            <v>0</v>
          </cell>
          <cell r="AO2740">
            <v>0</v>
          </cell>
          <cell r="AP2740">
            <v>0</v>
          </cell>
          <cell r="AQ2740">
            <v>0</v>
          </cell>
          <cell r="AR2740">
            <v>0</v>
          </cell>
          <cell r="AS2740">
            <v>0</v>
          </cell>
          <cell r="AT2740">
            <v>0</v>
          </cell>
        </row>
        <row r="2741">
          <cell r="A2741">
            <v>44896</v>
          </cell>
          <cell r="B2741">
            <v>0</v>
          </cell>
          <cell r="C2741">
            <v>0</v>
          </cell>
          <cell r="D2741">
            <v>484.99999999998545</v>
          </cell>
          <cell r="E2741">
            <v>0</v>
          </cell>
          <cell r="F2741">
            <v>0</v>
          </cell>
          <cell r="G2741">
            <v>0</v>
          </cell>
          <cell r="H2741">
            <v>0</v>
          </cell>
          <cell r="I2741">
            <v>0</v>
          </cell>
          <cell r="J2741">
            <v>0</v>
          </cell>
          <cell r="K2741">
            <v>0</v>
          </cell>
          <cell r="L2741">
            <v>0</v>
          </cell>
          <cell r="M2741">
            <v>9.0949470177292824E-13</v>
          </cell>
          <cell r="N2741">
            <v>0</v>
          </cell>
          <cell r="O2741">
            <v>0</v>
          </cell>
          <cell r="P2741">
            <v>0</v>
          </cell>
          <cell r="Q2741">
            <v>0</v>
          </cell>
          <cell r="R2741">
            <v>0</v>
          </cell>
          <cell r="S2741">
            <v>0</v>
          </cell>
          <cell r="T2741">
            <v>0</v>
          </cell>
          <cell r="U2741">
            <v>0</v>
          </cell>
          <cell r="V2741">
            <v>0</v>
          </cell>
          <cell r="W2741">
            <v>0</v>
          </cell>
          <cell r="X2741">
            <v>0</v>
          </cell>
          <cell r="Y2741">
            <v>1.8076207197736949E-11</v>
          </cell>
          <cell r="Z2741">
            <v>0</v>
          </cell>
          <cell r="AA2741">
            <v>0</v>
          </cell>
          <cell r="AB2741">
            <v>0</v>
          </cell>
          <cell r="AC2741">
            <v>0</v>
          </cell>
          <cell r="AD2741">
            <v>0</v>
          </cell>
          <cell r="AE2741">
            <v>0</v>
          </cell>
          <cell r="AF2741">
            <v>0</v>
          </cell>
          <cell r="AG2741">
            <v>0</v>
          </cell>
          <cell r="AH2741">
            <v>9.0949470177292824E-13</v>
          </cell>
          <cell r="AI2741">
            <v>0</v>
          </cell>
          <cell r="AJ2741">
            <v>0</v>
          </cell>
          <cell r="AK2741">
            <v>0</v>
          </cell>
          <cell r="AL2741">
            <v>0</v>
          </cell>
          <cell r="AM2741">
            <v>0</v>
          </cell>
          <cell r="AN2741">
            <v>0</v>
          </cell>
          <cell r="AO2741">
            <v>0</v>
          </cell>
          <cell r="AP2741">
            <v>0</v>
          </cell>
          <cell r="AQ2741">
            <v>0</v>
          </cell>
          <cell r="AR2741">
            <v>0</v>
          </cell>
          <cell r="AS2741">
            <v>0</v>
          </cell>
          <cell r="AT2741">
            <v>0</v>
          </cell>
        </row>
        <row r="2742">
          <cell r="A2742">
            <v>44897</v>
          </cell>
          <cell r="B2742">
            <v>0</v>
          </cell>
          <cell r="C2742">
            <v>0</v>
          </cell>
          <cell r="D2742">
            <v>484.99999999998545</v>
          </cell>
          <cell r="E2742">
            <v>0</v>
          </cell>
          <cell r="F2742">
            <v>0</v>
          </cell>
          <cell r="G2742">
            <v>0</v>
          </cell>
          <cell r="H2742">
            <v>0</v>
          </cell>
          <cell r="I2742">
            <v>0</v>
          </cell>
          <cell r="J2742">
            <v>0</v>
          </cell>
          <cell r="K2742">
            <v>0</v>
          </cell>
          <cell r="L2742">
            <v>0</v>
          </cell>
          <cell r="M2742">
            <v>9.0949470177292824E-13</v>
          </cell>
          <cell r="N2742">
            <v>0</v>
          </cell>
          <cell r="O2742">
            <v>0</v>
          </cell>
          <cell r="P2742">
            <v>0</v>
          </cell>
          <cell r="Q2742">
            <v>0</v>
          </cell>
          <cell r="R2742">
            <v>0</v>
          </cell>
          <cell r="S2742">
            <v>0</v>
          </cell>
          <cell r="T2742">
            <v>0</v>
          </cell>
          <cell r="U2742">
            <v>0</v>
          </cell>
          <cell r="V2742">
            <v>0</v>
          </cell>
          <cell r="W2742">
            <v>0</v>
          </cell>
          <cell r="X2742">
            <v>0</v>
          </cell>
          <cell r="Y2742">
            <v>1.8076207197736949E-11</v>
          </cell>
          <cell r="Z2742">
            <v>0</v>
          </cell>
          <cell r="AA2742">
            <v>0</v>
          </cell>
          <cell r="AB2742">
            <v>0</v>
          </cell>
          <cell r="AC2742">
            <v>0</v>
          </cell>
          <cell r="AD2742">
            <v>0</v>
          </cell>
          <cell r="AE2742">
            <v>0</v>
          </cell>
          <cell r="AF2742">
            <v>0</v>
          </cell>
          <cell r="AG2742">
            <v>0</v>
          </cell>
          <cell r="AH2742">
            <v>9.0949470177292824E-13</v>
          </cell>
          <cell r="AI2742">
            <v>0</v>
          </cell>
          <cell r="AJ2742">
            <v>0</v>
          </cell>
          <cell r="AK2742">
            <v>0</v>
          </cell>
          <cell r="AL2742">
            <v>0</v>
          </cell>
          <cell r="AM2742">
            <v>0</v>
          </cell>
          <cell r="AN2742">
            <v>0</v>
          </cell>
          <cell r="AO2742">
            <v>0</v>
          </cell>
          <cell r="AP2742">
            <v>0</v>
          </cell>
          <cell r="AQ2742">
            <v>0</v>
          </cell>
          <cell r="AR2742">
            <v>0</v>
          </cell>
          <cell r="AS2742">
            <v>0</v>
          </cell>
          <cell r="AT2742">
            <v>0</v>
          </cell>
        </row>
        <row r="2743">
          <cell r="A2743">
            <v>44900</v>
          </cell>
          <cell r="B2743">
            <v>0</v>
          </cell>
          <cell r="C2743">
            <v>0</v>
          </cell>
          <cell r="D2743">
            <v>484.99999999998545</v>
          </cell>
          <cell r="E2743">
            <v>0</v>
          </cell>
          <cell r="F2743">
            <v>0</v>
          </cell>
          <cell r="G2743">
            <v>0</v>
          </cell>
          <cell r="H2743">
            <v>0</v>
          </cell>
          <cell r="I2743">
            <v>0</v>
          </cell>
          <cell r="J2743">
            <v>0</v>
          </cell>
          <cell r="K2743">
            <v>0</v>
          </cell>
          <cell r="L2743">
            <v>0</v>
          </cell>
          <cell r="M2743">
            <v>9.0949470177292824E-13</v>
          </cell>
          <cell r="N2743">
            <v>0</v>
          </cell>
          <cell r="O2743">
            <v>0</v>
          </cell>
          <cell r="P2743">
            <v>0</v>
          </cell>
          <cell r="Q2743">
            <v>0</v>
          </cell>
          <cell r="R2743">
            <v>0</v>
          </cell>
          <cell r="S2743">
            <v>0</v>
          </cell>
          <cell r="T2743">
            <v>0</v>
          </cell>
          <cell r="U2743">
            <v>0</v>
          </cell>
          <cell r="V2743">
            <v>0</v>
          </cell>
          <cell r="W2743">
            <v>0</v>
          </cell>
          <cell r="X2743">
            <v>0</v>
          </cell>
          <cell r="Y2743">
            <v>1.8076207197736949E-11</v>
          </cell>
          <cell r="Z2743">
            <v>0</v>
          </cell>
          <cell r="AA2743">
            <v>0</v>
          </cell>
          <cell r="AB2743">
            <v>0</v>
          </cell>
          <cell r="AC2743">
            <v>0</v>
          </cell>
          <cell r="AD2743">
            <v>0</v>
          </cell>
          <cell r="AE2743">
            <v>0</v>
          </cell>
          <cell r="AF2743">
            <v>0</v>
          </cell>
          <cell r="AG2743">
            <v>0</v>
          </cell>
          <cell r="AH2743">
            <v>9.0949470177292824E-13</v>
          </cell>
          <cell r="AI2743">
            <v>0</v>
          </cell>
          <cell r="AJ2743">
            <v>0</v>
          </cell>
          <cell r="AK2743">
            <v>0</v>
          </cell>
          <cell r="AL2743">
            <v>0</v>
          </cell>
          <cell r="AM2743">
            <v>0</v>
          </cell>
          <cell r="AN2743">
            <v>0</v>
          </cell>
          <cell r="AO2743">
            <v>0</v>
          </cell>
          <cell r="AP2743">
            <v>0</v>
          </cell>
          <cell r="AQ2743">
            <v>0</v>
          </cell>
          <cell r="AR2743">
            <v>0</v>
          </cell>
          <cell r="AS2743">
            <v>0</v>
          </cell>
          <cell r="AT2743">
            <v>0</v>
          </cell>
        </row>
        <row r="2744">
          <cell r="A2744">
            <v>44901</v>
          </cell>
          <cell r="B2744">
            <v>0</v>
          </cell>
          <cell r="C2744">
            <v>0</v>
          </cell>
          <cell r="D2744">
            <v>484.99999999998545</v>
          </cell>
          <cell r="E2744">
            <v>0</v>
          </cell>
          <cell r="F2744">
            <v>0</v>
          </cell>
          <cell r="G2744">
            <v>0</v>
          </cell>
          <cell r="H2744">
            <v>0</v>
          </cell>
          <cell r="I2744">
            <v>0</v>
          </cell>
          <cell r="J2744">
            <v>0</v>
          </cell>
          <cell r="K2744">
            <v>0</v>
          </cell>
          <cell r="L2744">
            <v>0</v>
          </cell>
          <cell r="M2744">
            <v>9.0949470177292824E-13</v>
          </cell>
          <cell r="N2744">
            <v>0</v>
          </cell>
          <cell r="O2744">
            <v>0</v>
          </cell>
          <cell r="P2744">
            <v>0</v>
          </cell>
          <cell r="Q2744">
            <v>0</v>
          </cell>
          <cell r="R2744">
            <v>0</v>
          </cell>
          <cell r="S2744">
            <v>0</v>
          </cell>
          <cell r="T2744">
            <v>0</v>
          </cell>
          <cell r="U2744">
            <v>0</v>
          </cell>
          <cell r="V2744">
            <v>0</v>
          </cell>
          <cell r="W2744">
            <v>0</v>
          </cell>
          <cell r="X2744">
            <v>0</v>
          </cell>
          <cell r="Y2744">
            <v>1.8076207197736949E-11</v>
          </cell>
          <cell r="Z2744">
            <v>0</v>
          </cell>
          <cell r="AA2744">
            <v>0</v>
          </cell>
          <cell r="AB2744">
            <v>0</v>
          </cell>
          <cell r="AC2744">
            <v>0</v>
          </cell>
          <cell r="AD2744">
            <v>0</v>
          </cell>
          <cell r="AE2744">
            <v>0</v>
          </cell>
          <cell r="AF2744">
            <v>0</v>
          </cell>
          <cell r="AG2744">
            <v>0</v>
          </cell>
          <cell r="AH2744">
            <v>9.0949470177292824E-13</v>
          </cell>
          <cell r="AI2744">
            <v>0</v>
          </cell>
          <cell r="AJ2744">
            <v>0</v>
          </cell>
          <cell r="AK2744">
            <v>0</v>
          </cell>
          <cell r="AL2744">
            <v>0</v>
          </cell>
          <cell r="AM2744">
            <v>0</v>
          </cell>
          <cell r="AN2744">
            <v>0</v>
          </cell>
          <cell r="AO2744">
            <v>0</v>
          </cell>
          <cell r="AP2744">
            <v>0</v>
          </cell>
          <cell r="AQ2744">
            <v>0</v>
          </cell>
          <cell r="AR2744">
            <v>0</v>
          </cell>
          <cell r="AS2744">
            <v>0</v>
          </cell>
          <cell r="AT2744">
            <v>0</v>
          </cell>
        </row>
        <row r="2745">
          <cell r="A2745">
            <v>44902</v>
          </cell>
          <cell r="B2745">
            <v>0</v>
          </cell>
          <cell r="C2745">
            <v>0</v>
          </cell>
          <cell r="D2745">
            <v>484.99999999998545</v>
          </cell>
          <cell r="E2745">
            <v>0</v>
          </cell>
          <cell r="F2745">
            <v>0</v>
          </cell>
          <cell r="G2745">
            <v>0</v>
          </cell>
          <cell r="H2745">
            <v>0</v>
          </cell>
          <cell r="I2745">
            <v>0</v>
          </cell>
          <cell r="J2745">
            <v>0</v>
          </cell>
          <cell r="K2745">
            <v>0</v>
          </cell>
          <cell r="L2745">
            <v>0</v>
          </cell>
          <cell r="M2745">
            <v>9.0949470177292824E-13</v>
          </cell>
          <cell r="N2745">
            <v>0</v>
          </cell>
          <cell r="O2745">
            <v>0</v>
          </cell>
          <cell r="P2745">
            <v>0</v>
          </cell>
          <cell r="Q2745">
            <v>0</v>
          </cell>
          <cell r="R2745">
            <v>0</v>
          </cell>
          <cell r="S2745">
            <v>0</v>
          </cell>
          <cell r="T2745">
            <v>0</v>
          </cell>
          <cell r="U2745">
            <v>0</v>
          </cell>
          <cell r="V2745">
            <v>0</v>
          </cell>
          <cell r="W2745">
            <v>0</v>
          </cell>
          <cell r="X2745">
            <v>0</v>
          </cell>
          <cell r="Y2745">
            <v>1.8076207197736949E-11</v>
          </cell>
          <cell r="Z2745">
            <v>0</v>
          </cell>
          <cell r="AA2745">
            <v>0</v>
          </cell>
          <cell r="AB2745">
            <v>0</v>
          </cell>
          <cell r="AC2745">
            <v>0</v>
          </cell>
          <cell r="AD2745">
            <v>0</v>
          </cell>
          <cell r="AE2745">
            <v>0</v>
          </cell>
          <cell r="AF2745">
            <v>0</v>
          </cell>
          <cell r="AG2745">
            <v>0</v>
          </cell>
          <cell r="AH2745">
            <v>9.0949470177292824E-13</v>
          </cell>
          <cell r="AI2745">
            <v>0</v>
          </cell>
          <cell r="AJ2745">
            <v>0</v>
          </cell>
          <cell r="AK2745">
            <v>0</v>
          </cell>
          <cell r="AL2745">
            <v>0</v>
          </cell>
          <cell r="AM2745">
            <v>0</v>
          </cell>
          <cell r="AN2745">
            <v>0</v>
          </cell>
          <cell r="AO2745">
            <v>0</v>
          </cell>
          <cell r="AP2745">
            <v>0</v>
          </cell>
          <cell r="AQ2745">
            <v>0</v>
          </cell>
          <cell r="AR2745">
            <v>0</v>
          </cell>
          <cell r="AS2745">
            <v>0</v>
          </cell>
          <cell r="AT2745">
            <v>0</v>
          </cell>
        </row>
        <row r="2746">
          <cell r="A2746">
            <v>44903</v>
          </cell>
          <cell r="B2746">
            <v>0</v>
          </cell>
          <cell r="C2746">
            <v>0</v>
          </cell>
          <cell r="D2746">
            <v>484.99999999998545</v>
          </cell>
          <cell r="E2746">
            <v>0</v>
          </cell>
          <cell r="F2746">
            <v>0</v>
          </cell>
          <cell r="G2746">
            <v>0</v>
          </cell>
          <cell r="H2746">
            <v>0</v>
          </cell>
          <cell r="I2746">
            <v>0</v>
          </cell>
          <cell r="J2746">
            <v>0</v>
          </cell>
          <cell r="K2746">
            <v>0</v>
          </cell>
          <cell r="L2746">
            <v>0</v>
          </cell>
          <cell r="M2746">
            <v>9.0949470177292824E-13</v>
          </cell>
          <cell r="N2746">
            <v>0</v>
          </cell>
          <cell r="O2746">
            <v>0</v>
          </cell>
          <cell r="P2746">
            <v>0</v>
          </cell>
          <cell r="Q2746">
            <v>0</v>
          </cell>
          <cell r="R2746">
            <v>0</v>
          </cell>
          <cell r="S2746">
            <v>0</v>
          </cell>
          <cell r="T2746">
            <v>0</v>
          </cell>
          <cell r="U2746">
            <v>0</v>
          </cell>
          <cell r="V2746">
            <v>0</v>
          </cell>
          <cell r="W2746">
            <v>0</v>
          </cell>
          <cell r="X2746">
            <v>0</v>
          </cell>
          <cell r="Y2746">
            <v>1.8076207197736949E-11</v>
          </cell>
          <cell r="Z2746">
            <v>0</v>
          </cell>
          <cell r="AA2746">
            <v>0</v>
          </cell>
          <cell r="AB2746">
            <v>0</v>
          </cell>
          <cell r="AC2746">
            <v>0</v>
          </cell>
          <cell r="AD2746">
            <v>0</v>
          </cell>
          <cell r="AE2746">
            <v>0</v>
          </cell>
          <cell r="AF2746">
            <v>0</v>
          </cell>
          <cell r="AG2746">
            <v>0</v>
          </cell>
          <cell r="AH2746">
            <v>9.0949470177292824E-13</v>
          </cell>
          <cell r="AI2746">
            <v>0</v>
          </cell>
          <cell r="AJ2746">
            <v>0</v>
          </cell>
          <cell r="AK2746">
            <v>0</v>
          </cell>
          <cell r="AL2746">
            <v>0</v>
          </cell>
          <cell r="AM2746">
            <v>0</v>
          </cell>
          <cell r="AN2746">
            <v>0</v>
          </cell>
          <cell r="AO2746">
            <v>0</v>
          </cell>
          <cell r="AP2746">
            <v>0</v>
          </cell>
          <cell r="AQ2746">
            <v>0</v>
          </cell>
          <cell r="AR2746">
            <v>0</v>
          </cell>
          <cell r="AS2746">
            <v>0</v>
          </cell>
          <cell r="AT2746">
            <v>0</v>
          </cell>
        </row>
        <row r="2747">
          <cell r="A2747">
            <v>44904</v>
          </cell>
          <cell r="B2747">
            <v>0</v>
          </cell>
          <cell r="C2747">
            <v>0</v>
          </cell>
          <cell r="D2747">
            <v>484.99999999998545</v>
          </cell>
          <cell r="E2747">
            <v>0</v>
          </cell>
          <cell r="F2747">
            <v>0</v>
          </cell>
          <cell r="G2747">
            <v>0</v>
          </cell>
          <cell r="H2747">
            <v>0</v>
          </cell>
          <cell r="I2747">
            <v>0</v>
          </cell>
          <cell r="J2747">
            <v>0</v>
          </cell>
          <cell r="K2747">
            <v>0</v>
          </cell>
          <cell r="L2747">
            <v>0</v>
          </cell>
          <cell r="M2747">
            <v>9.0949470177292824E-13</v>
          </cell>
          <cell r="N2747">
            <v>0</v>
          </cell>
          <cell r="O2747">
            <v>0</v>
          </cell>
          <cell r="P2747">
            <v>0</v>
          </cell>
          <cell r="Q2747">
            <v>0</v>
          </cell>
          <cell r="R2747">
            <v>0</v>
          </cell>
          <cell r="S2747">
            <v>0</v>
          </cell>
          <cell r="T2747">
            <v>0</v>
          </cell>
          <cell r="U2747">
            <v>0</v>
          </cell>
          <cell r="V2747">
            <v>0</v>
          </cell>
          <cell r="W2747">
            <v>0</v>
          </cell>
          <cell r="X2747">
            <v>0</v>
          </cell>
          <cell r="Y2747">
            <v>1.8076207197736949E-11</v>
          </cell>
          <cell r="Z2747">
            <v>0</v>
          </cell>
          <cell r="AA2747">
            <v>0</v>
          </cell>
          <cell r="AB2747">
            <v>0</v>
          </cell>
          <cell r="AC2747">
            <v>0</v>
          </cell>
          <cell r="AD2747">
            <v>0</v>
          </cell>
          <cell r="AE2747">
            <v>0</v>
          </cell>
          <cell r="AF2747">
            <v>0</v>
          </cell>
          <cell r="AG2747">
            <v>0</v>
          </cell>
          <cell r="AH2747">
            <v>9.0949470177292824E-13</v>
          </cell>
          <cell r="AI2747">
            <v>0</v>
          </cell>
          <cell r="AJ2747">
            <v>0</v>
          </cell>
          <cell r="AK2747">
            <v>0</v>
          </cell>
          <cell r="AL2747">
            <v>0</v>
          </cell>
          <cell r="AM2747">
            <v>0</v>
          </cell>
          <cell r="AN2747">
            <v>0</v>
          </cell>
          <cell r="AO2747">
            <v>0</v>
          </cell>
          <cell r="AP2747">
            <v>0</v>
          </cell>
          <cell r="AQ2747">
            <v>0</v>
          </cell>
          <cell r="AR2747">
            <v>0</v>
          </cell>
          <cell r="AS2747">
            <v>0</v>
          </cell>
          <cell r="AT2747">
            <v>0</v>
          </cell>
        </row>
        <row r="2748">
          <cell r="A2748">
            <v>44907</v>
          </cell>
          <cell r="B2748">
            <v>0</v>
          </cell>
          <cell r="C2748">
            <v>0</v>
          </cell>
          <cell r="D2748">
            <v>484.99999999998545</v>
          </cell>
          <cell r="E2748">
            <v>0</v>
          </cell>
          <cell r="F2748">
            <v>0</v>
          </cell>
          <cell r="G2748">
            <v>0</v>
          </cell>
          <cell r="H2748">
            <v>0</v>
          </cell>
          <cell r="I2748">
            <v>0</v>
          </cell>
          <cell r="J2748">
            <v>0</v>
          </cell>
          <cell r="K2748">
            <v>0</v>
          </cell>
          <cell r="L2748">
            <v>0</v>
          </cell>
          <cell r="M2748">
            <v>9.0949470177292824E-13</v>
          </cell>
          <cell r="N2748">
            <v>0</v>
          </cell>
          <cell r="O2748">
            <v>0</v>
          </cell>
          <cell r="P2748">
            <v>0</v>
          </cell>
          <cell r="Q2748">
            <v>0</v>
          </cell>
          <cell r="R2748">
            <v>0</v>
          </cell>
          <cell r="S2748">
            <v>0</v>
          </cell>
          <cell r="T2748">
            <v>0</v>
          </cell>
          <cell r="U2748">
            <v>0</v>
          </cell>
          <cell r="V2748">
            <v>0</v>
          </cell>
          <cell r="W2748">
            <v>0</v>
          </cell>
          <cell r="X2748">
            <v>0</v>
          </cell>
          <cell r="Y2748">
            <v>1.8076207197736949E-11</v>
          </cell>
          <cell r="Z2748">
            <v>0</v>
          </cell>
          <cell r="AA2748">
            <v>0</v>
          </cell>
          <cell r="AB2748">
            <v>0</v>
          </cell>
          <cell r="AC2748">
            <v>0</v>
          </cell>
          <cell r="AD2748">
            <v>0</v>
          </cell>
          <cell r="AE2748">
            <v>0</v>
          </cell>
          <cell r="AF2748">
            <v>0</v>
          </cell>
          <cell r="AG2748">
            <v>0</v>
          </cell>
          <cell r="AH2748">
            <v>9.0949470177292824E-13</v>
          </cell>
          <cell r="AI2748">
            <v>0</v>
          </cell>
          <cell r="AJ2748">
            <v>0</v>
          </cell>
          <cell r="AK2748">
            <v>0</v>
          </cell>
          <cell r="AL2748">
            <v>0</v>
          </cell>
          <cell r="AM2748">
            <v>0</v>
          </cell>
          <cell r="AN2748">
            <v>0</v>
          </cell>
          <cell r="AO2748">
            <v>0</v>
          </cell>
          <cell r="AP2748">
            <v>0</v>
          </cell>
          <cell r="AQ2748">
            <v>0</v>
          </cell>
          <cell r="AR2748">
            <v>0</v>
          </cell>
          <cell r="AS2748">
            <v>0</v>
          </cell>
          <cell r="AT2748">
            <v>0</v>
          </cell>
        </row>
        <row r="2749">
          <cell r="A2749">
            <v>44908</v>
          </cell>
          <cell r="B2749">
            <v>0</v>
          </cell>
          <cell r="C2749">
            <v>0</v>
          </cell>
          <cell r="D2749">
            <v>484.99999999998545</v>
          </cell>
          <cell r="E2749">
            <v>0</v>
          </cell>
          <cell r="F2749">
            <v>0</v>
          </cell>
          <cell r="G2749">
            <v>0</v>
          </cell>
          <cell r="H2749">
            <v>0</v>
          </cell>
          <cell r="I2749">
            <v>0</v>
          </cell>
          <cell r="J2749">
            <v>0</v>
          </cell>
          <cell r="K2749">
            <v>0</v>
          </cell>
          <cell r="L2749">
            <v>0</v>
          </cell>
          <cell r="M2749">
            <v>9.0949470177292824E-13</v>
          </cell>
          <cell r="N2749">
            <v>0</v>
          </cell>
          <cell r="O2749">
            <v>0</v>
          </cell>
          <cell r="P2749">
            <v>0</v>
          </cell>
          <cell r="Q2749">
            <v>0</v>
          </cell>
          <cell r="R2749">
            <v>0</v>
          </cell>
          <cell r="S2749">
            <v>0</v>
          </cell>
          <cell r="T2749">
            <v>0</v>
          </cell>
          <cell r="U2749">
            <v>0</v>
          </cell>
          <cell r="V2749">
            <v>0</v>
          </cell>
          <cell r="W2749">
            <v>0</v>
          </cell>
          <cell r="X2749">
            <v>0</v>
          </cell>
          <cell r="Y2749">
            <v>1.8076207197736949E-11</v>
          </cell>
          <cell r="Z2749">
            <v>0</v>
          </cell>
          <cell r="AA2749">
            <v>0</v>
          </cell>
          <cell r="AB2749">
            <v>0</v>
          </cell>
          <cell r="AC2749">
            <v>0</v>
          </cell>
          <cell r="AD2749">
            <v>0</v>
          </cell>
          <cell r="AE2749">
            <v>0</v>
          </cell>
          <cell r="AF2749">
            <v>0</v>
          </cell>
          <cell r="AG2749">
            <v>0</v>
          </cell>
          <cell r="AH2749">
            <v>9.0949470177292824E-13</v>
          </cell>
          <cell r="AI2749">
            <v>0</v>
          </cell>
          <cell r="AJ2749">
            <v>0</v>
          </cell>
          <cell r="AK2749">
            <v>0</v>
          </cell>
          <cell r="AL2749">
            <v>0</v>
          </cell>
          <cell r="AM2749">
            <v>0</v>
          </cell>
          <cell r="AN2749">
            <v>0</v>
          </cell>
          <cell r="AO2749">
            <v>0</v>
          </cell>
          <cell r="AP2749">
            <v>0</v>
          </cell>
          <cell r="AQ2749">
            <v>0</v>
          </cell>
          <cell r="AR2749">
            <v>0</v>
          </cell>
          <cell r="AS2749">
            <v>0</v>
          </cell>
          <cell r="AT2749">
            <v>0</v>
          </cell>
        </row>
        <row r="2750">
          <cell r="A2750">
            <v>44909</v>
          </cell>
          <cell r="B2750">
            <v>0</v>
          </cell>
          <cell r="C2750">
            <v>0</v>
          </cell>
          <cell r="D2750">
            <v>484.99999999998545</v>
          </cell>
          <cell r="E2750">
            <v>0</v>
          </cell>
          <cell r="F2750">
            <v>0</v>
          </cell>
          <cell r="G2750">
            <v>0</v>
          </cell>
          <cell r="H2750">
            <v>0</v>
          </cell>
          <cell r="I2750">
            <v>0</v>
          </cell>
          <cell r="J2750">
            <v>0</v>
          </cell>
          <cell r="K2750">
            <v>0</v>
          </cell>
          <cell r="L2750">
            <v>0</v>
          </cell>
          <cell r="M2750">
            <v>9.0949470177292824E-13</v>
          </cell>
          <cell r="N2750">
            <v>0</v>
          </cell>
          <cell r="O2750">
            <v>0</v>
          </cell>
          <cell r="P2750">
            <v>0</v>
          </cell>
          <cell r="Q2750">
            <v>0</v>
          </cell>
          <cell r="R2750">
            <v>0</v>
          </cell>
          <cell r="S2750">
            <v>0</v>
          </cell>
          <cell r="T2750">
            <v>0</v>
          </cell>
          <cell r="U2750">
            <v>0</v>
          </cell>
          <cell r="V2750">
            <v>0</v>
          </cell>
          <cell r="W2750">
            <v>0</v>
          </cell>
          <cell r="X2750">
            <v>0</v>
          </cell>
          <cell r="Y2750">
            <v>1.8076207197736949E-11</v>
          </cell>
          <cell r="Z2750">
            <v>0</v>
          </cell>
          <cell r="AA2750">
            <v>0</v>
          </cell>
          <cell r="AB2750">
            <v>0</v>
          </cell>
          <cell r="AC2750">
            <v>0</v>
          </cell>
          <cell r="AD2750">
            <v>0</v>
          </cell>
          <cell r="AE2750">
            <v>0</v>
          </cell>
          <cell r="AF2750">
            <v>0</v>
          </cell>
          <cell r="AG2750">
            <v>0</v>
          </cell>
          <cell r="AH2750">
            <v>9.0949470177292824E-13</v>
          </cell>
          <cell r="AI2750">
            <v>0</v>
          </cell>
          <cell r="AJ2750">
            <v>0</v>
          </cell>
          <cell r="AK2750">
            <v>0</v>
          </cell>
          <cell r="AL2750">
            <v>0</v>
          </cell>
          <cell r="AM2750">
            <v>0</v>
          </cell>
          <cell r="AN2750">
            <v>0</v>
          </cell>
          <cell r="AO2750">
            <v>0</v>
          </cell>
          <cell r="AP2750">
            <v>0</v>
          </cell>
          <cell r="AQ2750">
            <v>0</v>
          </cell>
          <cell r="AR2750">
            <v>0</v>
          </cell>
          <cell r="AS2750">
            <v>0</v>
          </cell>
          <cell r="AT2750">
            <v>0</v>
          </cell>
        </row>
        <row r="2751">
          <cell r="A2751">
            <v>44910</v>
          </cell>
          <cell r="B2751">
            <v>0</v>
          </cell>
          <cell r="C2751">
            <v>0</v>
          </cell>
          <cell r="D2751">
            <v>484.99999999998545</v>
          </cell>
          <cell r="E2751">
            <v>0</v>
          </cell>
          <cell r="F2751">
            <v>0</v>
          </cell>
          <cell r="G2751">
            <v>0</v>
          </cell>
          <cell r="H2751">
            <v>0</v>
          </cell>
          <cell r="I2751">
            <v>0</v>
          </cell>
          <cell r="J2751">
            <v>0</v>
          </cell>
          <cell r="K2751">
            <v>0</v>
          </cell>
          <cell r="L2751">
            <v>0</v>
          </cell>
          <cell r="M2751">
            <v>9.0949470177292824E-13</v>
          </cell>
          <cell r="N2751">
            <v>0</v>
          </cell>
          <cell r="O2751">
            <v>0</v>
          </cell>
          <cell r="P2751">
            <v>0</v>
          </cell>
          <cell r="Q2751">
            <v>0</v>
          </cell>
          <cell r="R2751">
            <v>0</v>
          </cell>
          <cell r="S2751">
            <v>0</v>
          </cell>
          <cell r="T2751">
            <v>0</v>
          </cell>
          <cell r="U2751">
            <v>0</v>
          </cell>
          <cell r="V2751">
            <v>0</v>
          </cell>
          <cell r="W2751">
            <v>0</v>
          </cell>
          <cell r="X2751">
            <v>0</v>
          </cell>
          <cell r="Y2751">
            <v>1.8076207197736949E-11</v>
          </cell>
          <cell r="Z2751">
            <v>0</v>
          </cell>
          <cell r="AA2751">
            <v>0</v>
          </cell>
          <cell r="AB2751">
            <v>0</v>
          </cell>
          <cell r="AC2751">
            <v>0</v>
          </cell>
          <cell r="AD2751">
            <v>0</v>
          </cell>
          <cell r="AE2751">
            <v>0</v>
          </cell>
          <cell r="AF2751">
            <v>0</v>
          </cell>
          <cell r="AG2751">
            <v>0</v>
          </cell>
          <cell r="AH2751">
            <v>9.0949470177292824E-13</v>
          </cell>
          <cell r="AI2751">
            <v>0</v>
          </cell>
          <cell r="AJ2751">
            <v>0</v>
          </cell>
          <cell r="AK2751">
            <v>0</v>
          </cell>
          <cell r="AL2751">
            <v>0</v>
          </cell>
          <cell r="AM2751">
            <v>0</v>
          </cell>
          <cell r="AN2751">
            <v>0</v>
          </cell>
          <cell r="AO2751">
            <v>0</v>
          </cell>
          <cell r="AP2751">
            <v>0</v>
          </cell>
          <cell r="AQ2751">
            <v>0</v>
          </cell>
          <cell r="AR2751">
            <v>0</v>
          </cell>
          <cell r="AS2751">
            <v>0</v>
          </cell>
          <cell r="AT2751">
            <v>0</v>
          </cell>
        </row>
        <row r="2752">
          <cell r="A2752">
            <v>44911</v>
          </cell>
          <cell r="B2752">
            <v>0</v>
          </cell>
          <cell r="C2752">
            <v>0</v>
          </cell>
          <cell r="D2752">
            <v>484.99999999998545</v>
          </cell>
          <cell r="E2752">
            <v>0</v>
          </cell>
          <cell r="F2752">
            <v>0</v>
          </cell>
          <cell r="G2752">
            <v>0</v>
          </cell>
          <cell r="H2752">
            <v>0</v>
          </cell>
          <cell r="I2752">
            <v>0</v>
          </cell>
          <cell r="J2752">
            <v>0</v>
          </cell>
          <cell r="K2752">
            <v>0</v>
          </cell>
          <cell r="L2752">
            <v>0</v>
          </cell>
          <cell r="M2752">
            <v>9.0949470177292824E-13</v>
          </cell>
          <cell r="N2752">
            <v>0</v>
          </cell>
          <cell r="O2752">
            <v>0</v>
          </cell>
          <cell r="P2752">
            <v>0</v>
          </cell>
          <cell r="Q2752">
            <v>0</v>
          </cell>
          <cell r="R2752">
            <v>0</v>
          </cell>
          <cell r="S2752">
            <v>0</v>
          </cell>
          <cell r="T2752">
            <v>0</v>
          </cell>
          <cell r="U2752">
            <v>0</v>
          </cell>
          <cell r="V2752">
            <v>0</v>
          </cell>
          <cell r="W2752">
            <v>0</v>
          </cell>
          <cell r="X2752">
            <v>0</v>
          </cell>
          <cell r="Y2752">
            <v>1.8076207197736949E-11</v>
          </cell>
          <cell r="Z2752">
            <v>0</v>
          </cell>
          <cell r="AA2752">
            <v>0</v>
          </cell>
          <cell r="AB2752">
            <v>0</v>
          </cell>
          <cell r="AC2752">
            <v>0</v>
          </cell>
          <cell r="AD2752">
            <v>0</v>
          </cell>
          <cell r="AE2752">
            <v>0</v>
          </cell>
          <cell r="AF2752">
            <v>0</v>
          </cell>
          <cell r="AG2752">
            <v>0</v>
          </cell>
          <cell r="AH2752">
            <v>9.0949470177292824E-13</v>
          </cell>
          <cell r="AI2752">
            <v>0</v>
          </cell>
          <cell r="AJ2752">
            <v>0</v>
          </cell>
          <cell r="AK2752">
            <v>0</v>
          </cell>
          <cell r="AL2752">
            <v>0</v>
          </cell>
          <cell r="AM2752">
            <v>0</v>
          </cell>
          <cell r="AN2752">
            <v>0</v>
          </cell>
          <cell r="AO2752">
            <v>0</v>
          </cell>
          <cell r="AP2752">
            <v>0</v>
          </cell>
          <cell r="AQ2752">
            <v>0</v>
          </cell>
          <cell r="AR2752">
            <v>0</v>
          </cell>
          <cell r="AS2752">
            <v>0</v>
          </cell>
          <cell r="AT2752">
            <v>0</v>
          </cell>
        </row>
        <row r="2753">
          <cell r="A2753">
            <v>44914</v>
          </cell>
          <cell r="B2753">
            <v>0</v>
          </cell>
          <cell r="C2753">
            <v>0</v>
          </cell>
          <cell r="D2753">
            <v>484.99999999998545</v>
          </cell>
          <cell r="E2753">
            <v>0</v>
          </cell>
          <cell r="F2753">
            <v>0</v>
          </cell>
          <cell r="G2753">
            <v>0</v>
          </cell>
          <cell r="H2753">
            <v>0</v>
          </cell>
          <cell r="I2753">
            <v>0</v>
          </cell>
          <cell r="J2753">
            <v>0</v>
          </cell>
          <cell r="K2753">
            <v>0</v>
          </cell>
          <cell r="L2753">
            <v>0</v>
          </cell>
          <cell r="M2753">
            <v>9.0949470177292824E-13</v>
          </cell>
          <cell r="N2753">
            <v>0</v>
          </cell>
          <cell r="O2753">
            <v>0</v>
          </cell>
          <cell r="P2753">
            <v>0</v>
          </cell>
          <cell r="Q2753">
            <v>0</v>
          </cell>
          <cell r="R2753">
            <v>0</v>
          </cell>
          <cell r="S2753">
            <v>0</v>
          </cell>
          <cell r="T2753">
            <v>0</v>
          </cell>
          <cell r="U2753">
            <v>0</v>
          </cell>
          <cell r="V2753">
            <v>0</v>
          </cell>
          <cell r="W2753">
            <v>0</v>
          </cell>
          <cell r="X2753">
            <v>0</v>
          </cell>
          <cell r="Y2753">
            <v>1.8076207197736949E-11</v>
          </cell>
          <cell r="Z2753">
            <v>0</v>
          </cell>
          <cell r="AA2753">
            <v>0</v>
          </cell>
          <cell r="AB2753">
            <v>0</v>
          </cell>
          <cell r="AC2753">
            <v>0</v>
          </cell>
          <cell r="AD2753">
            <v>0</v>
          </cell>
          <cell r="AE2753">
            <v>0</v>
          </cell>
          <cell r="AF2753">
            <v>0</v>
          </cell>
          <cell r="AG2753">
            <v>0</v>
          </cell>
          <cell r="AH2753">
            <v>9.0949470177292824E-13</v>
          </cell>
          <cell r="AI2753">
            <v>0</v>
          </cell>
          <cell r="AJ2753">
            <v>0</v>
          </cell>
          <cell r="AK2753">
            <v>0</v>
          </cell>
          <cell r="AL2753">
            <v>0</v>
          </cell>
          <cell r="AM2753">
            <v>0</v>
          </cell>
          <cell r="AN2753">
            <v>0</v>
          </cell>
          <cell r="AO2753">
            <v>0</v>
          </cell>
          <cell r="AP2753">
            <v>0</v>
          </cell>
          <cell r="AQ2753">
            <v>0</v>
          </cell>
          <cell r="AR2753">
            <v>0</v>
          </cell>
          <cell r="AS2753">
            <v>0</v>
          </cell>
          <cell r="AT2753">
            <v>0</v>
          </cell>
        </row>
        <row r="2754">
          <cell r="A2754">
            <v>44915</v>
          </cell>
          <cell r="B2754">
            <v>0</v>
          </cell>
          <cell r="C2754">
            <v>0</v>
          </cell>
          <cell r="D2754">
            <v>484.99999999998545</v>
          </cell>
          <cell r="E2754">
            <v>0</v>
          </cell>
          <cell r="F2754">
            <v>0</v>
          </cell>
          <cell r="G2754">
            <v>0</v>
          </cell>
          <cell r="H2754">
            <v>0</v>
          </cell>
          <cell r="I2754">
            <v>0</v>
          </cell>
          <cell r="J2754">
            <v>0</v>
          </cell>
          <cell r="K2754">
            <v>0</v>
          </cell>
          <cell r="L2754">
            <v>0</v>
          </cell>
          <cell r="M2754">
            <v>9.0949470177292824E-13</v>
          </cell>
          <cell r="N2754">
            <v>0</v>
          </cell>
          <cell r="O2754">
            <v>0</v>
          </cell>
          <cell r="P2754">
            <v>0</v>
          </cell>
          <cell r="Q2754">
            <v>0</v>
          </cell>
          <cell r="R2754">
            <v>0</v>
          </cell>
          <cell r="S2754">
            <v>0</v>
          </cell>
          <cell r="T2754">
            <v>0</v>
          </cell>
          <cell r="U2754">
            <v>0</v>
          </cell>
          <cell r="V2754">
            <v>0</v>
          </cell>
          <cell r="W2754">
            <v>0</v>
          </cell>
          <cell r="X2754">
            <v>0</v>
          </cell>
          <cell r="Y2754">
            <v>1.8076207197736949E-11</v>
          </cell>
          <cell r="Z2754">
            <v>0</v>
          </cell>
          <cell r="AA2754">
            <v>0</v>
          </cell>
          <cell r="AB2754">
            <v>0</v>
          </cell>
          <cell r="AC2754">
            <v>0</v>
          </cell>
          <cell r="AD2754">
            <v>0</v>
          </cell>
          <cell r="AE2754">
            <v>0</v>
          </cell>
          <cell r="AF2754">
            <v>0</v>
          </cell>
          <cell r="AG2754">
            <v>0</v>
          </cell>
          <cell r="AH2754">
            <v>9.0949470177292824E-13</v>
          </cell>
          <cell r="AI2754">
            <v>0</v>
          </cell>
          <cell r="AJ2754">
            <v>0</v>
          </cell>
          <cell r="AK2754">
            <v>0</v>
          </cell>
          <cell r="AL2754">
            <v>0</v>
          </cell>
          <cell r="AM2754">
            <v>0</v>
          </cell>
          <cell r="AN2754">
            <v>0</v>
          </cell>
          <cell r="AO2754">
            <v>0</v>
          </cell>
          <cell r="AP2754">
            <v>0</v>
          </cell>
          <cell r="AQ2754">
            <v>0</v>
          </cell>
          <cell r="AR2754">
            <v>0</v>
          </cell>
          <cell r="AS2754">
            <v>0</v>
          </cell>
          <cell r="AT2754">
            <v>0</v>
          </cell>
        </row>
        <row r="2755">
          <cell r="A2755">
            <v>44916</v>
          </cell>
          <cell r="B2755">
            <v>0</v>
          </cell>
          <cell r="C2755">
            <v>0</v>
          </cell>
          <cell r="D2755">
            <v>484.99999999998545</v>
          </cell>
          <cell r="E2755">
            <v>0</v>
          </cell>
          <cell r="F2755">
            <v>0</v>
          </cell>
          <cell r="G2755">
            <v>0</v>
          </cell>
          <cell r="H2755">
            <v>0</v>
          </cell>
          <cell r="I2755">
            <v>0</v>
          </cell>
          <cell r="J2755">
            <v>0</v>
          </cell>
          <cell r="K2755">
            <v>0</v>
          </cell>
          <cell r="L2755">
            <v>0</v>
          </cell>
          <cell r="M2755">
            <v>9.0949470177292824E-13</v>
          </cell>
          <cell r="N2755">
            <v>0</v>
          </cell>
          <cell r="O2755">
            <v>0</v>
          </cell>
          <cell r="P2755">
            <v>0</v>
          </cell>
          <cell r="Q2755">
            <v>0</v>
          </cell>
          <cell r="R2755">
            <v>0</v>
          </cell>
          <cell r="S2755">
            <v>0</v>
          </cell>
          <cell r="T2755">
            <v>0</v>
          </cell>
          <cell r="U2755">
            <v>0</v>
          </cell>
          <cell r="V2755">
            <v>0</v>
          </cell>
          <cell r="W2755">
            <v>0</v>
          </cell>
          <cell r="X2755">
            <v>0</v>
          </cell>
          <cell r="Y2755">
            <v>1.8076207197736949E-11</v>
          </cell>
          <cell r="Z2755">
            <v>0</v>
          </cell>
          <cell r="AA2755">
            <v>0</v>
          </cell>
          <cell r="AB2755">
            <v>0</v>
          </cell>
          <cell r="AC2755">
            <v>0</v>
          </cell>
          <cell r="AD2755">
            <v>0</v>
          </cell>
          <cell r="AE2755">
            <v>0</v>
          </cell>
          <cell r="AF2755">
            <v>0</v>
          </cell>
          <cell r="AG2755">
            <v>0</v>
          </cell>
          <cell r="AH2755">
            <v>9.0949470177292824E-13</v>
          </cell>
          <cell r="AI2755">
            <v>0</v>
          </cell>
          <cell r="AJ2755">
            <v>0</v>
          </cell>
          <cell r="AK2755">
            <v>0</v>
          </cell>
          <cell r="AL2755">
            <v>0</v>
          </cell>
          <cell r="AM2755">
            <v>0</v>
          </cell>
          <cell r="AN2755">
            <v>0</v>
          </cell>
          <cell r="AO2755">
            <v>0</v>
          </cell>
          <cell r="AP2755">
            <v>0</v>
          </cell>
          <cell r="AQ2755">
            <v>0</v>
          </cell>
          <cell r="AR2755">
            <v>0</v>
          </cell>
          <cell r="AS2755">
            <v>0</v>
          </cell>
          <cell r="AT2755">
            <v>0</v>
          </cell>
        </row>
        <row r="2756">
          <cell r="A2756">
            <v>44917</v>
          </cell>
          <cell r="B2756">
            <v>0</v>
          </cell>
          <cell r="C2756">
            <v>0</v>
          </cell>
          <cell r="D2756">
            <v>484.99999999998545</v>
          </cell>
          <cell r="E2756">
            <v>0</v>
          </cell>
          <cell r="F2756">
            <v>0</v>
          </cell>
          <cell r="G2756">
            <v>0</v>
          </cell>
          <cell r="H2756">
            <v>0</v>
          </cell>
          <cell r="I2756">
            <v>0</v>
          </cell>
          <cell r="J2756">
            <v>0</v>
          </cell>
          <cell r="K2756">
            <v>0</v>
          </cell>
          <cell r="L2756">
            <v>0</v>
          </cell>
          <cell r="M2756">
            <v>9.0949470177292824E-13</v>
          </cell>
          <cell r="N2756">
            <v>0</v>
          </cell>
          <cell r="O2756">
            <v>0</v>
          </cell>
          <cell r="P2756">
            <v>0</v>
          </cell>
          <cell r="Q2756">
            <v>0</v>
          </cell>
          <cell r="R2756">
            <v>0</v>
          </cell>
          <cell r="S2756">
            <v>0</v>
          </cell>
          <cell r="T2756">
            <v>0</v>
          </cell>
          <cell r="U2756">
            <v>0</v>
          </cell>
          <cell r="V2756">
            <v>0</v>
          </cell>
          <cell r="W2756">
            <v>0</v>
          </cell>
          <cell r="X2756">
            <v>0</v>
          </cell>
          <cell r="Y2756">
            <v>1.8076207197736949E-11</v>
          </cell>
          <cell r="Z2756">
            <v>0</v>
          </cell>
          <cell r="AA2756">
            <v>0</v>
          </cell>
          <cell r="AB2756">
            <v>0</v>
          </cell>
          <cell r="AC2756">
            <v>0</v>
          </cell>
          <cell r="AD2756">
            <v>0</v>
          </cell>
          <cell r="AE2756">
            <v>0</v>
          </cell>
          <cell r="AF2756">
            <v>0</v>
          </cell>
          <cell r="AG2756">
            <v>0</v>
          </cell>
          <cell r="AH2756">
            <v>9.0949470177292824E-13</v>
          </cell>
          <cell r="AI2756">
            <v>0</v>
          </cell>
          <cell r="AJ2756">
            <v>0</v>
          </cell>
          <cell r="AK2756">
            <v>0</v>
          </cell>
          <cell r="AL2756">
            <v>0</v>
          </cell>
          <cell r="AM2756">
            <v>0</v>
          </cell>
          <cell r="AN2756">
            <v>0</v>
          </cell>
          <cell r="AO2756">
            <v>0</v>
          </cell>
          <cell r="AP2756">
            <v>0</v>
          </cell>
          <cell r="AQ2756">
            <v>0</v>
          </cell>
          <cell r="AR2756">
            <v>0</v>
          </cell>
          <cell r="AS2756">
            <v>0</v>
          </cell>
          <cell r="AT2756">
            <v>0</v>
          </cell>
        </row>
        <row r="2757">
          <cell r="A2757">
            <v>44918</v>
          </cell>
          <cell r="B2757">
            <v>0</v>
          </cell>
          <cell r="C2757">
            <v>0</v>
          </cell>
          <cell r="D2757">
            <v>484.99999999998545</v>
          </cell>
          <cell r="E2757">
            <v>0</v>
          </cell>
          <cell r="F2757">
            <v>0</v>
          </cell>
          <cell r="G2757">
            <v>0</v>
          </cell>
          <cell r="H2757">
            <v>0</v>
          </cell>
          <cell r="I2757">
            <v>0</v>
          </cell>
          <cell r="J2757">
            <v>0</v>
          </cell>
          <cell r="K2757">
            <v>0</v>
          </cell>
          <cell r="L2757">
            <v>0</v>
          </cell>
          <cell r="M2757">
            <v>9.0949470177292824E-13</v>
          </cell>
          <cell r="N2757">
            <v>0</v>
          </cell>
          <cell r="O2757">
            <v>0</v>
          </cell>
          <cell r="P2757">
            <v>0</v>
          </cell>
          <cell r="Q2757">
            <v>0</v>
          </cell>
          <cell r="R2757">
            <v>0</v>
          </cell>
          <cell r="S2757">
            <v>0</v>
          </cell>
          <cell r="T2757">
            <v>0</v>
          </cell>
          <cell r="U2757">
            <v>0</v>
          </cell>
          <cell r="V2757">
            <v>0</v>
          </cell>
          <cell r="W2757">
            <v>0</v>
          </cell>
          <cell r="X2757">
            <v>0</v>
          </cell>
          <cell r="Y2757">
            <v>1.8076207197736949E-11</v>
          </cell>
          <cell r="Z2757">
            <v>0</v>
          </cell>
          <cell r="AA2757">
            <v>0</v>
          </cell>
          <cell r="AB2757">
            <v>0</v>
          </cell>
          <cell r="AC2757">
            <v>0</v>
          </cell>
          <cell r="AD2757">
            <v>0</v>
          </cell>
          <cell r="AE2757">
            <v>0</v>
          </cell>
          <cell r="AF2757">
            <v>0</v>
          </cell>
          <cell r="AG2757">
            <v>0</v>
          </cell>
          <cell r="AH2757">
            <v>9.0949470177292824E-13</v>
          </cell>
          <cell r="AI2757">
            <v>0</v>
          </cell>
          <cell r="AJ2757">
            <v>0</v>
          </cell>
          <cell r="AK2757">
            <v>0</v>
          </cell>
          <cell r="AL2757">
            <v>0</v>
          </cell>
          <cell r="AM2757">
            <v>0</v>
          </cell>
          <cell r="AN2757">
            <v>0</v>
          </cell>
          <cell r="AO2757">
            <v>0</v>
          </cell>
          <cell r="AP2757">
            <v>0</v>
          </cell>
          <cell r="AQ2757">
            <v>0</v>
          </cell>
          <cell r="AR2757">
            <v>0</v>
          </cell>
          <cell r="AS2757">
            <v>0</v>
          </cell>
          <cell r="AT2757">
            <v>0</v>
          </cell>
        </row>
        <row r="2758">
          <cell r="A2758">
            <v>44921</v>
          </cell>
          <cell r="B2758">
            <v>0</v>
          </cell>
          <cell r="C2758">
            <v>0</v>
          </cell>
          <cell r="D2758">
            <v>484.99999999998545</v>
          </cell>
          <cell r="E2758">
            <v>0</v>
          </cell>
          <cell r="F2758">
            <v>0</v>
          </cell>
          <cell r="G2758">
            <v>0</v>
          </cell>
          <cell r="H2758">
            <v>0</v>
          </cell>
          <cell r="I2758">
            <v>0</v>
          </cell>
          <cell r="J2758">
            <v>0</v>
          </cell>
          <cell r="K2758">
            <v>0</v>
          </cell>
          <cell r="L2758">
            <v>0</v>
          </cell>
          <cell r="M2758">
            <v>9.0949470177292824E-13</v>
          </cell>
          <cell r="N2758">
            <v>0</v>
          </cell>
          <cell r="O2758">
            <v>0</v>
          </cell>
          <cell r="P2758">
            <v>0</v>
          </cell>
          <cell r="Q2758">
            <v>0</v>
          </cell>
          <cell r="R2758">
            <v>0</v>
          </cell>
          <cell r="S2758">
            <v>0</v>
          </cell>
          <cell r="T2758">
            <v>0</v>
          </cell>
          <cell r="U2758">
            <v>0</v>
          </cell>
          <cell r="V2758">
            <v>0</v>
          </cell>
          <cell r="W2758">
            <v>0</v>
          </cell>
          <cell r="X2758">
            <v>0</v>
          </cell>
          <cell r="Y2758">
            <v>1.8076207197736949E-11</v>
          </cell>
          <cell r="Z2758">
            <v>0</v>
          </cell>
          <cell r="AA2758">
            <v>0</v>
          </cell>
          <cell r="AB2758">
            <v>0</v>
          </cell>
          <cell r="AC2758">
            <v>0</v>
          </cell>
          <cell r="AD2758">
            <v>0</v>
          </cell>
          <cell r="AE2758">
            <v>0</v>
          </cell>
          <cell r="AF2758">
            <v>0</v>
          </cell>
          <cell r="AG2758">
            <v>0</v>
          </cell>
          <cell r="AH2758">
            <v>9.0949470177292824E-13</v>
          </cell>
          <cell r="AI2758">
            <v>0</v>
          </cell>
          <cell r="AJ2758">
            <v>0</v>
          </cell>
          <cell r="AK2758">
            <v>0</v>
          </cell>
          <cell r="AL2758">
            <v>0</v>
          </cell>
          <cell r="AM2758">
            <v>0</v>
          </cell>
          <cell r="AN2758">
            <v>0</v>
          </cell>
          <cell r="AO2758">
            <v>0</v>
          </cell>
          <cell r="AP2758">
            <v>0</v>
          </cell>
          <cell r="AQ2758">
            <v>0</v>
          </cell>
          <cell r="AR2758">
            <v>0</v>
          </cell>
          <cell r="AS2758">
            <v>0</v>
          </cell>
          <cell r="AT2758">
            <v>0</v>
          </cell>
        </row>
        <row r="2759">
          <cell r="A2759">
            <v>44922</v>
          </cell>
          <cell r="B2759">
            <v>0</v>
          </cell>
          <cell r="C2759">
            <v>0</v>
          </cell>
          <cell r="D2759">
            <v>484.99999999998545</v>
          </cell>
          <cell r="E2759">
            <v>0</v>
          </cell>
          <cell r="F2759">
            <v>0</v>
          </cell>
          <cell r="G2759">
            <v>0</v>
          </cell>
          <cell r="H2759">
            <v>0</v>
          </cell>
          <cell r="I2759">
            <v>0</v>
          </cell>
          <cell r="J2759">
            <v>0</v>
          </cell>
          <cell r="K2759">
            <v>0</v>
          </cell>
          <cell r="L2759">
            <v>0</v>
          </cell>
          <cell r="M2759">
            <v>9.0949470177292824E-13</v>
          </cell>
          <cell r="N2759">
            <v>0</v>
          </cell>
          <cell r="O2759">
            <v>0</v>
          </cell>
          <cell r="P2759">
            <v>0</v>
          </cell>
          <cell r="Q2759">
            <v>0</v>
          </cell>
          <cell r="R2759">
            <v>0</v>
          </cell>
          <cell r="S2759">
            <v>0</v>
          </cell>
          <cell r="T2759">
            <v>0</v>
          </cell>
          <cell r="U2759">
            <v>0</v>
          </cell>
          <cell r="V2759">
            <v>0</v>
          </cell>
          <cell r="W2759">
            <v>0</v>
          </cell>
          <cell r="X2759">
            <v>0</v>
          </cell>
          <cell r="Y2759">
            <v>1.8076207197736949E-11</v>
          </cell>
          <cell r="Z2759">
            <v>0</v>
          </cell>
          <cell r="AA2759">
            <v>0</v>
          </cell>
          <cell r="AB2759">
            <v>0</v>
          </cell>
          <cell r="AC2759">
            <v>0</v>
          </cell>
          <cell r="AD2759">
            <v>0</v>
          </cell>
          <cell r="AE2759">
            <v>0</v>
          </cell>
          <cell r="AF2759">
            <v>0</v>
          </cell>
          <cell r="AG2759">
            <v>0</v>
          </cell>
          <cell r="AH2759">
            <v>9.0949470177292824E-13</v>
          </cell>
          <cell r="AI2759">
            <v>0</v>
          </cell>
          <cell r="AJ2759">
            <v>0</v>
          </cell>
          <cell r="AK2759">
            <v>0</v>
          </cell>
          <cell r="AL2759">
            <v>0</v>
          </cell>
          <cell r="AM2759">
            <v>0</v>
          </cell>
          <cell r="AN2759">
            <v>0</v>
          </cell>
          <cell r="AO2759">
            <v>0</v>
          </cell>
          <cell r="AP2759">
            <v>0</v>
          </cell>
          <cell r="AQ2759">
            <v>0</v>
          </cell>
          <cell r="AR2759">
            <v>0</v>
          </cell>
          <cell r="AS2759">
            <v>0</v>
          </cell>
          <cell r="AT2759">
            <v>0</v>
          </cell>
        </row>
        <row r="2760">
          <cell r="A2760">
            <v>44923</v>
          </cell>
          <cell r="B2760">
            <v>0</v>
          </cell>
          <cell r="C2760">
            <v>0</v>
          </cell>
          <cell r="D2760">
            <v>484.99999999998545</v>
          </cell>
          <cell r="E2760">
            <v>0</v>
          </cell>
          <cell r="F2760">
            <v>0</v>
          </cell>
          <cell r="G2760">
            <v>0</v>
          </cell>
          <cell r="H2760">
            <v>0</v>
          </cell>
          <cell r="I2760">
            <v>0</v>
          </cell>
          <cell r="J2760">
            <v>0</v>
          </cell>
          <cell r="K2760">
            <v>0</v>
          </cell>
          <cell r="L2760">
            <v>0</v>
          </cell>
          <cell r="M2760">
            <v>9.0949470177292824E-13</v>
          </cell>
          <cell r="N2760">
            <v>0</v>
          </cell>
          <cell r="O2760">
            <v>0</v>
          </cell>
          <cell r="P2760">
            <v>0</v>
          </cell>
          <cell r="Q2760">
            <v>0</v>
          </cell>
          <cell r="R2760">
            <v>0</v>
          </cell>
          <cell r="S2760">
            <v>0</v>
          </cell>
          <cell r="T2760">
            <v>0</v>
          </cell>
          <cell r="U2760">
            <v>0</v>
          </cell>
          <cell r="V2760">
            <v>0</v>
          </cell>
          <cell r="W2760">
            <v>0</v>
          </cell>
          <cell r="X2760">
            <v>0</v>
          </cell>
          <cell r="Y2760">
            <v>1.8076207197736949E-11</v>
          </cell>
          <cell r="Z2760">
            <v>0</v>
          </cell>
          <cell r="AA2760">
            <v>0</v>
          </cell>
          <cell r="AB2760">
            <v>0</v>
          </cell>
          <cell r="AC2760">
            <v>0</v>
          </cell>
          <cell r="AD2760">
            <v>0</v>
          </cell>
          <cell r="AE2760">
            <v>0</v>
          </cell>
          <cell r="AF2760">
            <v>0</v>
          </cell>
          <cell r="AG2760">
            <v>0</v>
          </cell>
          <cell r="AH2760">
            <v>9.0949470177292824E-13</v>
          </cell>
          <cell r="AI2760">
            <v>0</v>
          </cell>
          <cell r="AJ2760">
            <v>0</v>
          </cell>
          <cell r="AK2760">
            <v>0</v>
          </cell>
          <cell r="AL2760">
            <v>0</v>
          </cell>
          <cell r="AM2760">
            <v>0</v>
          </cell>
          <cell r="AN2760">
            <v>0</v>
          </cell>
          <cell r="AO2760">
            <v>0</v>
          </cell>
          <cell r="AP2760">
            <v>0</v>
          </cell>
          <cell r="AQ2760">
            <v>0</v>
          </cell>
          <cell r="AR2760">
            <v>0</v>
          </cell>
          <cell r="AS2760">
            <v>0</v>
          </cell>
          <cell r="AT2760">
            <v>0</v>
          </cell>
        </row>
        <row r="2761">
          <cell r="A2761">
            <v>44924</v>
          </cell>
          <cell r="B2761">
            <v>0</v>
          </cell>
          <cell r="C2761">
            <v>0</v>
          </cell>
          <cell r="D2761">
            <v>484.99999999998545</v>
          </cell>
          <cell r="E2761">
            <v>0</v>
          </cell>
          <cell r="F2761">
            <v>0</v>
          </cell>
          <cell r="G2761">
            <v>0</v>
          </cell>
          <cell r="H2761">
            <v>0</v>
          </cell>
          <cell r="I2761">
            <v>0</v>
          </cell>
          <cell r="J2761">
            <v>0</v>
          </cell>
          <cell r="K2761">
            <v>0</v>
          </cell>
          <cell r="L2761">
            <v>0</v>
          </cell>
          <cell r="M2761">
            <v>9.0949470177292824E-13</v>
          </cell>
          <cell r="N2761">
            <v>0</v>
          </cell>
          <cell r="O2761">
            <v>0</v>
          </cell>
          <cell r="P2761">
            <v>0</v>
          </cell>
          <cell r="Q2761">
            <v>0</v>
          </cell>
          <cell r="R2761">
            <v>0</v>
          </cell>
          <cell r="S2761">
            <v>0</v>
          </cell>
          <cell r="T2761">
            <v>0</v>
          </cell>
          <cell r="U2761">
            <v>0</v>
          </cell>
          <cell r="V2761">
            <v>0</v>
          </cell>
          <cell r="W2761">
            <v>0</v>
          </cell>
          <cell r="X2761">
            <v>0</v>
          </cell>
          <cell r="Y2761">
            <v>1.8076207197736949E-11</v>
          </cell>
          <cell r="Z2761">
            <v>0</v>
          </cell>
          <cell r="AA2761">
            <v>0</v>
          </cell>
          <cell r="AB2761">
            <v>0</v>
          </cell>
          <cell r="AC2761">
            <v>0</v>
          </cell>
          <cell r="AD2761">
            <v>0</v>
          </cell>
          <cell r="AE2761">
            <v>0</v>
          </cell>
          <cell r="AF2761">
            <v>0</v>
          </cell>
          <cell r="AG2761">
            <v>0</v>
          </cell>
          <cell r="AH2761">
            <v>9.0949470177292824E-13</v>
          </cell>
          <cell r="AI2761">
            <v>0</v>
          </cell>
          <cell r="AJ2761">
            <v>0</v>
          </cell>
          <cell r="AK2761">
            <v>0</v>
          </cell>
          <cell r="AL2761">
            <v>0</v>
          </cell>
          <cell r="AM2761">
            <v>0</v>
          </cell>
          <cell r="AN2761">
            <v>0</v>
          </cell>
          <cell r="AO2761">
            <v>0</v>
          </cell>
          <cell r="AP2761">
            <v>0</v>
          </cell>
          <cell r="AQ2761">
            <v>0</v>
          </cell>
          <cell r="AR2761">
            <v>0</v>
          </cell>
          <cell r="AS2761">
            <v>0</v>
          </cell>
          <cell r="AT2761">
            <v>0</v>
          </cell>
        </row>
        <row r="2762">
          <cell r="A2762">
            <v>44925</v>
          </cell>
          <cell r="B2762">
            <v>0</v>
          </cell>
          <cell r="C2762">
            <v>0</v>
          </cell>
          <cell r="D2762">
            <v>484.99999999998545</v>
          </cell>
          <cell r="E2762">
            <v>0</v>
          </cell>
          <cell r="F2762">
            <v>0</v>
          </cell>
          <cell r="G2762">
            <v>0</v>
          </cell>
          <cell r="H2762">
            <v>0</v>
          </cell>
          <cell r="I2762">
            <v>0</v>
          </cell>
          <cell r="J2762">
            <v>0</v>
          </cell>
          <cell r="K2762">
            <v>0</v>
          </cell>
          <cell r="L2762">
            <v>0</v>
          </cell>
          <cell r="M2762">
            <v>9.0949470177292824E-13</v>
          </cell>
          <cell r="N2762">
            <v>0</v>
          </cell>
          <cell r="O2762">
            <v>0</v>
          </cell>
          <cell r="P2762">
            <v>0</v>
          </cell>
          <cell r="Q2762">
            <v>0</v>
          </cell>
          <cell r="R2762">
            <v>0</v>
          </cell>
          <cell r="S2762">
            <v>0</v>
          </cell>
          <cell r="T2762">
            <v>0</v>
          </cell>
          <cell r="U2762">
            <v>0</v>
          </cell>
          <cell r="V2762">
            <v>0</v>
          </cell>
          <cell r="W2762">
            <v>0</v>
          </cell>
          <cell r="X2762">
            <v>0</v>
          </cell>
          <cell r="Y2762">
            <v>1.8076207197736949E-11</v>
          </cell>
          <cell r="Z2762">
            <v>0</v>
          </cell>
          <cell r="AA2762">
            <v>0</v>
          </cell>
          <cell r="AB2762">
            <v>0</v>
          </cell>
          <cell r="AC2762">
            <v>0</v>
          </cell>
          <cell r="AD2762">
            <v>0</v>
          </cell>
          <cell r="AE2762">
            <v>0</v>
          </cell>
          <cell r="AF2762">
            <v>0</v>
          </cell>
          <cell r="AG2762">
            <v>0</v>
          </cell>
          <cell r="AH2762">
            <v>9.0949470177292824E-13</v>
          </cell>
          <cell r="AI2762">
            <v>0</v>
          </cell>
          <cell r="AJ2762">
            <v>0</v>
          </cell>
          <cell r="AK2762">
            <v>0</v>
          </cell>
          <cell r="AL2762">
            <v>0</v>
          </cell>
          <cell r="AM2762">
            <v>0</v>
          </cell>
          <cell r="AN2762">
            <v>0</v>
          </cell>
          <cell r="AO2762">
            <v>0</v>
          </cell>
          <cell r="AP2762">
            <v>0</v>
          </cell>
          <cell r="AQ2762">
            <v>0</v>
          </cell>
          <cell r="AR2762">
            <v>0</v>
          </cell>
          <cell r="AS2762">
            <v>0</v>
          </cell>
          <cell r="AT2762">
            <v>0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s"/>
      <sheetName val="ActaGlobal"/>
      <sheetName val="Amort. REPOCART"/>
      <sheetName val="Saldos"/>
      <sheetName val="ROMC"/>
      <sheetName val="Actas"/>
      <sheetName val="CronogramaCD"/>
    </sheetNames>
    <sheetDataSet>
      <sheetData sheetId="0"/>
      <sheetData sheetId="1"/>
      <sheetData sheetId="2"/>
      <sheetData sheetId="3">
        <row r="1032">
          <cell r="A1032">
            <v>42503</v>
          </cell>
          <cell r="C1032">
            <v>0</v>
          </cell>
          <cell r="F1032">
            <v>0</v>
          </cell>
          <cell r="L1032">
            <v>1899.9</v>
          </cell>
          <cell r="O1032">
            <v>0</v>
          </cell>
          <cell r="U1032">
            <v>0</v>
          </cell>
          <cell r="X1032">
            <v>120</v>
          </cell>
          <cell r="AG1032">
            <v>300</v>
          </cell>
          <cell r="AM1032">
            <v>0</v>
          </cell>
          <cell r="AV1032">
            <v>0</v>
          </cell>
          <cell r="AY1032">
            <v>0</v>
          </cell>
          <cell r="BP1032">
            <v>0</v>
          </cell>
          <cell r="BS1032"/>
        </row>
        <row r="1033">
          <cell r="A1033">
            <v>42506</v>
          </cell>
          <cell r="C1033">
            <v>0</v>
          </cell>
          <cell r="F1033">
            <v>300</v>
          </cell>
          <cell r="L1033">
            <v>1271.5</v>
          </cell>
          <cell r="O1033">
            <v>0</v>
          </cell>
          <cell r="U1033">
            <v>0</v>
          </cell>
          <cell r="X1033">
            <v>20</v>
          </cell>
          <cell r="AG1033">
            <v>0</v>
          </cell>
          <cell r="AM1033">
            <v>0</v>
          </cell>
          <cell r="AV1033">
            <v>0</v>
          </cell>
          <cell r="AY1033">
            <v>0</v>
          </cell>
          <cell r="BP1033">
            <v>0</v>
          </cell>
          <cell r="BS1033"/>
        </row>
        <row r="1034">
          <cell r="A1034">
            <v>42507</v>
          </cell>
          <cell r="C1034">
            <v>0</v>
          </cell>
          <cell r="F1034">
            <v>0</v>
          </cell>
          <cell r="L1034">
            <v>1500</v>
          </cell>
          <cell r="O1034">
            <v>0</v>
          </cell>
          <cell r="U1034">
            <v>0</v>
          </cell>
          <cell r="X1034">
            <v>394.7</v>
          </cell>
          <cell r="AG1034">
            <v>0</v>
          </cell>
          <cell r="AM1034">
            <v>0</v>
          </cell>
          <cell r="AV1034">
            <v>0</v>
          </cell>
          <cell r="AY1034">
            <v>0</v>
          </cell>
          <cell r="BP1034">
            <v>0</v>
          </cell>
          <cell r="BS1034"/>
        </row>
        <row r="1035">
          <cell r="A1035">
            <v>42508</v>
          </cell>
          <cell r="C1035">
            <v>0</v>
          </cell>
          <cell r="F1035">
            <v>150</v>
          </cell>
          <cell r="L1035">
            <v>1700</v>
          </cell>
          <cell r="O1035">
            <v>0</v>
          </cell>
          <cell r="U1035">
            <v>0</v>
          </cell>
          <cell r="X1035">
            <v>311</v>
          </cell>
          <cell r="AG1035">
            <v>0</v>
          </cell>
          <cell r="AM1035">
            <v>0</v>
          </cell>
          <cell r="AV1035">
            <v>0</v>
          </cell>
          <cell r="AY1035">
            <v>0</v>
          </cell>
          <cell r="BP1035">
            <v>0</v>
          </cell>
          <cell r="BS1035"/>
        </row>
        <row r="1036">
          <cell r="A1036">
            <v>42509</v>
          </cell>
          <cell r="C1036">
            <v>0</v>
          </cell>
          <cell r="F1036">
            <v>0</v>
          </cell>
          <cell r="L1036">
            <v>1499.9</v>
          </cell>
          <cell r="O1036">
            <v>0</v>
          </cell>
          <cell r="U1036">
            <v>0</v>
          </cell>
          <cell r="X1036">
            <v>470</v>
          </cell>
          <cell r="AG1036">
            <v>0</v>
          </cell>
          <cell r="AM1036">
            <v>0</v>
          </cell>
          <cell r="AV1036">
            <v>0</v>
          </cell>
          <cell r="AY1036">
            <v>0</v>
          </cell>
          <cell r="BP1036">
            <v>0</v>
          </cell>
          <cell r="BS1036"/>
        </row>
        <row r="1037">
          <cell r="A1037">
            <v>42510</v>
          </cell>
          <cell r="C1037">
            <v>0</v>
          </cell>
          <cell r="F1037">
            <v>0</v>
          </cell>
          <cell r="L1037">
            <v>2150</v>
          </cell>
          <cell r="O1037">
            <v>0</v>
          </cell>
          <cell r="U1037">
            <v>0</v>
          </cell>
          <cell r="X1037">
            <v>100</v>
          </cell>
          <cell r="AG1037">
            <v>0</v>
          </cell>
          <cell r="AM1037">
            <v>160</v>
          </cell>
          <cell r="AV1037">
            <v>0</v>
          </cell>
          <cell r="AY1037">
            <v>0</v>
          </cell>
          <cell r="BP1037">
            <v>0</v>
          </cell>
          <cell r="BS1037"/>
        </row>
        <row r="1038">
          <cell r="A1038">
            <v>42513</v>
          </cell>
          <cell r="C1038">
            <v>0</v>
          </cell>
          <cell r="F1038">
            <v>0</v>
          </cell>
          <cell r="L1038">
            <v>2000</v>
          </cell>
          <cell r="O1038">
            <v>300</v>
          </cell>
          <cell r="U1038">
            <v>0</v>
          </cell>
          <cell r="X1038">
            <v>547.79999999999995</v>
          </cell>
          <cell r="AG1038">
            <v>0</v>
          </cell>
          <cell r="AM1038">
            <v>0</v>
          </cell>
          <cell r="AV1038">
            <v>0</v>
          </cell>
          <cell r="AY1038">
            <v>0</v>
          </cell>
          <cell r="BP1038">
            <v>0</v>
          </cell>
          <cell r="BS1038"/>
        </row>
        <row r="1039">
          <cell r="A1039">
            <v>42514</v>
          </cell>
          <cell r="C1039">
            <v>0</v>
          </cell>
          <cell r="F1039">
            <v>180</v>
          </cell>
          <cell r="L1039">
            <v>1500</v>
          </cell>
          <cell r="O1039">
            <v>300</v>
          </cell>
          <cell r="U1039">
            <v>0</v>
          </cell>
          <cell r="X1039">
            <v>552</v>
          </cell>
          <cell r="AG1039">
            <v>0</v>
          </cell>
          <cell r="AM1039">
            <v>0</v>
          </cell>
          <cell r="AV1039">
            <v>0</v>
          </cell>
          <cell r="AY1039">
            <v>0</v>
          </cell>
          <cell r="BP1039">
            <v>0</v>
          </cell>
          <cell r="BS1039"/>
        </row>
        <row r="1040">
          <cell r="A1040">
            <v>42515</v>
          </cell>
          <cell r="C1040">
            <v>65</v>
          </cell>
          <cell r="F1040">
            <v>81</v>
          </cell>
          <cell r="L1040">
            <v>1400</v>
          </cell>
          <cell r="O1040">
            <v>300</v>
          </cell>
          <cell r="U1040">
            <v>0</v>
          </cell>
          <cell r="X1040">
            <v>241</v>
          </cell>
          <cell r="AG1040">
            <v>0</v>
          </cell>
          <cell r="AM1040">
            <v>0</v>
          </cell>
          <cell r="AV1040">
            <v>0</v>
          </cell>
          <cell r="AY1040">
            <v>0</v>
          </cell>
          <cell r="BP1040">
            <v>0</v>
          </cell>
          <cell r="BS1040"/>
        </row>
        <row r="1041">
          <cell r="A1041">
            <v>42516</v>
          </cell>
          <cell r="C1041">
            <v>0</v>
          </cell>
          <cell r="F1041">
            <v>0</v>
          </cell>
          <cell r="L1041">
            <v>1500</v>
          </cell>
          <cell r="O1041">
            <v>0</v>
          </cell>
          <cell r="U1041">
            <v>0</v>
          </cell>
          <cell r="X1041">
            <v>155</v>
          </cell>
          <cell r="AG1041">
            <v>0</v>
          </cell>
          <cell r="AM1041">
            <v>0</v>
          </cell>
          <cell r="AV1041">
            <v>0</v>
          </cell>
          <cell r="AY1041">
            <v>0</v>
          </cell>
          <cell r="BP1041">
            <v>0</v>
          </cell>
          <cell r="BS1041"/>
        </row>
        <row r="1042">
          <cell r="A1042">
            <v>42517</v>
          </cell>
          <cell r="C1042">
            <v>0</v>
          </cell>
          <cell r="F1042">
            <v>0</v>
          </cell>
          <cell r="L1042">
            <v>1800</v>
          </cell>
          <cell r="O1042">
            <v>0</v>
          </cell>
          <cell r="U1042">
            <v>0</v>
          </cell>
          <cell r="X1042">
            <v>244.9</v>
          </cell>
          <cell r="AG1042">
            <v>300</v>
          </cell>
          <cell r="AM1042">
            <v>0</v>
          </cell>
          <cell r="AV1042">
            <v>0</v>
          </cell>
          <cell r="AY1042">
            <v>0</v>
          </cell>
          <cell r="BP1042">
            <v>0</v>
          </cell>
          <cell r="BS1042"/>
        </row>
        <row r="1043">
          <cell r="A1043">
            <v>42520</v>
          </cell>
          <cell r="C1043">
            <v>0</v>
          </cell>
          <cell r="F1043">
            <v>0</v>
          </cell>
          <cell r="L1043">
            <v>1295.2</v>
          </cell>
          <cell r="O1043">
            <v>0</v>
          </cell>
          <cell r="U1043">
            <v>0</v>
          </cell>
          <cell r="X1043">
            <v>0</v>
          </cell>
          <cell r="AG1043">
            <v>0</v>
          </cell>
          <cell r="AM1043">
            <v>0</v>
          </cell>
          <cell r="AV1043">
            <v>0</v>
          </cell>
          <cell r="AY1043">
            <v>0</v>
          </cell>
          <cell r="BP1043">
            <v>0</v>
          </cell>
          <cell r="BS1043"/>
        </row>
        <row r="1044">
          <cell r="A1044">
            <v>42521</v>
          </cell>
          <cell r="C1044">
            <v>0</v>
          </cell>
          <cell r="F1044">
            <v>230</v>
          </cell>
          <cell r="L1044">
            <v>1324.5</v>
          </cell>
          <cell r="O1044">
            <v>0</v>
          </cell>
          <cell r="U1044">
            <v>300.00000000000006</v>
          </cell>
          <cell r="X1044">
            <v>99.199999999999989</v>
          </cell>
          <cell r="AG1044">
            <v>0</v>
          </cell>
          <cell r="AM1044">
            <v>0</v>
          </cell>
          <cell r="AV1044">
            <v>0</v>
          </cell>
          <cell r="AY1044">
            <v>0</v>
          </cell>
          <cell r="BP1044">
            <v>0</v>
          </cell>
          <cell r="BS1044"/>
        </row>
        <row r="1045">
          <cell r="A1045">
            <v>42522</v>
          </cell>
          <cell r="C1045">
            <v>0</v>
          </cell>
          <cell r="F1045">
            <v>0</v>
          </cell>
          <cell r="L1045">
            <v>1202</v>
          </cell>
          <cell r="O1045">
            <v>0</v>
          </cell>
          <cell r="U1045">
            <v>0</v>
          </cell>
          <cell r="X1045">
            <v>449.9</v>
          </cell>
          <cell r="AG1045">
            <v>0</v>
          </cell>
          <cell r="AM1045">
            <v>0</v>
          </cell>
          <cell r="AV1045">
            <v>0</v>
          </cell>
          <cell r="AY1045">
            <v>0</v>
          </cell>
          <cell r="BP1045">
            <v>0</v>
          </cell>
          <cell r="BS1045"/>
        </row>
        <row r="1046">
          <cell r="A1046">
            <v>42523</v>
          </cell>
          <cell r="C1046">
            <v>0</v>
          </cell>
          <cell r="F1046">
            <v>0</v>
          </cell>
          <cell r="L1046">
            <v>0</v>
          </cell>
          <cell r="O1046">
            <v>1300</v>
          </cell>
          <cell r="U1046">
            <v>0</v>
          </cell>
          <cell r="X1046">
            <v>230.70000000000005</v>
          </cell>
          <cell r="AG1046">
            <v>0</v>
          </cell>
          <cell r="AM1046">
            <v>0</v>
          </cell>
          <cell r="AV1046">
            <v>0</v>
          </cell>
          <cell r="AY1046">
            <v>0</v>
          </cell>
          <cell r="BP1046">
            <v>0</v>
          </cell>
          <cell r="BS1046"/>
        </row>
        <row r="1047">
          <cell r="A1047">
            <v>42524</v>
          </cell>
          <cell r="C1047">
            <v>0</v>
          </cell>
          <cell r="F1047">
            <v>0</v>
          </cell>
          <cell r="L1047">
            <v>0</v>
          </cell>
          <cell r="O1047">
            <v>2000</v>
          </cell>
          <cell r="U1047">
            <v>0</v>
          </cell>
          <cell r="X1047">
            <v>179.8</v>
          </cell>
          <cell r="AG1047">
            <v>0</v>
          </cell>
          <cell r="AM1047">
            <v>0</v>
          </cell>
          <cell r="AV1047">
            <v>0</v>
          </cell>
          <cell r="AY1047">
            <v>0</v>
          </cell>
          <cell r="BP1047">
            <v>0</v>
          </cell>
          <cell r="BS1047"/>
        </row>
        <row r="1048">
          <cell r="A1048">
            <v>42527</v>
          </cell>
          <cell r="C1048">
            <v>0</v>
          </cell>
          <cell r="F1048">
            <v>200</v>
          </cell>
          <cell r="L1048">
            <v>0</v>
          </cell>
          <cell r="O1048">
            <v>2400</v>
          </cell>
          <cell r="U1048">
            <v>0</v>
          </cell>
          <cell r="X1048">
            <v>0</v>
          </cell>
          <cell r="AG1048">
            <v>0</v>
          </cell>
          <cell r="AM1048">
            <v>0</v>
          </cell>
          <cell r="AV1048">
            <v>0</v>
          </cell>
          <cell r="AY1048">
            <v>0</v>
          </cell>
          <cell r="BP1048">
            <v>0</v>
          </cell>
          <cell r="BS1048"/>
        </row>
        <row r="1049">
          <cell r="A1049">
            <v>42528</v>
          </cell>
          <cell r="C1049">
            <v>0</v>
          </cell>
          <cell r="F1049">
            <v>0</v>
          </cell>
          <cell r="L1049">
            <v>0</v>
          </cell>
          <cell r="O1049">
            <v>1650</v>
          </cell>
          <cell r="U1049">
            <v>0</v>
          </cell>
          <cell r="X1049">
            <v>433.6</v>
          </cell>
          <cell r="AG1049">
            <v>0</v>
          </cell>
          <cell r="AM1049">
            <v>0</v>
          </cell>
          <cell r="AV1049">
            <v>0</v>
          </cell>
          <cell r="AY1049">
            <v>0</v>
          </cell>
          <cell r="BP1049">
            <v>0</v>
          </cell>
          <cell r="BS1049"/>
        </row>
        <row r="1050">
          <cell r="A1050">
            <v>42529</v>
          </cell>
          <cell r="C1050">
            <v>0</v>
          </cell>
          <cell r="F1050">
            <v>174</v>
          </cell>
          <cell r="L1050">
            <v>0</v>
          </cell>
          <cell r="O1050">
            <v>1200</v>
          </cell>
          <cell r="U1050">
            <v>0</v>
          </cell>
          <cell r="X1050">
            <v>0</v>
          </cell>
          <cell r="AG1050">
            <v>0</v>
          </cell>
          <cell r="AM1050">
            <v>0</v>
          </cell>
          <cell r="AV1050">
            <v>0</v>
          </cell>
          <cell r="AY1050">
            <v>0</v>
          </cell>
          <cell r="BP1050">
            <v>0</v>
          </cell>
          <cell r="BS1050"/>
        </row>
        <row r="1051">
          <cell r="A1051">
            <v>42530</v>
          </cell>
          <cell r="C1051">
            <v>1259.0999999999999</v>
          </cell>
          <cell r="F1051">
            <v>0</v>
          </cell>
          <cell r="L1051">
            <v>0</v>
          </cell>
          <cell r="O1051">
            <v>300</v>
          </cell>
          <cell r="U1051">
            <v>0</v>
          </cell>
          <cell r="X1051">
            <v>275</v>
          </cell>
          <cell r="AG1051">
            <v>0</v>
          </cell>
          <cell r="AM1051">
            <v>0</v>
          </cell>
          <cell r="AV1051">
            <v>0</v>
          </cell>
          <cell r="AY1051">
            <v>0</v>
          </cell>
          <cell r="BP1051">
            <v>0</v>
          </cell>
          <cell r="BS1051"/>
        </row>
        <row r="1052">
          <cell r="A1052">
            <v>42531</v>
          </cell>
          <cell r="C1052">
            <v>300</v>
          </cell>
          <cell r="F1052">
            <v>0</v>
          </cell>
          <cell r="L1052">
            <v>500</v>
          </cell>
          <cell r="O1052">
            <v>0</v>
          </cell>
          <cell r="U1052">
            <v>0</v>
          </cell>
          <cell r="X1052">
            <v>14</v>
          </cell>
          <cell r="AG1052">
            <v>300</v>
          </cell>
          <cell r="AM1052">
            <v>0</v>
          </cell>
          <cell r="AV1052">
            <v>0</v>
          </cell>
          <cell r="AY1052">
            <v>0</v>
          </cell>
          <cell r="BP1052">
            <v>0</v>
          </cell>
          <cell r="BS1052"/>
        </row>
        <row r="1053">
          <cell r="A1053">
            <v>42534</v>
          </cell>
          <cell r="C1053">
            <v>0</v>
          </cell>
          <cell r="F1053">
            <v>0</v>
          </cell>
          <cell r="L1053">
            <v>700.1</v>
          </cell>
          <cell r="O1053">
            <v>0</v>
          </cell>
          <cell r="U1053">
            <v>300</v>
          </cell>
          <cell r="X1053">
            <v>882.30000000000007</v>
          </cell>
          <cell r="AG1053">
            <v>0</v>
          </cell>
          <cell r="AM1053">
            <v>0</v>
          </cell>
          <cell r="AV1053">
            <v>0</v>
          </cell>
          <cell r="AY1053">
            <v>0</v>
          </cell>
          <cell r="BP1053">
            <v>0</v>
          </cell>
          <cell r="BS1053"/>
        </row>
        <row r="1054">
          <cell r="A1054">
            <v>42535</v>
          </cell>
          <cell r="C1054">
            <v>0</v>
          </cell>
          <cell r="F1054">
            <v>0</v>
          </cell>
          <cell r="L1054">
            <v>1199.9000000000001</v>
          </cell>
          <cell r="O1054">
            <v>0</v>
          </cell>
          <cell r="U1054">
            <v>0</v>
          </cell>
          <cell r="X1054">
            <v>96.600000000000023</v>
          </cell>
          <cell r="AG1054">
            <v>0</v>
          </cell>
          <cell r="AM1054">
            <v>0</v>
          </cell>
          <cell r="AV1054">
            <v>0</v>
          </cell>
          <cell r="AY1054">
            <v>0</v>
          </cell>
          <cell r="BP1054">
            <v>0</v>
          </cell>
          <cell r="BS1054"/>
        </row>
        <row r="1055">
          <cell r="A1055">
            <v>42536</v>
          </cell>
          <cell r="C1055">
            <v>0</v>
          </cell>
          <cell r="F1055">
            <v>0</v>
          </cell>
          <cell r="L1055">
            <v>1400</v>
          </cell>
          <cell r="O1055">
            <v>0</v>
          </cell>
          <cell r="U1055">
            <v>0</v>
          </cell>
          <cell r="X1055">
            <v>1073.7</v>
          </cell>
          <cell r="AG1055">
            <v>0</v>
          </cell>
          <cell r="AM1055">
            <v>0</v>
          </cell>
          <cell r="AV1055">
            <v>0</v>
          </cell>
          <cell r="AY1055">
            <v>0</v>
          </cell>
          <cell r="BP1055">
            <v>0</v>
          </cell>
          <cell r="BS1055"/>
        </row>
        <row r="1056">
          <cell r="A1056">
            <v>42537</v>
          </cell>
          <cell r="C1056">
            <v>0</v>
          </cell>
          <cell r="F1056">
            <v>0</v>
          </cell>
          <cell r="L1056">
            <v>1400</v>
          </cell>
          <cell r="O1056">
            <v>0</v>
          </cell>
          <cell r="U1056">
            <v>0</v>
          </cell>
          <cell r="X1056">
            <v>155</v>
          </cell>
          <cell r="AG1056">
            <v>300</v>
          </cell>
          <cell r="AM1056">
            <v>0</v>
          </cell>
          <cell r="AV1056">
            <v>0</v>
          </cell>
          <cell r="AY1056">
            <v>0</v>
          </cell>
          <cell r="BP1056">
            <v>0</v>
          </cell>
          <cell r="BS1056"/>
        </row>
        <row r="1057">
          <cell r="A1057">
            <v>42538</v>
          </cell>
          <cell r="C1057">
            <v>330</v>
          </cell>
          <cell r="F1057">
            <v>0</v>
          </cell>
          <cell r="L1057">
            <v>1123.2</v>
          </cell>
          <cell r="O1057">
            <v>300</v>
          </cell>
          <cell r="U1057">
            <v>0</v>
          </cell>
          <cell r="X1057">
            <v>180</v>
          </cell>
          <cell r="AG1057">
            <v>500</v>
          </cell>
          <cell r="AM1057">
            <v>0</v>
          </cell>
          <cell r="AV1057">
            <v>0</v>
          </cell>
          <cell r="AY1057">
            <v>0</v>
          </cell>
          <cell r="BP1057">
            <v>0</v>
          </cell>
          <cell r="BS1057"/>
        </row>
        <row r="1058">
          <cell r="A1058">
            <v>42541</v>
          </cell>
          <cell r="C1058">
            <v>0</v>
          </cell>
          <cell r="F1058">
            <v>0</v>
          </cell>
          <cell r="L1058">
            <v>0</v>
          </cell>
          <cell r="O1058">
            <v>0</v>
          </cell>
          <cell r="U1058">
            <v>0</v>
          </cell>
          <cell r="X1058">
            <v>872.79999999999984</v>
          </cell>
          <cell r="AG1058">
            <v>0</v>
          </cell>
          <cell r="AM1058">
            <v>0</v>
          </cell>
          <cell r="AV1058">
            <v>0</v>
          </cell>
          <cell r="AY1058">
            <v>0</v>
          </cell>
          <cell r="BP1058">
            <v>0</v>
          </cell>
          <cell r="BS1058"/>
        </row>
        <row r="1059">
          <cell r="A1059">
            <v>42542</v>
          </cell>
          <cell r="C1059">
            <v>0</v>
          </cell>
          <cell r="F1059">
            <v>0</v>
          </cell>
          <cell r="L1059">
            <v>0</v>
          </cell>
          <cell r="O1059">
            <v>0</v>
          </cell>
          <cell r="U1059">
            <v>0</v>
          </cell>
          <cell r="X1059">
            <v>380</v>
          </cell>
          <cell r="AG1059">
            <v>0</v>
          </cell>
          <cell r="AM1059">
            <v>0</v>
          </cell>
          <cell r="AV1059">
            <v>0</v>
          </cell>
          <cell r="AY1059">
            <v>0</v>
          </cell>
          <cell r="BP1059">
            <v>0</v>
          </cell>
          <cell r="BS1059"/>
        </row>
        <row r="1060">
          <cell r="A1060">
            <v>42543</v>
          </cell>
          <cell r="C1060">
            <v>0</v>
          </cell>
          <cell r="F1060">
            <v>0</v>
          </cell>
          <cell r="L1060">
            <v>0</v>
          </cell>
          <cell r="O1060">
            <v>290</v>
          </cell>
          <cell r="U1060">
            <v>0</v>
          </cell>
          <cell r="X1060">
            <v>10</v>
          </cell>
          <cell r="AG1060">
            <v>0</v>
          </cell>
          <cell r="AM1060">
            <v>0</v>
          </cell>
          <cell r="AV1060">
            <v>0</v>
          </cell>
          <cell r="AY1060">
            <v>0</v>
          </cell>
          <cell r="BP1060">
            <v>0</v>
          </cell>
          <cell r="BS1060"/>
        </row>
        <row r="1061">
          <cell r="A1061">
            <v>42544</v>
          </cell>
          <cell r="C1061">
            <v>0</v>
          </cell>
          <cell r="F1061">
            <v>70</v>
          </cell>
          <cell r="L1061">
            <v>0</v>
          </cell>
          <cell r="O1061">
            <v>300</v>
          </cell>
          <cell r="U1061">
            <v>0</v>
          </cell>
          <cell r="X1061">
            <v>486</v>
          </cell>
          <cell r="AG1061">
            <v>0</v>
          </cell>
          <cell r="AM1061">
            <v>0</v>
          </cell>
          <cell r="AV1061">
            <v>0</v>
          </cell>
          <cell r="AY1061">
            <v>0</v>
          </cell>
          <cell r="BP1061">
            <v>0</v>
          </cell>
          <cell r="BS1061"/>
        </row>
        <row r="1062">
          <cell r="A1062">
            <v>42545</v>
          </cell>
          <cell r="C1062">
            <v>80</v>
          </cell>
          <cell r="F1062">
            <v>0</v>
          </cell>
          <cell r="L1062">
            <v>0</v>
          </cell>
          <cell r="O1062">
            <v>0</v>
          </cell>
          <cell r="U1062">
            <v>0</v>
          </cell>
          <cell r="X1062">
            <v>137</v>
          </cell>
          <cell r="AG1062">
            <v>0</v>
          </cell>
          <cell r="AM1062">
            <v>0</v>
          </cell>
          <cell r="AV1062">
            <v>0</v>
          </cell>
          <cell r="AY1062">
            <v>0</v>
          </cell>
          <cell r="BP1062">
            <v>0</v>
          </cell>
          <cell r="BS1062"/>
        </row>
        <row r="1063">
          <cell r="A1063">
            <v>42548</v>
          </cell>
          <cell r="C1063">
            <v>0</v>
          </cell>
          <cell r="F1063">
            <v>0</v>
          </cell>
          <cell r="L1063">
            <v>1000</v>
          </cell>
          <cell r="O1063">
            <v>0</v>
          </cell>
          <cell r="U1063">
            <v>300</v>
          </cell>
          <cell r="X1063">
            <v>255</v>
          </cell>
          <cell r="AG1063">
            <v>0</v>
          </cell>
          <cell r="AM1063">
            <v>0</v>
          </cell>
          <cell r="AV1063">
            <v>0</v>
          </cell>
          <cell r="AY1063">
            <v>0</v>
          </cell>
          <cell r="BP1063">
            <v>0</v>
          </cell>
          <cell r="BS1063"/>
        </row>
        <row r="1064">
          <cell r="A1064">
            <v>42549</v>
          </cell>
          <cell r="C1064">
            <v>0</v>
          </cell>
          <cell r="F1064">
            <v>0</v>
          </cell>
          <cell r="L1064">
            <v>1402.8</v>
          </cell>
          <cell r="O1064">
            <v>0</v>
          </cell>
          <cell r="U1064">
            <v>0</v>
          </cell>
          <cell r="X1064">
            <v>684</v>
          </cell>
          <cell r="AG1064">
            <v>0</v>
          </cell>
          <cell r="AM1064">
            <v>0</v>
          </cell>
          <cell r="AV1064">
            <v>0</v>
          </cell>
          <cell r="AY1064">
            <v>0</v>
          </cell>
          <cell r="BP1064">
            <v>0</v>
          </cell>
          <cell r="BS1064"/>
        </row>
        <row r="1065">
          <cell r="A1065">
            <v>42550</v>
          </cell>
          <cell r="C1065">
            <v>0</v>
          </cell>
          <cell r="F1065">
            <v>0</v>
          </cell>
          <cell r="L1065">
            <v>0</v>
          </cell>
          <cell r="O1065">
            <v>0</v>
          </cell>
          <cell r="U1065">
            <v>0</v>
          </cell>
          <cell r="X1065">
            <v>0</v>
          </cell>
          <cell r="AG1065">
            <v>0</v>
          </cell>
          <cell r="AM1065">
            <v>0</v>
          </cell>
          <cell r="AV1065">
            <v>0</v>
          </cell>
          <cell r="AY1065">
            <v>0</v>
          </cell>
          <cell r="BP1065">
            <v>0</v>
          </cell>
          <cell r="BS1065"/>
        </row>
        <row r="1066">
          <cell r="A1066">
            <v>42551</v>
          </cell>
          <cell r="C1066">
            <v>0</v>
          </cell>
          <cell r="F1066">
            <v>0</v>
          </cell>
          <cell r="L1066">
            <v>1382.4</v>
          </cell>
          <cell r="O1066">
            <v>0</v>
          </cell>
          <cell r="U1066">
            <v>500</v>
          </cell>
          <cell r="X1066">
            <v>809</v>
          </cell>
          <cell r="AG1066">
            <v>0</v>
          </cell>
          <cell r="AM1066">
            <v>0</v>
          </cell>
          <cell r="AV1066">
            <v>0</v>
          </cell>
          <cell r="AY1066">
            <v>0</v>
          </cell>
          <cell r="BP1066">
            <v>0</v>
          </cell>
          <cell r="BS1066"/>
        </row>
        <row r="1067">
          <cell r="A1067">
            <v>42552</v>
          </cell>
          <cell r="C1067">
            <v>0</v>
          </cell>
          <cell r="F1067">
            <v>0</v>
          </cell>
          <cell r="L1067">
            <v>1065.5</v>
          </cell>
          <cell r="O1067">
            <v>0</v>
          </cell>
          <cell r="U1067">
            <v>0</v>
          </cell>
          <cell r="X1067">
            <v>360</v>
          </cell>
          <cell r="AG1067">
            <v>0</v>
          </cell>
          <cell r="AM1067">
            <v>0</v>
          </cell>
          <cell r="AV1067">
            <v>0</v>
          </cell>
          <cell r="AY1067">
            <v>0</v>
          </cell>
          <cell r="BP1067">
            <v>0</v>
          </cell>
          <cell r="BS1067"/>
        </row>
        <row r="1068">
          <cell r="A1068">
            <v>42555</v>
          </cell>
          <cell r="C1068">
            <v>0</v>
          </cell>
          <cell r="F1068">
            <v>0</v>
          </cell>
          <cell r="L1068">
            <v>0</v>
          </cell>
          <cell r="O1068">
            <v>2300</v>
          </cell>
          <cell r="U1068">
            <v>0</v>
          </cell>
          <cell r="X1068">
            <v>0</v>
          </cell>
          <cell r="AG1068">
            <v>0</v>
          </cell>
          <cell r="AM1068">
            <v>0</v>
          </cell>
          <cell r="AV1068">
            <v>0</v>
          </cell>
          <cell r="AY1068">
            <v>0</v>
          </cell>
          <cell r="BP1068">
            <v>0</v>
          </cell>
          <cell r="BS1068"/>
        </row>
        <row r="1069">
          <cell r="A1069">
            <v>42556</v>
          </cell>
          <cell r="C1069">
            <v>0</v>
          </cell>
          <cell r="F1069">
            <v>0</v>
          </cell>
          <cell r="L1069">
            <v>0</v>
          </cell>
          <cell r="O1069">
            <v>2000</v>
          </cell>
          <cell r="U1069">
            <v>300</v>
          </cell>
          <cell r="X1069">
            <v>427</v>
          </cell>
          <cell r="AG1069">
            <v>500</v>
          </cell>
          <cell r="AM1069">
            <v>0</v>
          </cell>
          <cell r="AV1069">
            <v>0</v>
          </cell>
          <cell r="AY1069">
            <v>0</v>
          </cell>
          <cell r="BP1069">
            <v>0</v>
          </cell>
          <cell r="BS1069"/>
        </row>
        <row r="1070">
          <cell r="A1070">
            <v>42557</v>
          </cell>
          <cell r="C1070">
            <v>0</v>
          </cell>
          <cell r="F1070">
            <v>0</v>
          </cell>
          <cell r="L1070">
            <v>0</v>
          </cell>
          <cell r="O1070">
            <v>1500</v>
          </cell>
          <cell r="U1070">
            <v>0</v>
          </cell>
          <cell r="X1070">
            <v>0</v>
          </cell>
          <cell r="AG1070">
            <v>0</v>
          </cell>
          <cell r="AM1070">
            <v>0</v>
          </cell>
          <cell r="AV1070">
            <v>0</v>
          </cell>
          <cell r="AY1070">
            <v>0</v>
          </cell>
          <cell r="BP1070">
            <v>0</v>
          </cell>
          <cell r="BS1070"/>
        </row>
        <row r="1071">
          <cell r="A1071">
            <v>42558</v>
          </cell>
          <cell r="C1071">
            <v>0</v>
          </cell>
          <cell r="F1071">
            <v>0</v>
          </cell>
          <cell r="L1071">
            <v>0</v>
          </cell>
          <cell r="O1071">
            <v>1100</v>
          </cell>
          <cell r="U1071">
            <v>0</v>
          </cell>
          <cell r="X1071">
            <v>1148.8</v>
          </cell>
          <cell r="AG1071">
            <v>0</v>
          </cell>
          <cell r="AM1071">
            <v>0</v>
          </cell>
          <cell r="AV1071">
            <v>0</v>
          </cell>
          <cell r="AY1071">
            <v>0</v>
          </cell>
          <cell r="BP1071">
            <v>0</v>
          </cell>
          <cell r="BS1071"/>
        </row>
        <row r="1072">
          <cell r="A1072">
            <v>42559</v>
          </cell>
          <cell r="C1072">
            <v>0</v>
          </cell>
          <cell r="F1072">
            <v>0</v>
          </cell>
          <cell r="L1072">
            <v>0</v>
          </cell>
          <cell r="O1072">
            <v>710</v>
          </cell>
          <cell r="U1072">
            <v>0</v>
          </cell>
          <cell r="X1072">
            <v>0</v>
          </cell>
          <cell r="AG1072">
            <v>0</v>
          </cell>
          <cell r="AM1072">
            <v>0</v>
          </cell>
          <cell r="AV1072">
            <v>0</v>
          </cell>
          <cell r="AY1072">
            <v>0</v>
          </cell>
          <cell r="BP1072">
            <v>0</v>
          </cell>
          <cell r="BS1072"/>
        </row>
        <row r="1073">
          <cell r="A1073">
            <v>42562</v>
          </cell>
          <cell r="C1073">
            <v>0</v>
          </cell>
          <cell r="F1073">
            <v>0</v>
          </cell>
          <cell r="L1073">
            <v>0</v>
          </cell>
          <cell r="O1073">
            <v>300</v>
          </cell>
          <cell r="U1073">
            <v>300</v>
          </cell>
          <cell r="X1073">
            <v>60.699999999999989</v>
          </cell>
          <cell r="AG1073">
            <v>0</v>
          </cell>
          <cell r="AM1073">
            <v>0</v>
          </cell>
          <cell r="AV1073">
            <v>0</v>
          </cell>
          <cell r="AY1073">
            <v>0</v>
          </cell>
          <cell r="BP1073">
            <v>0</v>
          </cell>
          <cell r="BS1073"/>
        </row>
        <row r="1074">
          <cell r="A1074">
            <v>42563</v>
          </cell>
          <cell r="C1074">
            <v>0</v>
          </cell>
          <cell r="F1074">
            <v>165</v>
          </cell>
          <cell r="L1074">
            <v>1700</v>
          </cell>
          <cell r="O1074">
            <v>0</v>
          </cell>
          <cell r="U1074">
            <v>0</v>
          </cell>
          <cell r="X1074">
            <v>290</v>
          </cell>
          <cell r="AG1074">
            <v>0</v>
          </cell>
          <cell r="AM1074">
            <v>0</v>
          </cell>
          <cell r="AV1074">
            <v>0</v>
          </cell>
          <cell r="AY1074">
            <v>0</v>
          </cell>
          <cell r="BP1074">
            <v>0</v>
          </cell>
          <cell r="BS1074"/>
        </row>
        <row r="1075">
          <cell r="A1075">
            <v>42564</v>
          </cell>
          <cell r="C1075">
            <v>400</v>
          </cell>
          <cell r="F1075">
            <v>55</v>
          </cell>
          <cell r="L1075">
            <v>2999.9</v>
          </cell>
          <cell r="O1075">
            <v>0</v>
          </cell>
          <cell r="U1075">
            <v>0</v>
          </cell>
          <cell r="X1075">
            <v>793.19999999999993</v>
          </cell>
          <cell r="AG1075">
            <v>0</v>
          </cell>
          <cell r="AM1075">
            <v>0</v>
          </cell>
          <cell r="AV1075">
            <v>0</v>
          </cell>
          <cell r="AY1075">
            <v>0</v>
          </cell>
          <cell r="BP1075">
            <v>0</v>
          </cell>
          <cell r="BS1075"/>
        </row>
        <row r="1076">
          <cell r="A1076">
            <v>42565</v>
          </cell>
          <cell r="C1076">
            <v>1420.1999999999998</v>
          </cell>
          <cell r="F1076">
            <v>0</v>
          </cell>
          <cell r="L1076">
            <v>3499.9</v>
          </cell>
          <cell r="O1076">
            <v>0</v>
          </cell>
          <cell r="U1076">
            <v>0</v>
          </cell>
          <cell r="X1076">
            <v>938.8</v>
          </cell>
          <cell r="AG1076">
            <v>0</v>
          </cell>
          <cell r="AM1076">
            <v>0</v>
          </cell>
          <cell r="AV1076">
            <v>0</v>
          </cell>
          <cell r="AY1076">
            <v>0</v>
          </cell>
          <cell r="BP1076">
            <v>0</v>
          </cell>
          <cell r="BS1076"/>
        </row>
        <row r="1077">
          <cell r="A1077">
            <v>42566</v>
          </cell>
          <cell r="C1077">
            <v>0</v>
          </cell>
          <cell r="F1077">
            <v>170</v>
          </cell>
          <cell r="L1077">
            <v>3999.8</v>
          </cell>
          <cell r="O1077">
            <v>0</v>
          </cell>
          <cell r="U1077">
            <v>0</v>
          </cell>
          <cell r="X1077">
            <v>1056</v>
          </cell>
          <cell r="AG1077">
            <v>0</v>
          </cell>
          <cell r="AM1077">
            <v>0</v>
          </cell>
          <cell r="AV1077">
            <v>0</v>
          </cell>
          <cell r="AY1077">
            <v>0</v>
          </cell>
          <cell r="BP1077">
            <v>0</v>
          </cell>
          <cell r="BS1077"/>
        </row>
        <row r="1078">
          <cell r="A1078">
            <v>42569</v>
          </cell>
          <cell r="C1078">
            <v>0</v>
          </cell>
          <cell r="F1078">
            <v>231</v>
          </cell>
          <cell r="L1078">
            <v>4200</v>
          </cell>
          <cell r="O1078">
            <v>0</v>
          </cell>
          <cell r="U1078">
            <v>0</v>
          </cell>
          <cell r="X1078">
            <v>0</v>
          </cell>
          <cell r="AG1078">
            <v>0</v>
          </cell>
          <cell r="AM1078">
            <v>0</v>
          </cell>
          <cell r="AV1078">
            <v>0</v>
          </cell>
          <cell r="AY1078">
            <v>0</v>
          </cell>
          <cell r="BP1078">
            <v>0</v>
          </cell>
          <cell r="BS1078"/>
        </row>
        <row r="1079">
          <cell r="A1079">
            <v>42570</v>
          </cell>
          <cell r="C1079">
            <v>0</v>
          </cell>
          <cell r="F1079">
            <v>290</v>
          </cell>
          <cell r="L1079">
            <v>4000</v>
          </cell>
          <cell r="O1079">
            <v>0</v>
          </cell>
          <cell r="U1079">
            <v>0</v>
          </cell>
          <cell r="X1079">
            <v>294.89999999999998</v>
          </cell>
          <cell r="AG1079">
            <v>0</v>
          </cell>
          <cell r="AM1079">
            <v>0</v>
          </cell>
          <cell r="AV1079">
            <v>0</v>
          </cell>
          <cell r="AY1079">
            <v>0</v>
          </cell>
          <cell r="BP1079">
            <v>0</v>
          </cell>
          <cell r="BS1079"/>
        </row>
        <row r="1080">
          <cell r="A1080">
            <v>42571</v>
          </cell>
          <cell r="C1080">
            <v>600</v>
          </cell>
          <cell r="F1080">
            <v>257</v>
          </cell>
          <cell r="L1080">
            <v>3800</v>
          </cell>
          <cell r="O1080">
            <v>0</v>
          </cell>
          <cell r="U1080">
            <v>0</v>
          </cell>
          <cell r="X1080">
            <v>240</v>
          </cell>
          <cell r="AG1080">
            <v>0</v>
          </cell>
          <cell r="AM1080">
            <v>0</v>
          </cell>
          <cell r="AV1080">
            <v>0</v>
          </cell>
          <cell r="AY1080">
            <v>0</v>
          </cell>
          <cell r="BP1080">
            <v>0</v>
          </cell>
          <cell r="BS1080"/>
        </row>
        <row r="1081">
          <cell r="A1081">
            <v>42572</v>
          </cell>
          <cell r="C1081">
            <v>0</v>
          </cell>
          <cell r="F1081">
            <v>0</v>
          </cell>
          <cell r="L1081">
            <v>3778.1</v>
          </cell>
          <cell r="O1081">
            <v>0</v>
          </cell>
          <cell r="U1081">
            <v>0</v>
          </cell>
          <cell r="X1081">
            <v>790</v>
          </cell>
          <cell r="AG1081">
            <v>0</v>
          </cell>
          <cell r="AM1081">
            <v>0</v>
          </cell>
          <cell r="AV1081">
            <v>0</v>
          </cell>
          <cell r="AY1081">
            <v>0</v>
          </cell>
          <cell r="BP1081">
            <v>0</v>
          </cell>
          <cell r="BS1081"/>
        </row>
        <row r="1082">
          <cell r="A1082">
            <v>42573</v>
          </cell>
          <cell r="C1082">
            <v>0</v>
          </cell>
          <cell r="F1082">
            <v>170</v>
          </cell>
          <cell r="L1082">
            <v>3199.8</v>
          </cell>
          <cell r="O1082">
            <v>0</v>
          </cell>
          <cell r="U1082">
            <v>0</v>
          </cell>
          <cell r="X1082">
            <v>930</v>
          </cell>
          <cell r="AG1082">
            <v>0</v>
          </cell>
          <cell r="AM1082">
            <v>0</v>
          </cell>
          <cell r="AV1082">
            <v>0</v>
          </cell>
          <cell r="AY1082">
            <v>0</v>
          </cell>
          <cell r="BP1082">
            <v>0</v>
          </cell>
          <cell r="BS1082"/>
        </row>
        <row r="1083">
          <cell r="A1083">
            <v>42576</v>
          </cell>
          <cell r="C1083">
            <v>100.1</v>
          </cell>
          <cell r="F1083">
            <v>0</v>
          </cell>
          <cell r="L1083">
            <v>3000.1</v>
          </cell>
          <cell r="O1083">
            <v>0</v>
          </cell>
          <cell r="U1083">
            <v>0</v>
          </cell>
          <cell r="X1083">
            <v>230</v>
          </cell>
          <cell r="AG1083">
            <v>0</v>
          </cell>
          <cell r="AM1083">
            <v>0</v>
          </cell>
          <cell r="AV1083">
            <v>0</v>
          </cell>
          <cell r="AY1083">
            <v>0</v>
          </cell>
          <cell r="BP1083">
            <v>0</v>
          </cell>
          <cell r="BS1083"/>
        </row>
        <row r="1084">
          <cell r="A1084">
            <v>42577</v>
          </cell>
          <cell r="C1084">
            <v>0</v>
          </cell>
          <cell r="F1084">
            <v>33</v>
          </cell>
          <cell r="L1084">
            <v>2287.1999999999998</v>
          </cell>
          <cell r="O1084">
            <v>0</v>
          </cell>
          <cell r="U1084">
            <v>0</v>
          </cell>
          <cell r="X1084">
            <v>468</v>
          </cell>
          <cell r="AG1084">
            <v>0</v>
          </cell>
          <cell r="AM1084">
            <v>0</v>
          </cell>
          <cell r="AV1084">
            <v>0</v>
          </cell>
          <cell r="AY1084">
            <v>0</v>
          </cell>
          <cell r="BP1084">
            <v>0</v>
          </cell>
          <cell r="BS1084"/>
        </row>
        <row r="1085">
          <cell r="A1085">
            <v>42578</v>
          </cell>
          <cell r="C1085">
            <v>69</v>
          </cell>
          <cell r="F1085">
            <v>91</v>
          </cell>
          <cell r="L1085">
            <v>2700</v>
          </cell>
          <cell r="O1085">
            <v>0</v>
          </cell>
          <cell r="U1085">
            <v>0</v>
          </cell>
          <cell r="X1085">
            <v>258</v>
          </cell>
          <cell r="AG1085">
            <v>0</v>
          </cell>
          <cell r="AM1085">
            <v>0</v>
          </cell>
          <cell r="AV1085">
            <v>0</v>
          </cell>
          <cell r="AY1085">
            <v>0</v>
          </cell>
          <cell r="BP1085">
            <v>0</v>
          </cell>
          <cell r="BS1085"/>
        </row>
        <row r="1086">
          <cell r="A1086">
            <v>42579</v>
          </cell>
          <cell r="C1086">
            <v>0</v>
          </cell>
          <cell r="F1086">
            <v>0</v>
          </cell>
          <cell r="L1086">
            <v>0</v>
          </cell>
          <cell r="O1086">
            <v>0</v>
          </cell>
          <cell r="U1086">
            <v>0</v>
          </cell>
          <cell r="X1086">
            <v>0</v>
          </cell>
          <cell r="AG1086">
            <v>0</v>
          </cell>
          <cell r="AM1086">
            <v>0</v>
          </cell>
          <cell r="AV1086">
            <v>0</v>
          </cell>
          <cell r="AY1086">
            <v>0</v>
          </cell>
          <cell r="BP1086">
            <v>0</v>
          </cell>
          <cell r="BS1086"/>
        </row>
        <row r="1087">
          <cell r="A1087">
            <v>42580</v>
          </cell>
          <cell r="C1087">
            <v>0</v>
          </cell>
          <cell r="F1087">
            <v>0</v>
          </cell>
          <cell r="L1087">
            <v>0</v>
          </cell>
          <cell r="O1087">
            <v>0</v>
          </cell>
          <cell r="U1087">
            <v>0</v>
          </cell>
          <cell r="X1087">
            <v>0</v>
          </cell>
          <cell r="AG1087">
            <v>0</v>
          </cell>
          <cell r="AM1087">
            <v>0</v>
          </cell>
          <cell r="AV1087">
            <v>0</v>
          </cell>
          <cell r="AY1087">
            <v>0</v>
          </cell>
          <cell r="BP1087">
            <v>0</v>
          </cell>
          <cell r="BS1087"/>
        </row>
        <row r="1088">
          <cell r="A1088">
            <v>42583</v>
          </cell>
          <cell r="C1088">
            <v>0</v>
          </cell>
          <cell r="F1088">
            <v>0</v>
          </cell>
          <cell r="L1088">
            <v>2758.3</v>
          </cell>
          <cell r="O1088">
            <v>0</v>
          </cell>
          <cell r="U1088">
            <v>0</v>
          </cell>
          <cell r="X1088">
            <v>125</v>
          </cell>
          <cell r="AG1088">
            <v>0</v>
          </cell>
          <cell r="AM1088">
            <v>0</v>
          </cell>
          <cell r="AV1088">
            <v>0</v>
          </cell>
          <cell r="AY1088">
            <v>0</v>
          </cell>
          <cell r="BP1088">
            <v>0</v>
          </cell>
          <cell r="BS1088"/>
        </row>
        <row r="1089">
          <cell r="A1089">
            <v>42584</v>
          </cell>
          <cell r="C1089">
            <v>0</v>
          </cell>
          <cell r="F1089">
            <v>0</v>
          </cell>
          <cell r="L1089">
            <v>0</v>
          </cell>
          <cell r="O1089">
            <v>0</v>
          </cell>
          <cell r="U1089">
            <v>0</v>
          </cell>
          <cell r="X1089">
            <v>298</v>
          </cell>
          <cell r="AG1089">
            <v>0</v>
          </cell>
          <cell r="AM1089">
            <v>0</v>
          </cell>
          <cell r="AV1089">
            <v>0</v>
          </cell>
          <cell r="AY1089">
            <v>0</v>
          </cell>
          <cell r="BP1089">
            <v>0</v>
          </cell>
          <cell r="BS1089"/>
        </row>
        <row r="1090">
          <cell r="A1090">
            <v>42585</v>
          </cell>
          <cell r="C1090">
            <v>0</v>
          </cell>
          <cell r="F1090">
            <v>285</v>
          </cell>
          <cell r="L1090">
            <v>0</v>
          </cell>
          <cell r="O1090">
            <v>0</v>
          </cell>
          <cell r="U1090">
            <v>0</v>
          </cell>
          <cell r="X1090">
            <v>643.70000000000005</v>
          </cell>
          <cell r="AG1090">
            <v>0</v>
          </cell>
          <cell r="AM1090">
            <v>0</v>
          </cell>
          <cell r="AV1090">
            <v>0</v>
          </cell>
          <cell r="AY1090">
            <v>0</v>
          </cell>
          <cell r="BP1090">
            <v>0</v>
          </cell>
          <cell r="BS1090"/>
        </row>
        <row r="1091">
          <cell r="A1091">
            <v>42586</v>
          </cell>
          <cell r="C1091">
            <v>0</v>
          </cell>
          <cell r="F1091">
            <v>0</v>
          </cell>
          <cell r="L1091">
            <v>0</v>
          </cell>
          <cell r="O1091">
            <v>0</v>
          </cell>
          <cell r="U1091">
            <v>0</v>
          </cell>
          <cell r="X1091">
            <v>399.1</v>
          </cell>
          <cell r="AG1091">
            <v>0</v>
          </cell>
          <cell r="AM1091">
            <v>0</v>
          </cell>
          <cell r="AV1091">
            <v>0</v>
          </cell>
          <cell r="AY1091">
            <v>0</v>
          </cell>
          <cell r="BP1091">
            <v>0</v>
          </cell>
          <cell r="BS1091"/>
        </row>
        <row r="1092">
          <cell r="A1092">
            <v>42587</v>
          </cell>
          <cell r="C1092">
            <v>0</v>
          </cell>
          <cell r="F1092">
            <v>0</v>
          </cell>
          <cell r="L1092">
            <v>0</v>
          </cell>
          <cell r="O1092">
            <v>200</v>
          </cell>
          <cell r="U1092">
            <v>0</v>
          </cell>
          <cell r="X1092">
            <v>0</v>
          </cell>
          <cell r="AG1092">
            <v>0</v>
          </cell>
          <cell r="AM1092">
            <v>0</v>
          </cell>
          <cell r="AV1092">
            <v>0</v>
          </cell>
          <cell r="AY1092">
            <v>0</v>
          </cell>
          <cell r="BP1092">
            <v>0</v>
          </cell>
          <cell r="BS1092"/>
        </row>
        <row r="1093">
          <cell r="A1093">
            <v>42590</v>
          </cell>
          <cell r="C1093">
            <v>0</v>
          </cell>
          <cell r="F1093">
            <v>0</v>
          </cell>
          <cell r="L1093">
            <v>0</v>
          </cell>
          <cell r="O1093">
            <v>0</v>
          </cell>
          <cell r="U1093">
            <v>0</v>
          </cell>
          <cell r="X1093">
            <v>420.6</v>
          </cell>
          <cell r="AG1093">
            <v>0</v>
          </cell>
          <cell r="AM1093">
            <v>0</v>
          </cell>
          <cell r="AV1093">
            <v>0</v>
          </cell>
          <cell r="AY1093">
            <v>0</v>
          </cell>
          <cell r="BP1093">
            <v>0</v>
          </cell>
          <cell r="BS1093"/>
        </row>
        <row r="1094">
          <cell r="A1094">
            <v>42591</v>
          </cell>
          <cell r="C1094">
            <v>0</v>
          </cell>
          <cell r="F1094">
            <v>50</v>
          </cell>
          <cell r="L1094">
            <v>799.9</v>
          </cell>
          <cell r="O1094">
            <v>0</v>
          </cell>
          <cell r="U1094">
            <v>0</v>
          </cell>
          <cell r="X1094">
            <v>81</v>
          </cell>
          <cell r="AG1094">
            <v>0</v>
          </cell>
          <cell r="AM1094">
            <v>0</v>
          </cell>
          <cell r="AV1094">
            <v>0</v>
          </cell>
          <cell r="AY1094">
            <v>0</v>
          </cell>
          <cell r="BP1094">
            <v>0</v>
          </cell>
          <cell r="BS1094"/>
        </row>
        <row r="1095">
          <cell r="A1095">
            <v>42592</v>
          </cell>
          <cell r="C1095">
            <v>0</v>
          </cell>
          <cell r="F1095">
            <v>0</v>
          </cell>
          <cell r="L1095">
            <v>999.9</v>
          </cell>
          <cell r="O1095">
            <v>0</v>
          </cell>
          <cell r="U1095">
            <v>0</v>
          </cell>
          <cell r="X1095">
            <v>257</v>
          </cell>
          <cell r="AG1095">
            <v>0</v>
          </cell>
          <cell r="AM1095">
            <v>0</v>
          </cell>
          <cell r="AV1095">
            <v>0</v>
          </cell>
          <cell r="AY1095">
            <v>0</v>
          </cell>
          <cell r="BP1095">
            <v>0</v>
          </cell>
          <cell r="BS1095"/>
        </row>
        <row r="1096">
          <cell r="A1096">
            <v>42593</v>
          </cell>
          <cell r="C1096">
            <v>845.8</v>
          </cell>
          <cell r="F1096">
            <v>0</v>
          </cell>
          <cell r="L1096">
            <v>1199.8</v>
          </cell>
          <cell r="O1096">
            <v>0</v>
          </cell>
          <cell r="U1096">
            <v>0</v>
          </cell>
          <cell r="X1096">
            <v>797.9</v>
          </cell>
          <cell r="AG1096">
            <v>0</v>
          </cell>
          <cell r="AM1096">
            <v>0</v>
          </cell>
          <cell r="AV1096">
            <v>0</v>
          </cell>
          <cell r="AY1096">
            <v>0</v>
          </cell>
          <cell r="BP1096">
            <v>0</v>
          </cell>
          <cell r="BS1096"/>
        </row>
        <row r="1097">
          <cell r="A1097">
            <v>42594</v>
          </cell>
          <cell r="C1097">
            <v>0</v>
          </cell>
          <cell r="F1097">
            <v>0</v>
          </cell>
          <cell r="L1097">
            <v>3000.1</v>
          </cell>
          <cell r="O1097">
            <v>0</v>
          </cell>
          <cell r="U1097">
            <v>0</v>
          </cell>
          <cell r="X1097">
            <v>527.6</v>
          </cell>
          <cell r="AG1097">
            <v>0</v>
          </cell>
          <cell r="AM1097">
            <v>0</v>
          </cell>
          <cell r="AV1097">
            <v>0</v>
          </cell>
          <cell r="AY1097">
            <v>0</v>
          </cell>
          <cell r="BP1097">
            <v>0</v>
          </cell>
          <cell r="BS1097"/>
        </row>
        <row r="1098">
          <cell r="A1098">
            <v>42597</v>
          </cell>
          <cell r="C1098">
            <v>600</v>
          </cell>
          <cell r="F1098">
            <v>0</v>
          </cell>
          <cell r="L1098">
            <v>2361.9</v>
          </cell>
          <cell r="O1098">
            <v>0</v>
          </cell>
          <cell r="U1098">
            <v>0</v>
          </cell>
          <cell r="X1098">
            <v>255.2</v>
          </cell>
          <cell r="AG1098">
            <v>0</v>
          </cell>
          <cell r="AM1098">
            <v>0</v>
          </cell>
          <cell r="AV1098">
            <v>0</v>
          </cell>
          <cell r="AY1098">
            <v>0</v>
          </cell>
          <cell r="BP1098">
            <v>0</v>
          </cell>
          <cell r="BS1098"/>
        </row>
        <row r="1099">
          <cell r="A1099">
            <v>42598</v>
          </cell>
          <cell r="C1099">
            <v>0</v>
          </cell>
          <cell r="F1099">
            <v>300</v>
          </cell>
          <cell r="L1099">
            <v>2191.8000000000002</v>
          </cell>
          <cell r="O1099">
            <v>0</v>
          </cell>
          <cell r="U1099">
            <v>0</v>
          </cell>
          <cell r="X1099">
            <v>532.29999999999995</v>
          </cell>
          <cell r="AG1099">
            <v>0</v>
          </cell>
          <cell r="AM1099">
            <v>0</v>
          </cell>
          <cell r="AV1099">
            <v>0</v>
          </cell>
          <cell r="AY1099">
            <v>0</v>
          </cell>
          <cell r="BP1099">
            <v>0</v>
          </cell>
          <cell r="BS1099"/>
        </row>
        <row r="1100">
          <cell r="A1100">
            <v>42599</v>
          </cell>
          <cell r="C1100">
            <v>0</v>
          </cell>
          <cell r="F1100">
            <v>0</v>
          </cell>
          <cell r="L1100">
            <v>2199.9</v>
          </cell>
          <cell r="O1100">
            <v>0</v>
          </cell>
          <cell r="U1100">
            <v>0</v>
          </cell>
          <cell r="X1100">
            <v>271.39999999999998</v>
          </cell>
          <cell r="AG1100">
            <v>0</v>
          </cell>
          <cell r="AM1100">
            <v>0</v>
          </cell>
          <cell r="AV1100">
            <v>0</v>
          </cell>
          <cell r="AY1100">
            <v>0</v>
          </cell>
          <cell r="BP1100">
            <v>0</v>
          </cell>
          <cell r="BS1100"/>
        </row>
        <row r="1101">
          <cell r="A1101">
            <v>42600</v>
          </cell>
          <cell r="C1101">
            <v>0</v>
          </cell>
          <cell r="F1101">
            <v>60</v>
          </cell>
          <cell r="L1101">
            <v>2085.4</v>
          </cell>
          <cell r="O1101">
            <v>0</v>
          </cell>
          <cell r="U1101">
            <v>0</v>
          </cell>
          <cell r="X1101">
            <v>166</v>
          </cell>
          <cell r="AG1101">
            <v>0</v>
          </cell>
          <cell r="AM1101">
            <v>0</v>
          </cell>
          <cell r="AV1101">
            <v>0</v>
          </cell>
          <cell r="AY1101">
            <v>0</v>
          </cell>
          <cell r="BP1101">
            <v>0</v>
          </cell>
          <cell r="BS1101"/>
        </row>
        <row r="1102">
          <cell r="A1102">
            <v>42601</v>
          </cell>
          <cell r="C1102">
            <v>0</v>
          </cell>
          <cell r="F1102">
            <v>0</v>
          </cell>
          <cell r="L1102">
            <v>1700.1</v>
          </cell>
          <cell r="O1102">
            <v>0</v>
          </cell>
          <cell r="U1102">
            <v>500</v>
          </cell>
          <cell r="X1102">
            <v>155</v>
          </cell>
          <cell r="AG1102">
            <v>0</v>
          </cell>
          <cell r="AM1102">
            <v>0</v>
          </cell>
          <cell r="AV1102">
            <v>0</v>
          </cell>
          <cell r="AY1102">
            <v>0</v>
          </cell>
          <cell r="BP1102">
            <v>0</v>
          </cell>
          <cell r="BS1102"/>
        </row>
        <row r="1103">
          <cell r="A1103">
            <v>42604</v>
          </cell>
          <cell r="C1103">
            <v>0</v>
          </cell>
          <cell r="F1103">
            <v>0</v>
          </cell>
          <cell r="L1103">
            <v>500</v>
          </cell>
          <cell r="O1103">
            <v>0</v>
          </cell>
          <cell r="U1103">
            <v>0</v>
          </cell>
          <cell r="X1103">
            <v>5</v>
          </cell>
          <cell r="AG1103">
            <v>0</v>
          </cell>
          <cell r="AM1103">
            <v>0</v>
          </cell>
          <cell r="AV1103">
            <v>0</v>
          </cell>
          <cell r="AY1103">
            <v>0</v>
          </cell>
          <cell r="BP1103">
            <v>0</v>
          </cell>
          <cell r="BS1103"/>
        </row>
        <row r="1104">
          <cell r="A1104">
            <v>42605</v>
          </cell>
          <cell r="C1104">
            <v>0</v>
          </cell>
          <cell r="F1104">
            <v>200</v>
          </cell>
          <cell r="L1104">
            <v>1200</v>
          </cell>
          <cell r="O1104">
            <v>0</v>
          </cell>
          <cell r="U1104">
            <v>0</v>
          </cell>
          <cell r="X1104">
            <v>150</v>
          </cell>
          <cell r="AG1104">
            <v>0</v>
          </cell>
          <cell r="AM1104">
            <v>0</v>
          </cell>
          <cell r="AV1104">
            <v>0</v>
          </cell>
          <cell r="AY1104">
            <v>0</v>
          </cell>
          <cell r="BP1104">
            <v>0</v>
          </cell>
          <cell r="BS1104"/>
        </row>
        <row r="1105">
          <cell r="A1105">
            <v>42606</v>
          </cell>
          <cell r="C1105">
            <v>0</v>
          </cell>
          <cell r="F1105">
            <v>0</v>
          </cell>
          <cell r="L1105">
            <v>1000</v>
          </cell>
          <cell r="O1105">
            <v>0</v>
          </cell>
          <cell r="U1105">
            <v>0</v>
          </cell>
          <cell r="X1105">
            <v>300</v>
          </cell>
          <cell r="AG1105">
            <v>0</v>
          </cell>
          <cell r="AM1105">
            <v>0</v>
          </cell>
          <cell r="AV1105">
            <v>0</v>
          </cell>
          <cell r="AY1105">
            <v>0</v>
          </cell>
          <cell r="BP1105">
            <v>0</v>
          </cell>
          <cell r="BS1105"/>
        </row>
        <row r="1106">
          <cell r="A1106">
            <v>42607</v>
          </cell>
          <cell r="C1106">
            <v>0</v>
          </cell>
          <cell r="F1106">
            <v>0</v>
          </cell>
          <cell r="L1106">
            <v>1500</v>
          </cell>
          <cell r="O1106">
            <v>0</v>
          </cell>
          <cell r="U1106">
            <v>0</v>
          </cell>
          <cell r="X1106">
            <v>79.099999999999994</v>
          </cell>
          <cell r="AG1106">
            <v>0</v>
          </cell>
          <cell r="AM1106">
            <v>0</v>
          </cell>
          <cell r="AV1106">
            <v>0</v>
          </cell>
          <cell r="AY1106">
            <v>0</v>
          </cell>
          <cell r="BP1106">
            <v>0</v>
          </cell>
          <cell r="BS1106"/>
        </row>
        <row r="1107">
          <cell r="A1107">
            <v>42608</v>
          </cell>
          <cell r="C1107">
            <v>0</v>
          </cell>
          <cell r="F1107">
            <v>0</v>
          </cell>
          <cell r="L1107">
            <v>2261.3000000000002</v>
          </cell>
          <cell r="O1107">
            <v>0</v>
          </cell>
          <cell r="U1107">
            <v>0</v>
          </cell>
          <cell r="X1107">
            <v>0</v>
          </cell>
          <cell r="AG1107">
            <v>0</v>
          </cell>
          <cell r="AM1107">
            <v>0</v>
          </cell>
          <cell r="AV1107">
            <v>0</v>
          </cell>
          <cell r="AY1107">
            <v>0</v>
          </cell>
          <cell r="BP1107">
            <v>0</v>
          </cell>
          <cell r="BS1107"/>
        </row>
        <row r="1108">
          <cell r="A1108">
            <v>42611</v>
          </cell>
          <cell r="C1108">
            <v>0</v>
          </cell>
          <cell r="F1108">
            <v>200</v>
          </cell>
          <cell r="L1108">
            <v>2343.9</v>
          </cell>
          <cell r="O1108">
            <v>0</v>
          </cell>
          <cell r="U1108">
            <v>0</v>
          </cell>
          <cell r="X1108">
            <v>75</v>
          </cell>
          <cell r="AG1108">
            <v>0</v>
          </cell>
          <cell r="AM1108">
            <v>0</v>
          </cell>
          <cell r="AV1108">
            <v>0</v>
          </cell>
          <cell r="AY1108">
            <v>0</v>
          </cell>
          <cell r="BP1108">
            <v>0</v>
          </cell>
          <cell r="BS1108"/>
        </row>
        <row r="1109">
          <cell r="A1109">
            <v>42612</v>
          </cell>
          <cell r="C1109">
            <v>0</v>
          </cell>
          <cell r="F1109">
            <v>0</v>
          </cell>
          <cell r="L1109">
            <v>0</v>
          </cell>
          <cell r="O1109">
            <v>0</v>
          </cell>
          <cell r="U1109">
            <v>0</v>
          </cell>
          <cell r="X1109">
            <v>0</v>
          </cell>
          <cell r="AG1109">
            <v>0</v>
          </cell>
          <cell r="AM1109">
            <v>0</v>
          </cell>
          <cell r="AV1109">
            <v>0</v>
          </cell>
          <cell r="AY1109">
            <v>0</v>
          </cell>
          <cell r="BP1109">
            <v>0</v>
          </cell>
          <cell r="BS1109"/>
        </row>
        <row r="1110">
          <cell r="A1110">
            <v>42613</v>
          </cell>
          <cell r="C1110">
            <v>0</v>
          </cell>
          <cell r="F1110">
            <v>68</v>
          </cell>
          <cell r="L1110">
            <v>3400.1</v>
          </cell>
          <cell r="O1110">
            <v>0</v>
          </cell>
          <cell r="U1110">
            <v>0</v>
          </cell>
          <cell r="X1110">
            <v>150</v>
          </cell>
          <cell r="AG1110">
            <v>0</v>
          </cell>
          <cell r="AM1110">
            <v>0</v>
          </cell>
          <cell r="AV1110">
            <v>0</v>
          </cell>
          <cell r="AY1110">
            <v>0</v>
          </cell>
          <cell r="BP1110">
            <v>0</v>
          </cell>
          <cell r="BS1110"/>
        </row>
        <row r="1111">
          <cell r="A1111">
            <v>42614</v>
          </cell>
          <cell r="C1111">
            <v>0</v>
          </cell>
          <cell r="F1111">
            <v>200</v>
          </cell>
          <cell r="L1111">
            <v>3257.7</v>
          </cell>
          <cell r="O1111">
            <v>0</v>
          </cell>
          <cell r="U1111">
            <v>0</v>
          </cell>
          <cell r="X1111">
            <v>0</v>
          </cell>
          <cell r="AG1111">
            <v>0</v>
          </cell>
          <cell r="AM1111">
            <v>0</v>
          </cell>
          <cell r="AV1111">
            <v>0</v>
          </cell>
          <cell r="AY1111">
            <v>0</v>
          </cell>
          <cell r="BP1111">
            <v>0</v>
          </cell>
          <cell r="BS1111"/>
        </row>
        <row r="1112">
          <cell r="A1112">
            <v>42615</v>
          </cell>
          <cell r="C1112">
            <v>0</v>
          </cell>
          <cell r="F1112">
            <v>280</v>
          </cell>
          <cell r="L1112">
            <v>0</v>
          </cell>
          <cell r="O1112">
            <v>0</v>
          </cell>
          <cell r="U1112">
            <v>0</v>
          </cell>
          <cell r="X1112">
            <v>272.89999999999998</v>
          </cell>
          <cell r="AG1112">
            <v>300</v>
          </cell>
          <cell r="AM1112">
            <v>0</v>
          </cell>
          <cell r="AV1112">
            <v>0</v>
          </cell>
          <cell r="AY1112">
            <v>0</v>
          </cell>
          <cell r="BP1112">
            <v>0</v>
          </cell>
          <cell r="BS1112"/>
        </row>
        <row r="1113">
          <cell r="A1113">
            <v>42618</v>
          </cell>
          <cell r="C1113">
            <v>0</v>
          </cell>
          <cell r="F1113">
            <v>0</v>
          </cell>
          <cell r="L1113">
            <v>0</v>
          </cell>
          <cell r="O1113">
            <v>0</v>
          </cell>
          <cell r="U1113">
            <v>0</v>
          </cell>
          <cell r="X1113">
            <v>0</v>
          </cell>
          <cell r="AG1113">
            <v>0</v>
          </cell>
          <cell r="AM1113">
            <v>0</v>
          </cell>
          <cell r="AV1113">
            <v>0</v>
          </cell>
          <cell r="AY1113">
            <v>0</v>
          </cell>
          <cell r="BP1113">
            <v>0</v>
          </cell>
          <cell r="BS1113"/>
        </row>
        <row r="1114">
          <cell r="A1114">
            <v>42619</v>
          </cell>
          <cell r="C1114">
            <v>0</v>
          </cell>
          <cell r="F1114">
            <v>0</v>
          </cell>
          <cell r="L1114">
            <v>400</v>
          </cell>
          <cell r="O1114">
            <v>0</v>
          </cell>
          <cell r="U1114">
            <v>0</v>
          </cell>
          <cell r="X1114">
            <v>190</v>
          </cell>
          <cell r="AG1114">
            <v>0</v>
          </cell>
          <cell r="AM1114">
            <v>0</v>
          </cell>
          <cell r="AV1114">
            <v>0</v>
          </cell>
          <cell r="AY1114">
            <v>0</v>
          </cell>
          <cell r="BP1114">
            <v>0</v>
          </cell>
          <cell r="BS1114"/>
        </row>
        <row r="1115">
          <cell r="A1115">
            <v>42620</v>
          </cell>
          <cell r="C1115">
            <v>0</v>
          </cell>
          <cell r="F1115">
            <v>0</v>
          </cell>
          <cell r="L1115">
            <v>1100</v>
          </cell>
          <cell r="O1115">
            <v>0</v>
          </cell>
          <cell r="U1115">
            <v>0</v>
          </cell>
          <cell r="X1115">
            <v>0</v>
          </cell>
          <cell r="AG1115">
            <v>0</v>
          </cell>
          <cell r="AM1115">
            <v>0</v>
          </cell>
          <cell r="AV1115">
            <v>0</v>
          </cell>
          <cell r="AY1115">
            <v>0</v>
          </cell>
          <cell r="BP1115">
            <v>0</v>
          </cell>
          <cell r="BS1115"/>
        </row>
        <row r="1116">
          <cell r="A1116">
            <v>42621</v>
          </cell>
          <cell r="C1116">
            <v>589</v>
          </cell>
          <cell r="F1116">
            <v>0</v>
          </cell>
          <cell r="L1116">
            <v>1300</v>
          </cell>
          <cell r="O1116">
            <v>0</v>
          </cell>
          <cell r="U1116">
            <v>0</v>
          </cell>
          <cell r="X1116">
            <v>193</v>
          </cell>
          <cell r="AG1116">
            <v>0</v>
          </cell>
          <cell r="AM1116">
            <v>0</v>
          </cell>
          <cell r="AV1116">
            <v>0</v>
          </cell>
          <cell r="AY1116">
            <v>0</v>
          </cell>
          <cell r="BP1116">
            <v>0</v>
          </cell>
          <cell r="BS1116"/>
        </row>
        <row r="1117">
          <cell r="A1117">
            <v>42622</v>
          </cell>
          <cell r="C1117">
            <v>0</v>
          </cell>
          <cell r="F1117">
            <v>0</v>
          </cell>
          <cell r="L1117">
            <v>1999.9</v>
          </cell>
          <cell r="O1117">
            <v>0</v>
          </cell>
          <cell r="U1117">
            <v>0</v>
          </cell>
          <cell r="X1117">
            <v>0</v>
          </cell>
          <cell r="AG1117">
            <v>0</v>
          </cell>
          <cell r="AM1117">
            <v>0</v>
          </cell>
          <cell r="AV1117">
            <v>0</v>
          </cell>
          <cell r="AY1117">
            <v>0</v>
          </cell>
          <cell r="BP1117">
            <v>0</v>
          </cell>
          <cell r="BS1117"/>
        </row>
        <row r="1118">
          <cell r="A1118">
            <v>42625</v>
          </cell>
          <cell r="C1118">
            <v>0</v>
          </cell>
          <cell r="F1118">
            <v>0</v>
          </cell>
          <cell r="L1118">
            <v>1730.7</v>
          </cell>
          <cell r="O1118">
            <v>0</v>
          </cell>
          <cell r="U1118">
            <v>0</v>
          </cell>
          <cell r="X1118">
            <v>0</v>
          </cell>
          <cell r="AG1118">
            <v>0</v>
          </cell>
          <cell r="AM1118">
            <v>0</v>
          </cell>
          <cell r="AV1118">
            <v>0</v>
          </cell>
          <cell r="AY1118">
            <v>0</v>
          </cell>
          <cell r="BP1118">
            <v>0</v>
          </cell>
          <cell r="BS1118"/>
        </row>
        <row r="1119">
          <cell r="A1119">
            <v>42626</v>
          </cell>
          <cell r="C1119">
            <v>0</v>
          </cell>
          <cell r="F1119">
            <v>0</v>
          </cell>
          <cell r="L1119">
            <v>1891.1</v>
          </cell>
          <cell r="O1119">
            <v>0</v>
          </cell>
          <cell r="U1119">
            <v>0</v>
          </cell>
          <cell r="X1119">
            <v>40</v>
          </cell>
          <cell r="AG1119">
            <v>0</v>
          </cell>
          <cell r="AM1119">
            <v>0</v>
          </cell>
          <cell r="AV1119">
            <v>0</v>
          </cell>
          <cell r="AY1119">
            <v>0</v>
          </cell>
          <cell r="BP1119">
            <v>0</v>
          </cell>
          <cell r="BS1119"/>
        </row>
        <row r="1120">
          <cell r="A1120">
            <v>42627</v>
          </cell>
          <cell r="C1120">
            <v>0</v>
          </cell>
          <cell r="F1120">
            <v>0</v>
          </cell>
          <cell r="L1120">
            <v>1899.8000000000002</v>
          </cell>
          <cell r="O1120">
            <v>0</v>
          </cell>
          <cell r="U1120">
            <v>0</v>
          </cell>
          <cell r="X1120">
            <v>99</v>
          </cell>
          <cell r="AG1120">
            <v>0</v>
          </cell>
          <cell r="AM1120">
            <v>0</v>
          </cell>
          <cell r="AV1120">
            <v>0</v>
          </cell>
          <cell r="AY1120">
            <v>0</v>
          </cell>
          <cell r="BP1120">
            <v>0</v>
          </cell>
          <cell r="BS1120"/>
        </row>
        <row r="1121">
          <cell r="A1121">
            <v>42628</v>
          </cell>
          <cell r="C1121">
            <v>0</v>
          </cell>
          <cell r="F1121">
            <v>0</v>
          </cell>
          <cell r="L1121">
            <v>1800.1</v>
          </cell>
          <cell r="O1121">
            <v>0</v>
          </cell>
          <cell r="U1121">
            <v>0</v>
          </cell>
          <cell r="X1121">
            <v>0</v>
          </cell>
          <cell r="AG1121">
            <v>0</v>
          </cell>
          <cell r="AM1121">
            <v>0</v>
          </cell>
          <cell r="AV1121">
            <v>0</v>
          </cell>
          <cell r="AY1121">
            <v>0</v>
          </cell>
          <cell r="BP1121">
            <v>0</v>
          </cell>
          <cell r="BS1121"/>
        </row>
        <row r="1122">
          <cell r="A1122">
            <v>42629</v>
          </cell>
          <cell r="C1122">
            <v>0</v>
          </cell>
          <cell r="F1122">
            <v>0</v>
          </cell>
          <cell r="L1122">
            <v>1594.5</v>
          </cell>
          <cell r="O1122">
            <v>0</v>
          </cell>
          <cell r="U1122">
            <v>0</v>
          </cell>
          <cell r="X1122">
            <v>0</v>
          </cell>
          <cell r="AG1122">
            <v>0</v>
          </cell>
          <cell r="AM1122">
            <v>0</v>
          </cell>
          <cell r="AV1122">
            <v>0</v>
          </cell>
          <cell r="AY1122">
            <v>0</v>
          </cell>
          <cell r="BP1122">
            <v>0</v>
          </cell>
          <cell r="BS1122"/>
        </row>
        <row r="1123">
          <cell r="A1123">
            <v>42632</v>
          </cell>
          <cell r="C1123">
            <v>0</v>
          </cell>
          <cell r="F1123">
            <v>0</v>
          </cell>
          <cell r="L1123">
            <v>799.9</v>
          </cell>
          <cell r="O1123">
            <v>0</v>
          </cell>
          <cell r="U1123">
            <v>0</v>
          </cell>
          <cell r="X1123">
            <v>159</v>
          </cell>
          <cell r="AG1123">
            <v>0</v>
          </cell>
          <cell r="AM1123">
            <v>0</v>
          </cell>
          <cell r="AV1123">
            <v>0</v>
          </cell>
          <cell r="AY1123">
            <v>0</v>
          </cell>
          <cell r="BP1123">
            <v>0</v>
          </cell>
          <cell r="BS1123"/>
        </row>
        <row r="1124">
          <cell r="A1124">
            <v>42633</v>
          </cell>
          <cell r="C1124">
            <v>0</v>
          </cell>
          <cell r="F1124">
            <v>0</v>
          </cell>
          <cell r="L1124">
            <v>961.2</v>
          </cell>
          <cell r="O1124">
            <v>0</v>
          </cell>
          <cell r="U1124">
            <v>0</v>
          </cell>
          <cell r="X1124">
            <v>301.2</v>
          </cell>
          <cell r="AG1124">
            <v>0</v>
          </cell>
          <cell r="AM1124">
            <v>0</v>
          </cell>
          <cell r="AV1124">
            <v>0</v>
          </cell>
          <cell r="AY1124">
            <v>0</v>
          </cell>
          <cell r="BP1124">
            <v>0</v>
          </cell>
          <cell r="BS1124"/>
        </row>
        <row r="1125">
          <cell r="A1125">
            <v>42634</v>
          </cell>
          <cell r="C1125">
            <v>0</v>
          </cell>
          <cell r="F1125">
            <v>0</v>
          </cell>
          <cell r="L1125">
            <v>1000</v>
          </cell>
          <cell r="O1125">
            <v>0</v>
          </cell>
          <cell r="U1125">
            <v>0</v>
          </cell>
          <cell r="X1125">
            <v>81</v>
          </cell>
          <cell r="AG1125">
            <v>0</v>
          </cell>
          <cell r="AM1125">
            <v>0</v>
          </cell>
          <cell r="AV1125">
            <v>0</v>
          </cell>
          <cell r="AY1125">
            <v>0</v>
          </cell>
          <cell r="BP1125">
            <v>0</v>
          </cell>
          <cell r="BS1125"/>
        </row>
        <row r="1126">
          <cell r="A1126">
            <v>42635</v>
          </cell>
          <cell r="C1126">
            <v>0</v>
          </cell>
          <cell r="F1126">
            <v>100</v>
          </cell>
          <cell r="L1126">
            <v>799.9</v>
          </cell>
          <cell r="O1126">
            <v>0</v>
          </cell>
          <cell r="U1126">
            <v>0</v>
          </cell>
          <cell r="X1126">
            <v>611.79999999999995</v>
          </cell>
          <cell r="AG1126">
            <v>0</v>
          </cell>
          <cell r="AM1126">
            <v>0</v>
          </cell>
          <cell r="AV1126">
            <v>0</v>
          </cell>
          <cell r="AY1126">
            <v>0</v>
          </cell>
          <cell r="BP1126">
            <v>0</v>
          </cell>
          <cell r="BS1126"/>
        </row>
        <row r="1127">
          <cell r="A1127">
            <v>42636</v>
          </cell>
          <cell r="C1127">
            <v>0</v>
          </cell>
          <cell r="F1127">
            <v>0</v>
          </cell>
          <cell r="L1127">
            <v>800</v>
          </cell>
          <cell r="O1127">
            <v>0</v>
          </cell>
          <cell r="U1127">
            <v>0</v>
          </cell>
          <cell r="X1127">
            <v>0</v>
          </cell>
          <cell r="AG1127">
            <v>0</v>
          </cell>
          <cell r="AM1127">
            <v>0</v>
          </cell>
          <cell r="AV1127">
            <v>0</v>
          </cell>
          <cell r="AY1127">
            <v>0</v>
          </cell>
          <cell r="BP1127">
            <v>0</v>
          </cell>
          <cell r="BS1127"/>
        </row>
        <row r="1128">
          <cell r="A1128">
            <v>42639</v>
          </cell>
          <cell r="C1128">
            <v>0</v>
          </cell>
          <cell r="F1128">
            <v>0</v>
          </cell>
          <cell r="L1128">
            <v>600</v>
          </cell>
          <cell r="O1128">
            <v>0</v>
          </cell>
          <cell r="U1128">
            <v>0</v>
          </cell>
          <cell r="X1128">
            <v>0</v>
          </cell>
          <cell r="AG1128">
            <v>0</v>
          </cell>
          <cell r="AM1128">
            <v>0</v>
          </cell>
          <cell r="AV1128">
            <v>0</v>
          </cell>
          <cell r="AY1128">
            <v>0</v>
          </cell>
          <cell r="BP1128">
            <v>0</v>
          </cell>
          <cell r="BS1128"/>
        </row>
        <row r="1129">
          <cell r="A1129">
            <v>42640</v>
          </cell>
          <cell r="C1129">
            <v>0</v>
          </cell>
          <cell r="F1129">
            <v>0</v>
          </cell>
          <cell r="L1129">
            <v>850</v>
          </cell>
          <cell r="O1129">
            <v>0</v>
          </cell>
          <cell r="U1129">
            <v>0</v>
          </cell>
          <cell r="X1129">
            <v>28.599999999999994</v>
          </cell>
          <cell r="AG1129">
            <v>0</v>
          </cell>
          <cell r="AM1129">
            <v>0</v>
          </cell>
          <cell r="AV1129">
            <v>0</v>
          </cell>
          <cell r="AY1129">
            <v>0</v>
          </cell>
          <cell r="BP1129">
            <v>0</v>
          </cell>
          <cell r="BS1129"/>
        </row>
        <row r="1130">
          <cell r="A1130">
            <v>42641</v>
          </cell>
          <cell r="C1130">
            <v>0</v>
          </cell>
          <cell r="F1130">
            <v>0</v>
          </cell>
          <cell r="L1130">
            <v>1292.4000000000001</v>
          </cell>
          <cell r="O1130">
            <v>0</v>
          </cell>
          <cell r="U1130">
            <v>0</v>
          </cell>
          <cell r="X1130">
            <v>0</v>
          </cell>
          <cell r="AG1130">
            <v>0</v>
          </cell>
          <cell r="AM1130">
            <v>0</v>
          </cell>
          <cell r="AV1130">
            <v>0</v>
          </cell>
          <cell r="AY1130">
            <v>0</v>
          </cell>
          <cell r="BP1130">
            <v>0</v>
          </cell>
          <cell r="BS1130"/>
        </row>
        <row r="1131">
          <cell r="A1131">
            <v>42642</v>
          </cell>
          <cell r="C1131">
            <v>0</v>
          </cell>
          <cell r="F1131">
            <v>0</v>
          </cell>
          <cell r="L1131">
            <v>1600.2</v>
          </cell>
          <cell r="O1131">
            <v>0</v>
          </cell>
          <cell r="U1131">
            <v>0</v>
          </cell>
          <cell r="X1131">
            <v>0</v>
          </cell>
          <cell r="AG1131">
            <v>0</v>
          </cell>
          <cell r="AM1131">
            <v>0</v>
          </cell>
          <cell r="AV1131">
            <v>0</v>
          </cell>
          <cell r="AY1131">
            <v>0</v>
          </cell>
          <cell r="BP1131">
            <v>0</v>
          </cell>
          <cell r="BS1131"/>
        </row>
        <row r="1132">
          <cell r="A1132">
            <v>42643</v>
          </cell>
          <cell r="C1132">
            <v>0</v>
          </cell>
          <cell r="F1132">
            <v>0</v>
          </cell>
          <cell r="L1132">
            <v>1800</v>
          </cell>
          <cell r="O1132">
            <v>200</v>
          </cell>
          <cell r="U1132">
            <v>0</v>
          </cell>
          <cell r="X1132">
            <v>0</v>
          </cell>
          <cell r="AG1132">
            <v>0</v>
          </cell>
          <cell r="AM1132">
            <v>0</v>
          </cell>
          <cell r="AV1132">
            <v>0</v>
          </cell>
          <cell r="AY1132">
            <v>0</v>
          </cell>
          <cell r="BP1132">
            <v>0</v>
          </cell>
          <cell r="BS1132"/>
        </row>
        <row r="1133">
          <cell r="A1133">
            <v>42646</v>
          </cell>
          <cell r="C1133">
            <v>0</v>
          </cell>
          <cell r="F1133">
            <v>0</v>
          </cell>
          <cell r="L1133">
            <v>899.7</v>
          </cell>
          <cell r="O1133">
            <v>0</v>
          </cell>
          <cell r="U1133">
            <v>300</v>
          </cell>
          <cell r="X1133">
            <v>165</v>
          </cell>
          <cell r="AG1133">
            <v>0</v>
          </cell>
          <cell r="AM1133">
            <v>0</v>
          </cell>
          <cell r="AV1133">
            <v>0</v>
          </cell>
          <cell r="AY1133">
            <v>0</v>
          </cell>
          <cell r="BP1133">
            <v>0</v>
          </cell>
          <cell r="BS1133"/>
        </row>
        <row r="1134">
          <cell r="A1134">
            <v>42647</v>
          </cell>
          <cell r="C1134">
            <v>0</v>
          </cell>
          <cell r="F1134">
            <v>0</v>
          </cell>
          <cell r="L1134">
            <v>0</v>
          </cell>
          <cell r="O1134">
            <v>1500</v>
          </cell>
          <cell r="U1134">
            <v>0</v>
          </cell>
          <cell r="X1134">
            <v>0</v>
          </cell>
          <cell r="AG1134">
            <v>0</v>
          </cell>
          <cell r="AM1134">
            <v>0</v>
          </cell>
          <cell r="AV1134">
            <v>0</v>
          </cell>
          <cell r="AY1134">
            <v>0</v>
          </cell>
          <cell r="BP1134">
            <v>0</v>
          </cell>
          <cell r="BS1134"/>
        </row>
        <row r="1135">
          <cell r="A1135">
            <v>42648</v>
          </cell>
          <cell r="C1135">
            <v>0</v>
          </cell>
          <cell r="F1135">
            <v>0</v>
          </cell>
          <cell r="L1135">
            <v>0</v>
          </cell>
          <cell r="O1135">
            <v>1300</v>
          </cell>
          <cell r="U1135">
            <v>0</v>
          </cell>
          <cell r="X1135">
            <v>0</v>
          </cell>
          <cell r="AG1135">
            <v>0</v>
          </cell>
          <cell r="AM1135">
            <v>0</v>
          </cell>
          <cell r="AV1135">
            <v>0</v>
          </cell>
          <cell r="AY1135">
            <v>0</v>
          </cell>
          <cell r="BP1135">
            <v>0</v>
          </cell>
          <cell r="BS1135"/>
        </row>
        <row r="1136">
          <cell r="A1136">
            <v>42649</v>
          </cell>
          <cell r="C1136">
            <v>510.1</v>
          </cell>
          <cell r="F1136">
            <v>0</v>
          </cell>
          <cell r="L1136">
            <v>0</v>
          </cell>
          <cell r="O1136">
            <v>2000</v>
          </cell>
          <cell r="U1136">
            <v>0</v>
          </cell>
          <cell r="X1136">
            <v>0</v>
          </cell>
          <cell r="AG1136">
            <v>0</v>
          </cell>
          <cell r="AM1136">
            <v>0</v>
          </cell>
          <cell r="AV1136">
            <v>0</v>
          </cell>
          <cell r="AY1136">
            <v>0</v>
          </cell>
          <cell r="BP1136">
            <v>0</v>
          </cell>
          <cell r="BS1136"/>
        </row>
        <row r="1137">
          <cell r="A1137">
            <v>42650</v>
          </cell>
          <cell r="C1137">
            <v>0</v>
          </cell>
          <cell r="F1137">
            <v>0</v>
          </cell>
          <cell r="L1137">
            <v>0</v>
          </cell>
          <cell r="O1137">
            <v>1900</v>
          </cell>
          <cell r="U1137">
            <v>0</v>
          </cell>
          <cell r="X1137">
            <v>0</v>
          </cell>
          <cell r="AG1137">
            <v>0</v>
          </cell>
          <cell r="AM1137">
            <v>0</v>
          </cell>
          <cell r="AV1137">
            <v>0</v>
          </cell>
          <cell r="AY1137">
            <v>0</v>
          </cell>
          <cell r="BP1137">
            <v>0</v>
          </cell>
          <cell r="BS1137"/>
        </row>
        <row r="1138">
          <cell r="A1138">
            <v>42653</v>
          </cell>
          <cell r="C1138">
            <v>0</v>
          </cell>
          <cell r="F1138">
            <v>0</v>
          </cell>
          <cell r="L1138">
            <v>0</v>
          </cell>
          <cell r="O1138">
            <v>500</v>
          </cell>
          <cell r="U1138">
            <v>0</v>
          </cell>
          <cell r="X1138">
            <v>246</v>
          </cell>
          <cell r="AG1138">
            <v>0</v>
          </cell>
          <cell r="AM1138">
            <v>0</v>
          </cell>
          <cell r="AV1138">
            <v>0</v>
          </cell>
          <cell r="AY1138">
            <v>0</v>
          </cell>
          <cell r="BP1138">
            <v>0</v>
          </cell>
          <cell r="BS1138"/>
        </row>
        <row r="1139">
          <cell r="A1139">
            <v>42654</v>
          </cell>
          <cell r="C1139">
            <v>0</v>
          </cell>
          <cell r="F1139">
            <v>0</v>
          </cell>
          <cell r="L1139">
            <v>0</v>
          </cell>
          <cell r="O1139">
            <v>0</v>
          </cell>
          <cell r="U1139">
            <v>0</v>
          </cell>
          <cell r="X1139">
            <v>0</v>
          </cell>
          <cell r="AG1139">
            <v>0</v>
          </cell>
          <cell r="AM1139">
            <v>0</v>
          </cell>
          <cell r="AV1139">
            <v>0</v>
          </cell>
          <cell r="AY1139">
            <v>0</v>
          </cell>
          <cell r="BP1139">
            <v>0</v>
          </cell>
          <cell r="BS1139"/>
        </row>
        <row r="1140">
          <cell r="A1140">
            <v>42655</v>
          </cell>
          <cell r="C1140">
            <v>0</v>
          </cell>
          <cell r="F1140">
            <v>0</v>
          </cell>
          <cell r="L1140">
            <v>0</v>
          </cell>
          <cell r="O1140">
            <v>0</v>
          </cell>
          <cell r="U1140">
            <v>0</v>
          </cell>
          <cell r="X1140">
            <v>0</v>
          </cell>
          <cell r="AG1140">
            <v>0</v>
          </cell>
          <cell r="AM1140">
            <v>0</v>
          </cell>
          <cell r="AV1140">
            <v>0</v>
          </cell>
          <cell r="AY1140">
            <v>0</v>
          </cell>
          <cell r="BP1140">
            <v>0</v>
          </cell>
          <cell r="BS1140"/>
        </row>
        <row r="1141">
          <cell r="A1141">
            <v>42656</v>
          </cell>
          <cell r="C1141">
            <v>1260</v>
          </cell>
          <cell r="F1141">
            <v>0</v>
          </cell>
          <cell r="L1141">
            <v>591.5</v>
          </cell>
          <cell r="O1141">
            <v>0</v>
          </cell>
          <cell r="U1141">
            <v>0</v>
          </cell>
          <cell r="X1141">
            <v>0</v>
          </cell>
          <cell r="AG1141">
            <v>0</v>
          </cell>
          <cell r="AM1141">
            <v>0</v>
          </cell>
          <cell r="AV1141">
            <v>0</v>
          </cell>
          <cell r="AY1141">
            <v>0</v>
          </cell>
          <cell r="BP1141">
            <v>0</v>
          </cell>
          <cell r="BS1141"/>
        </row>
        <row r="1142">
          <cell r="A1142">
            <v>42657</v>
          </cell>
          <cell r="C1142">
            <v>0</v>
          </cell>
          <cell r="F1142">
            <v>0</v>
          </cell>
          <cell r="L1142">
            <v>1573.5</v>
          </cell>
          <cell r="O1142">
            <v>0</v>
          </cell>
          <cell r="U1142">
            <v>0</v>
          </cell>
          <cell r="X1142">
            <v>0</v>
          </cell>
          <cell r="AG1142">
            <v>0</v>
          </cell>
          <cell r="AM1142">
            <v>0</v>
          </cell>
          <cell r="AV1142">
            <v>0</v>
          </cell>
          <cell r="AY1142">
            <v>0</v>
          </cell>
          <cell r="BP1142">
            <v>0</v>
          </cell>
          <cell r="BS1142"/>
        </row>
        <row r="1143">
          <cell r="A1143">
            <v>42660</v>
          </cell>
          <cell r="C1143">
            <v>0</v>
          </cell>
          <cell r="F1143">
            <v>0</v>
          </cell>
          <cell r="L1143">
            <v>1000</v>
          </cell>
          <cell r="O1143">
            <v>0</v>
          </cell>
          <cell r="U1143">
            <v>0</v>
          </cell>
          <cell r="X1143">
            <v>0</v>
          </cell>
          <cell r="AG1143">
            <v>0</v>
          </cell>
          <cell r="AM1143">
            <v>0</v>
          </cell>
          <cell r="AV1143">
            <v>0</v>
          </cell>
          <cell r="AY1143">
            <v>0</v>
          </cell>
          <cell r="BP1143">
            <v>0</v>
          </cell>
          <cell r="BS1143"/>
        </row>
        <row r="1144">
          <cell r="A1144">
            <v>42661</v>
          </cell>
          <cell r="C1144">
            <v>0</v>
          </cell>
          <cell r="F1144">
            <v>0</v>
          </cell>
          <cell r="L1144">
            <v>600</v>
          </cell>
          <cell r="O1144">
            <v>0</v>
          </cell>
          <cell r="U1144">
            <v>0</v>
          </cell>
          <cell r="X1144">
            <v>120</v>
          </cell>
          <cell r="AG1144">
            <v>0</v>
          </cell>
          <cell r="AM1144">
            <v>0</v>
          </cell>
          <cell r="AV1144">
            <v>0</v>
          </cell>
          <cell r="AY1144">
            <v>0</v>
          </cell>
          <cell r="BP1144">
            <v>0</v>
          </cell>
          <cell r="BS1144"/>
        </row>
        <row r="1145">
          <cell r="A1145">
            <v>42662</v>
          </cell>
          <cell r="C1145">
            <v>0</v>
          </cell>
          <cell r="F1145">
            <v>0</v>
          </cell>
          <cell r="L1145">
            <v>600</v>
          </cell>
          <cell r="O1145">
            <v>0</v>
          </cell>
          <cell r="U1145">
            <v>0</v>
          </cell>
          <cell r="X1145">
            <v>0</v>
          </cell>
          <cell r="AG1145">
            <v>0</v>
          </cell>
          <cell r="AM1145">
            <v>0</v>
          </cell>
          <cell r="AV1145">
            <v>0</v>
          </cell>
          <cell r="AY1145">
            <v>0</v>
          </cell>
          <cell r="BP1145">
            <v>0</v>
          </cell>
          <cell r="BS1145"/>
        </row>
        <row r="1146">
          <cell r="A1146">
            <v>42663</v>
          </cell>
          <cell r="C1146">
            <v>0</v>
          </cell>
          <cell r="F1146">
            <v>0</v>
          </cell>
          <cell r="L1146">
            <v>382.6</v>
          </cell>
          <cell r="O1146">
            <v>0</v>
          </cell>
          <cell r="U1146">
            <v>0</v>
          </cell>
          <cell r="X1146">
            <v>0</v>
          </cell>
          <cell r="AG1146">
            <v>0</v>
          </cell>
          <cell r="AM1146">
            <v>0</v>
          </cell>
          <cell r="AV1146">
            <v>0</v>
          </cell>
          <cell r="AY1146">
            <v>0</v>
          </cell>
          <cell r="BP1146">
            <v>0</v>
          </cell>
          <cell r="BS1146"/>
        </row>
        <row r="1147">
          <cell r="A1147">
            <v>42664</v>
          </cell>
          <cell r="C1147">
            <v>0</v>
          </cell>
          <cell r="F1147">
            <v>0</v>
          </cell>
          <cell r="L1147">
            <v>0</v>
          </cell>
          <cell r="O1147">
            <v>0</v>
          </cell>
          <cell r="U1147">
            <v>300</v>
          </cell>
          <cell r="X1147">
            <v>500</v>
          </cell>
          <cell r="AG1147">
            <v>0</v>
          </cell>
          <cell r="AM1147">
            <v>0</v>
          </cell>
          <cell r="AV1147">
            <v>0</v>
          </cell>
          <cell r="AY1147">
            <v>0</v>
          </cell>
          <cell r="BP1147">
            <v>0</v>
          </cell>
          <cell r="BS1147"/>
        </row>
        <row r="1148">
          <cell r="A1148">
            <v>42667</v>
          </cell>
          <cell r="C1148">
            <v>0</v>
          </cell>
          <cell r="F1148">
            <v>0</v>
          </cell>
          <cell r="L1148">
            <v>0</v>
          </cell>
          <cell r="O1148">
            <v>500</v>
          </cell>
          <cell r="U1148">
            <v>0</v>
          </cell>
          <cell r="X1148">
            <v>0</v>
          </cell>
          <cell r="AG1148">
            <v>0</v>
          </cell>
          <cell r="AM1148">
            <v>0</v>
          </cell>
          <cell r="AV1148">
            <v>0</v>
          </cell>
          <cell r="AY1148">
            <v>0</v>
          </cell>
          <cell r="BP1148">
            <v>0</v>
          </cell>
          <cell r="BS1148"/>
        </row>
        <row r="1149">
          <cell r="A1149">
            <v>42668</v>
          </cell>
          <cell r="C1149">
            <v>0</v>
          </cell>
          <cell r="F1149">
            <v>0</v>
          </cell>
          <cell r="L1149">
            <v>0</v>
          </cell>
          <cell r="O1149">
            <v>700</v>
          </cell>
          <cell r="U1149">
            <v>0</v>
          </cell>
          <cell r="X1149">
            <v>0</v>
          </cell>
          <cell r="AG1149">
            <v>0</v>
          </cell>
          <cell r="AM1149">
            <v>0</v>
          </cell>
          <cell r="AV1149">
            <v>0</v>
          </cell>
          <cell r="AY1149">
            <v>0</v>
          </cell>
          <cell r="BP1149">
            <v>0</v>
          </cell>
          <cell r="BS1149"/>
        </row>
        <row r="1150">
          <cell r="A1150">
            <v>42669</v>
          </cell>
          <cell r="C1150">
            <v>0</v>
          </cell>
          <cell r="F1150">
            <v>0</v>
          </cell>
          <cell r="L1150">
            <v>0</v>
          </cell>
          <cell r="O1150">
            <v>0</v>
          </cell>
          <cell r="U1150">
            <v>0</v>
          </cell>
          <cell r="X1150">
            <v>0</v>
          </cell>
          <cell r="AG1150">
            <v>0</v>
          </cell>
          <cell r="AM1150">
            <v>0</v>
          </cell>
          <cell r="AV1150">
            <v>0</v>
          </cell>
          <cell r="AY1150">
            <v>0</v>
          </cell>
          <cell r="BP1150">
            <v>0</v>
          </cell>
          <cell r="BS1150"/>
        </row>
        <row r="1151">
          <cell r="A1151">
            <v>42670</v>
          </cell>
          <cell r="C1151">
            <v>0</v>
          </cell>
          <cell r="F1151">
            <v>0</v>
          </cell>
          <cell r="L1151">
            <v>300</v>
          </cell>
          <cell r="O1151">
            <v>0</v>
          </cell>
          <cell r="U1151">
            <v>0</v>
          </cell>
          <cell r="X1151">
            <v>0</v>
          </cell>
          <cell r="AG1151">
            <v>0</v>
          </cell>
          <cell r="AM1151">
            <v>0</v>
          </cell>
          <cell r="AV1151">
            <v>0</v>
          </cell>
          <cell r="AY1151">
            <v>0</v>
          </cell>
          <cell r="BP1151">
            <v>0</v>
          </cell>
          <cell r="BS1151"/>
        </row>
        <row r="1152">
          <cell r="A1152">
            <v>42671</v>
          </cell>
          <cell r="C1152">
            <v>0</v>
          </cell>
          <cell r="F1152">
            <v>100</v>
          </cell>
          <cell r="L1152">
            <v>500</v>
          </cell>
          <cell r="O1152">
            <v>0</v>
          </cell>
          <cell r="U1152">
            <v>0</v>
          </cell>
          <cell r="X1152">
            <v>0</v>
          </cell>
          <cell r="AG1152">
            <v>0</v>
          </cell>
          <cell r="AM1152">
            <v>0</v>
          </cell>
          <cell r="AV1152">
            <v>0</v>
          </cell>
          <cell r="AY1152">
            <v>0</v>
          </cell>
          <cell r="BP1152">
            <v>0</v>
          </cell>
          <cell r="BS1152"/>
        </row>
        <row r="1153">
          <cell r="A1153">
            <v>42674</v>
          </cell>
          <cell r="C1153">
            <v>0</v>
          </cell>
          <cell r="F1153">
            <v>100</v>
          </cell>
          <cell r="L1153">
            <v>0</v>
          </cell>
          <cell r="O1153">
            <v>0</v>
          </cell>
          <cell r="U1153">
            <v>0</v>
          </cell>
          <cell r="X1153">
            <v>0</v>
          </cell>
          <cell r="AG1153">
            <v>0</v>
          </cell>
          <cell r="AM1153">
            <v>0</v>
          </cell>
          <cell r="AV1153">
            <v>0</v>
          </cell>
          <cell r="AY1153">
            <v>0</v>
          </cell>
          <cell r="BP1153">
            <v>0</v>
          </cell>
          <cell r="BS1153"/>
        </row>
        <row r="1154">
          <cell r="A1154">
            <v>42675</v>
          </cell>
          <cell r="C1154">
            <v>0</v>
          </cell>
          <cell r="F1154">
            <v>0</v>
          </cell>
          <cell r="L1154">
            <v>0</v>
          </cell>
          <cell r="O1154">
            <v>0</v>
          </cell>
          <cell r="U1154">
            <v>0</v>
          </cell>
          <cell r="X1154">
            <v>0</v>
          </cell>
          <cell r="AG1154">
            <v>0</v>
          </cell>
          <cell r="AM1154">
            <v>0</v>
          </cell>
          <cell r="AV1154">
            <v>0</v>
          </cell>
          <cell r="AY1154">
            <v>0</v>
          </cell>
          <cell r="BP1154">
            <v>0</v>
          </cell>
          <cell r="BS1154"/>
        </row>
        <row r="1155">
          <cell r="A1155">
            <v>42676</v>
          </cell>
          <cell r="C1155">
            <v>0</v>
          </cell>
          <cell r="F1155">
            <v>100</v>
          </cell>
          <cell r="L1155">
            <v>0</v>
          </cell>
          <cell r="O1155">
            <v>0</v>
          </cell>
          <cell r="U1155">
            <v>0</v>
          </cell>
          <cell r="X1155">
            <v>0</v>
          </cell>
          <cell r="AG1155">
            <v>0</v>
          </cell>
          <cell r="AM1155">
            <v>0</v>
          </cell>
          <cell r="AV1155">
            <v>0</v>
          </cell>
          <cell r="AY1155">
            <v>0</v>
          </cell>
          <cell r="BP1155">
            <v>0</v>
          </cell>
          <cell r="BS1155"/>
        </row>
        <row r="1156">
          <cell r="A1156">
            <v>42677</v>
          </cell>
          <cell r="C1156">
            <v>0</v>
          </cell>
          <cell r="F1156">
            <v>0</v>
          </cell>
          <cell r="L1156">
            <v>0</v>
          </cell>
          <cell r="O1156">
            <v>2000</v>
          </cell>
          <cell r="U1156">
            <v>0</v>
          </cell>
          <cell r="X1156">
            <v>0</v>
          </cell>
          <cell r="AG1156">
            <v>0</v>
          </cell>
          <cell r="AM1156">
            <v>0</v>
          </cell>
          <cell r="AV1156">
            <v>0</v>
          </cell>
          <cell r="AY1156">
            <v>0</v>
          </cell>
          <cell r="BP1156">
            <v>0</v>
          </cell>
          <cell r="BS1156"/>
        </row>
        <row r="1157">
          <cell r="A1157">
            <v>42678</v>
          </cell>
          <cell r="C1157">
            <v>0</v>
          </cell>
          <cell r="F1157">
            <v>0</v>
          </cell>
          <cell r="L1157">
            <v>0</v>
          </cell>
          <cell r="O1157">
            <v>2400</v>
          </cell>
          <cell r="U1157">
            <v>500</v>
          </cell>
          <cell r="X1157">
            <v>0</v>
          </cell>
          <cell r="AG1157">
            <v>0</v>
          </cell>
          <cell r="AM1157">
            <v>0</v>
          </cell>
          <cell r="AV1157">
            <v>0</v>
          </cell>
          <cell r="AY1157">
            <v>0</v>
          </cell>
          <cell r="BP1157">
            <v>0</v>
          </cell>
          <cell r="BS1157"/>
        </row>
        <row r="1158">
          <cell r="A1158">
            <v>42681</v>
          </cell>
          <cell r="C1158">
            <v>125</v>
          </cell>
          <cell r="F1158">
            <v>0</v>
          </cell>
          <cell r="L1158">
            <v>0</v>
          </cell>
          <cell r="O1158">
            <v>3400</v>
          </cell>
          <cell r="U1158">
            <v>0</v>
          </cell>
          <cell r="X1158">
            <v>0</v>
          </cell>
          <cell r="AG1158">
            <v>0</v>
          </cell>
          <cell r="AM1158">
            <v>0</v>
          </cell>
          <cell r="AV1158">
            <v>0</v>
          </cell>
          <cell r="AY1158">
            <v>0</v>
          </cell>
          <cell r="BP1158">
            <v>0</v>
          </cell>
          <cell r="BS1158"/>
        </row>
        <row r="1159">
          <cell r="A1159">
            <v>42682</v>
          </cell>
          <cell r="C1159">
            <v>0</v>
          </cell>
          <cell r="F1159">
            <v>0</v>
          </cell>
          <cell r="L1159">
            <v>0</v>
          </cell>
          <cell r="O1159">
            <v>2400</v>
          </cell>
          <cell r="U1159">
            <v>0</v>
          </cell>
          <cell r="X1159">
            <v>0</v>
          </cell>
          <cell r="AG1159">
            <v>0</v>
          </cell>
          <cell r="AM1159">
            <v>0</v>
          </cell>
          <cell r="AV1159">
            <v>0</v>
          </cell>
          <cell r="AY1159">
            <v>0</v>
          </cell>
          <cell r="BP1159">
            <v>0</v>
          </cell>
          <cell r="BS1159"/>
        </row>
        <row r="1160">
          <cell r="A1160">
            <v>42683</v>
          </cell>
          <cell r="C1160">
            <v>0</v>
          </cell>
          <cell r="F1160">
            <v>0</v>
          </cell>
          <cell r="L1160">
            <v>0</v>
          </cell>
          <cell r="O1160">
            <v>2000</v>
          </cell>
          <cell r="U1160">
            <v>0</v>
          </cell>
          <cell r="X1160">
            <v>0</v>
          </cell>
          <cell r="AG1160">
            <v>0</v>
          </cell>
          <cell r="AM1160">
            <v>0</v>
          </cell>
          <cell r="AV1160">
            <v>0</v>
          </cell>
          <cell r="AY1160">
            <v>0</v>
          </cell>
          <cell r="BP1160">
            <v>0</v>
          </cell>
          <cell r="BS1160"/>
        </row>
        <row r="1161">
          <cell r="A1161">
            <v>42684</v>
          </cell>
          <cell r="C1161">
            <v>1445.8</v>
          </cell>
          <cell r="F1161">
            <v>0</v>
          </cell>
          <cell r="L1161">
            <v>0</v>
          </cell>
          <cell r="O1161">
            <v>1600</v>
          </cell>
          <cell r="U1161">
            <v>0</v>
          </cell>
          <cell r="X1161">
            <v>0</v>
          </cell>
          <cell r="AG1161">
            <v>0</v>
          </cell>
          <cell r="AM1161">
            <v>0</v>
          </cell>
          <cell r="AV1161">
            <v>0</v>
          </cell>
          <cell r="AY1161">
            <v>0</v>
          </cell>
          <cell r="BP1161">
            <v>0</v>
          </cell>
          <cell r="BS1161"/>
        </row>
        <row r="1162">
          <cell r="A1162">
            <v>42685</v>
          </cell>
          <cell r="C1162">
            <v>0</v>
          </cell>
          <cell r="F1162">
            <v>0</v>
          </cell>
          <cell r="L1162">
            <v>0</v>
          </cell>
          <cell r="O1162">
            <v>0</v>
          </cell>
          <cell r="U1162">
            <v>0</v>
          </cell>
          <cell r="X1162">
            <v>0</v>
          </cell>
          <cell r="AG1162">
            <v>0</v>
          </cell>
          <cell r="AM1162">
            <v>0</v>
          </cell>
          <cell r="AV1162">
            <v>0</v>
          </cell>
          <cell r="AY1162">
            <v>0</v>
          </cell>
          <cell r="BP1162">
            <v>0</v>
          </cell>
          <cell r="BS1162"/>
        </row>
        <row r="1163">
          <cell r="A1163">
            <v>42688</v>
          </cell>
          <cell r="C1163">
            <v>0</v>
          </cell>
          <cell r="F1163">
            <v>200</v>
          </cell>
          <cell r="L1163">
            <v>0</v>
          </cell>
          <cell r="O1163">
            <v>0</v>
          </cell>
          <cell r="U1163">
            <v>0</v>
          </cell>
          <cell r="X1163">
            <v>0</v>
          </cell>
          <cell r="AG1163">
            <v>0</v>
          </cell>
          <cell r="AM1163">
            <v>0</v>
          </cell>
          <cell r="AV1163">
            <v>0</v>
          </cell>
          <cell r="AY1163">
            <v>0</v>
          </cell>
          <cell r="BP1163">
            <v>0</v>
          </cell>
          <cell r="BS1163"/>
        </row>
        <row r="1164">
          <cell r="A1164">
            <v>42689</v>
          </cell>
          <cell r="C1164">
            <v>0</v>
          </cell>
          <cell r="F1164">
            <v>0</v>
          </cell>
          <cell r="L1164">
            <v>500</v>
          </cell>
          <cell r="O1164">
            <v>0</v>
          </cell>
          <cell r="U1164">
            <v>0</v>
          </cell>
          <cell r="X1164">
            <v>0</v>
          </cell>
          <cell r="AG1164">
            <v>0</v>
          </cell>
          <cell r="AM1164">
            <v>0</v>
          </cell>
          <cell r="AV1164">
            <v>0</v>
          </cell>
          <cell r="AY1164">
            <v>0</v>
          </cell>
          <cell r="BP1164">
            <v>0</v>
          </cell>
          <cell r="BS1164"/>
        </row>
        <row r="1165">
          <cell r="A1165">
            <v>42690</v>
          </cell>
          <cell r="C1165">
            <v>150</v>
          </cell>
          <cell r="F1165">
            <v>100</v>
          </cell>
          <cell r="L1165">
            <v>500</v>
          </cell>
          <cell r="O1165">
            <v>0</v>
          </cell>
          <cell r="U1165">
            <v>0</v>
          </cell>
          <cell r="X1165">
            <v>0</v>
          </cell>
          <cell r="AG1165">
            <v>0</v>
          </cell>
          <cell r="AM1165">
            <v>0</v>
          </cell>
          <cell r="AV1165">
            <v>0</v>
          </cell>
          <cell r="AY1165">
            <v>0</v>
          </cell>
          <cell r="BP1165">
            <v>0</v>
          </cell>
          <cell r="BS1165"/>
        </row>
        <row r="1166">
          <cell r="A1166">
            <v>42691</v>
          </cell>
          <cell r="C1166">
            <v>375</v>
          </cell>
          <cell r="F1166">
            <v>0</v>
          </cell>
          <cell r="L1166">
            <v>0</v>
          </cell>
          <cell r="O1166">
            <v>0</v>
          </cell>
          <cell r="U1166">
            <v>0</v>
          </cell>
          <cell r="X1166">
            <v>0</v>
          </cell>
          <cell r="AG1166">
            <v>0</v>
          </cell>
          <cell r="AM1166">
            <v>0</v>
          </cell>
          <cell r="AV1166">
            <v>0</v>
          </cell>
          <cell r="AY1166">
            <v>0</v>
          </cell>
          <cell r="BP1166">
            <v>0</v>
          </cell>
          <cell r="BS1166"/>
        </row>
        <row r="1167">
          <cell r="A1167">
            <v>42692</v>
          </cell>
          <cell r="C1167">
            <v>0</v>
          </cell>
          <cell r="F1167">
            <v>0</v>
          </cell>
          <cell r="L1167">
            <v>0</v>
          </cell>
          <cell r="O1167">
            <v>0</v>
          </cell>
          <cell r="U1167">
            <v>0</v>
          </cell>
          <cell r="X1167">
            <v>0</v>
          </cell>
          <cell r="AG1167">
            <v>0</v>
          </cell>
          <cell r="AM1167">
            <v>0</v>
          </cell>
          <cell r="AV1167">
            <v>0</v>
          </cell>
          <cell r="AY1167">
            <v>0</v>
          </cell>
          <cell r="BP1167">
            <v>0</v>
          </cell>
          <cell r="BS1167"/>
        </row>
        <row r="1168">
          <cell r="A1168">
            <v>42695</v>
          </cell>
          <cell r="C1168">
            <v>0</v>
          </cell>
          <cell r="F1168">
            <v>0</v>
          </cell>
          <cell r="L1168">
            <v>0</v>
          </cell>
          <cell r="O1168">
            <v>0</v>
          </cell>
          <cell r="U1168">
            <v>0</v>
          </cell>
          <cell r="X1168">
            <v>0</v>
          </cell>
          <cell r="AG1168">
            <v>0</v>
          </cell>
          <cell r="AM1168">
            <v>0</v>
          </cell>
          <cell r="AV1168">
            <v>0</v>
          </cell>
          <cell r="AY1168">
            <v>0</v>
          </cell>
          <cell r="BP1168">
            <v>0</v>
          </cell>
          <cell r="BS1168"/>
        </row>
        <row r="1169">
          <cell r="A1169">
            <v>42696</v>
          </cell>
          <cell r="C1169">
            <v>0</v>
          </cell>
          <cell r="F1169">
            <v>0</v>
          </cell>
          <cell r="L1169">
            <v>0</v>
          </cell>
          <cell r="O1169">
            <v>1400</v>
          </cell>
          <cell r="U1169">
            <v>0</v>
          </cell>
          <cell r="X1169">
            <v>0</v>
          </cell>
          <cell r="AG1169">
            <v>0</v>
          </cell>
          <cell r="AM1169">
            <v>0</v>
          </cell>
          <cell r="AV1169">
            <v>0</v>
          </cell>
          <cell r="AY1169">
            <v>0</v>
          </cell>
          <cell r="BP1169">
            <v>0</v>
          </cell>
          <cell r="BS1169"/>
        </row>
        <row r="1170">
          <cell r="A1170">
            <v>42697</v>
          </cell>
          <cell r="C1170">
            <v>600</v>
          </cell>
          <cell r="F1170">
            <v>0</v>
          </cell>
          <cell r="L1170">
            <v>0</v>
          </cell>
          <cell r="O1170">
            <v>550</v>
          </cell>
          <cell r="U1170">
            <v>0</v>
          </cell>
          <cell r="X1170">
            <v>0</v>
          </cell>
          <cell r="AG1170">
            <v>0</v>
          </cell>
          <cell r="AM1170">
            <v>0</v>
          </cell>
          <cell r="AV1170">
            <v>0</v>
          </cell>
          <cell r="AY1170">
            <v>0</v>
          </cell>
          <cell r="BP1170">
            <v>0</v>
          </cell>
          <cell r="BS1170"/>
        </row>
        <row r="1171">
          <cell r="A1171">
            <v>42698</v>
          </cell>
          <cell r="C1171">
            <v>0</v>
          </cell>
          <cell r="F1171">
            <v>0</v>
          </cell>
          <cell r="L1171">
            <v>0</v>
          </cell>
          <cell r="O1171">
            <v>300</v>
          </cell>
          <cell r="U1171">
            <v>0</v>
          </cell>
          <cell r="X1171">
            <v>0</v>
          </cell>
          <cell r="AG1171">
            <v>0</v>
          </cell>
          <cell r="AM1171">
            <v>0</v>
          </cell>
          <cell r="AV1171">
            <v>0</v>
          </cell>
          <cell r="AY1171">
            <v>0</v>
          </cell>
          <cell r="BP1171">
            <v>0</v>
          </cell>
          <cell r="BS1171"/>
        </row>
        <row r="1172">
          <cell r="A1172">
            <v>42699</v>
          </cell>
          <cell r="C1172">
            <v>0</v>
          </cell>
          <cell r="F1172">
            <v>0</v>
          </cell>
          <cell r="L1172">
            <v>0</v>
          </cell>
          <cell r="O1172">
            <v>200</v>
          </cell>
          <cell r="U1172">
            <v>0</v>
          </cell>
          <cell r="X1172">
            <v>0</v>
          </cell>
          <cell r="AG1172">
            <v>0</v>
          </cell>
          <cell r="AM1172">
            <v>0</v>
          </cell>
          <cell r="AV1172">
            <v>0</v>
          </cell>
          <cell r="AY1172">
            <v>0</v>
          </cell>
          <cell r="BP1172">
            <v>0</v>
          </cell>
          <cell r="BS1172"/>
        </row>
        <row r="1173">
          <cell r="A1173">
            <v>42702</v>
          </cell>
          <cell r="C1173">
            <v>0</v>
          </cell>
          <cell r="F1173">
            <v>0</v>
          </cell>
          <cell r="L1173">
            <v>0</v>
          </cell>
          <cell r="O1173">
            <v>400</v>
          </cell>
          <cell r="U1173">
            <v>0</v>
          </cell>
          <cell r="X1173">
            <v>0</v>
          </cell>
          <cell r="AG1173">
            <v>0</v>
          </cell>
          <cell r="AM1173">
            <v>0</v>
          </cell>
          <cell r="AV1173">
            <v>0</v>
          </cell>
          <cell r="AY1173">
            <v>0</v>
          </cell>
          <cell r="BP1173">
            <v>0</v>
          </cell>
          <cell r="BS1173"/>
        </row>
        <row r="1174">
          <cell r="A1174">
            <v>42703</v>
          </cell>
          <cell r="C1174">
            <v>0</v>
          </cell>
          <cell r="F1174">
            <v>0</v>
          </cell>
          <cell r="L1174">
            <v>0</v>
          </cell>
          <cell r="O1174">
            <v>0</v>
          </cell>
          <cell r="U1174">
            <v>0</v>
          </cell>
          <cell r="X1174">
            <v>0</v>
          </cell>
          <cell r="AG1174">
            <v>0</v>
          </cell>
          <cell r="AM1174">
            <v>0</v>
          </cell>
          <cell r="AV1174">
            <v>0</v>
          </cell>
          <cell r="AY1174">
            <v>0</v>
          </cell>
          <cell r="BP1174">
            <v>0</v>
          </cell>
          <cell r="BS1174"/>
        </row>
        <row r="1175">
          <cell r="A1175">
            <v>42704</v>
          </cell>
          <cell r="C1175">
            <v>0</v>
          </cell>
          <cell r="F1175">
            <v>0</v>
          </cell>
          <cell r="L1175">
            <v>500.1</v>
          </cell>
          <cell r="O1175">
            <v>0</v>
          </cell>
          <cell r="U1175">
            <v>0</v>
          </cell>
          <cell r="X1175">
            <v>0</v>
          </cell>
          <cell r="AG1175">
            <v>0</v>
          </cell>
          <cell r="AM1175">
            <v>0</v>
          </cell>
          <cell r="AV1175">
            <v>0</v>
          </cell>
          <cell r="AY1175">
            <v>0</v>
          </cell>
          <cell r="BP1175">
            <v>0</v>
          </cell>
          <cell r="BS1175"/>
        </row>
        <row r="1176">
          <cell r="A1176">
            <v>42705</v>
          </cell>
          <cell r="C1176">
            <v>0</v>
          </cell>
          <cell r="F1176">
            <v>0</v>
          </cell>
          <cell r="L1176">
            <v>500.1</v>
          </cell>
          <cell r="O1176">
            <v>0</v>
          </cell>
          <cell r="U1176">
            <v>0</v>
          </cell>
          <cell r="X1176">
            <v>0</v>
          </cell>
          <cell r="AG1176">
            <v>0</v>
          </cell>
          <cell r="AM1176">
            <v>0</v>
          </cell>
          <cell r="AV1176">
            <v>0</v>
          </cell>
          <cell r="AY1176">
            <v>0</v>
          </cell>
          <cell r="BP1176">
            <v>0</v>
          </cell>
          <cell r="BS1176"/>
        </row>
        <row r="1177">
          <cell r="A1177">
            <v>42706</v>
          </cell>
          <cell r="C1177">
            <v>0</v>
          </cell>
          <cell r="F1177">
            <v>0</v>
          </cell>
          <cell r="L1177">
            <v>0</v>
          </cell>
          <cell r="O1177">
            <v>2100</v>
          </cell>
          <cell r="U1177">
            <v>0</v>
          </cell>
          <cell r="X1177">
            <v>0</v>
          </cell>
          <cell r="AG1177">
            <v>0</v>
          </cell>
          <cell r="AM1177">
            <v>0</v>
          </cell>
          <cell r="AV1177">
            <v>0</v>
          </cell>
          <cell r="AY1177">
            <v>0</v>
          </cell>
          <cell r="BP1177">
            <v>0</v>
          </cell>
          <cell r="BS1177"/>
        </row>
        <row r="1178">
          <cell r="A1178">
            <v>42709</v>
          </cell>
          <cell r="C1178">
            <v>0</v>
          </cell>
          <cell r="F1178">
            <v>200</v>
          </cell>
          <cell r="L1178">
            <v>0</v>
          </cell>
          <cell r="O1178">
            <v>2502.5</v>
          </cell>
          <cell r="U1178">
            <v>0</v>
          </cell>
          <cell r="X1178">
            <v>0</v>
          </cell>
          <cell r="AG1178">
            <v>0</v>
          </cell>
          <cell r="AM1178">
            <v>0</v>
          </cell>
          <cell r="AV1178">
            <v>0</v>
          </cell>
          <cell r="AY1178">
            <v>0</v>
          </cell>
          <cell r="BP1178">
            <v>0</v>
          </cell>
          <cell r="BS1178"/>
        </row>
        <row r="1179">
          <cell r="A1179">
            <v>42710</v>
          </cell>
          <cell r="C1179">
            <v>0</v>
          </cell>
          <cell r="F1179">
            <v>0</v>
          </cell>
          <cell r="L1179">
            <v>0</v>
          </cell>
          <cell r="O1179">
            <v>1900</v>
          </cell>
          <cell r="U1179">
            <v>0</v>
          </cell>
          <cell r="X1179">
            <v>0</v>
          </cell>
          <cell r="AG1179">
            <v>0</v>
          </cell>
          <cell r="AM1179">
            <v>0</v>
          </cell>
          <cell r="AV1179">
            <v>0</v>
          </cell>
          <cell r="AY1179">
            <v>0</v>
          </cell>
          <cell r="BP1179">
            <v>0</v>
          </cell>
          <cell r="BS1179"/>
        </row>
        <row r="1180">
          <cell r="A1180">
            <v>42711</v>
          </cell>
          <cell r="C1180">
            <v>0</v>
          </cell>
          <cell r="F1180">
            <v>500</v>
          </cell>
          <cell r="L1180">
            <v>0</v>
          </cell>
          <cell r="O1180">
            <v>1000</v>
          </cell>
          <cell r="U1180">
            <v>0</v>
          </cell>
          <cell r="X1180">
            <v>0</v>
          </cell>
          <cell r="AG1180">
            <v>0</v>
          </cell>
          <cell r="AM1180">
            <v>0</v>
          </cell>
          <cell r="AV1180">
            <v>0</v>
          </cell>
          <cell r="AY1180">
            <v>0</v>
          </cell>
          <cell r="BP1180">
            <v>0</v>
          </cell>
          <cell r="BS1180"/>
        </row>
        <row r="1181">
          <cell r="A1181">
            <v>42712</v>
          </cell>
          <cell r="C1181">
            <v>0</v>
          </cell>
          <cell r="F1181">
            <v>0</v>
          </cell>
          <cell r="L1181">
            <v>0</v>
          </cell>
          <cell r="O1181">
            <v>0</v>
          </cell>
          <cell r="U1181">
            <v>0</v>
          </cell>
          <cell r="X1181">
            <v>0</v>
          </cell>
          <cell r="AG1181">
            <v>0</v>
          </cell>
          <cell r="AM1181">
            <v>0</v>
          </cell>
          <cell r="AV1181">
            <v>0</v>
          </cell>
          <cell r="AY1181">
            <v>0</v>
          </cell>
          <cell r="BP1181">
            <v>0</v>
          </cell>
          <cell r="BS1181"/>
        </row>
        <row r="1182">
          <cell r="A1182">
            <v>42713</v>
          </cell>
          <cell r="C1182">
            <v>0</v>
          </cell>
          <cell r="F1182">
            <v>0</v>
          </cell>
          <cell r="L1182">
            <v>0</v>
          </cell>
          <cell r="O1182">
            <v>1800</v>
          </cell>
          <cell r="U1182">
            <v>0</v>
          </cell>
          <cell r="X1182">
            <v>0</v>
          </cell>
          <cell r="AG1182">
            <v>0</v>
          </cell>
          <cell r="AM1182">
            <v>0</v>
          </cell>
          <cell r="AV1182">
            <v>0</v>
          </cell>
          <cell r="AY1182">
            <v>0</v>
          </cell>
          <cell r="BP1182">
            <v>0</v>
          </cell>
          <cell r="BS1182"/>
        </row>
        <row r="1183">
          <cell r="A1183">
            <v>42716</v>
          </cell>
          <cell r="C1183">
            <v>0</v>
          </cell>
          <cell r="F1183">
            <v>0</v>
          </cell>
          <cell r="L1183">
            <v>0</v>
          </cell>
          <cell r="O1183">
            <v>1109</v>
          </cell>
          <cell r="U1183">
            <v>0</v>
          </cell>
          <cell r="X1183">
            <v>0</v>
          </cell>
          <cell r="AG1183">
            <v>0</v>
          </cell>
          <cell r="AM1183">
            <v>0</v>
          </cell>
          <cell r="AV1183">
            <v>0</v>
          </cell>
          <cell r="AY1183">
            <v>0</v>
          </cell>
          <cell r="BP1183">
            <v>0</v>
          </cell>
          <cell r="BS1183"/>
        </row>
        <row r="1184">
          <cell r="A1184">
            <v>42717</v>
          </cell>
          <cell r="C1184">
            <v>1299.9000000000001</v>
          </cell>
          <cell r="F1184">
            <v>0</v>
          </cell>
          <cell r="L1184">
            <v>0</v>
          </cell>
          <cell r="O1184">
            <v>200</v>
          </cell>
          <cell r="U1184">
            <v>0</v>
          </cell>
          <cell r="X1184">
            <v>0</v>
          </cell>
          <cell r="AG1184">
            <v>0</v>
          </cell>
          <cell r="AM1184">
            <v>0</v>
          </cell>
          <cell r="AV1184">
            <v>0</v>
          </cell>
          <cell r="AY1184">
            <v>0</v>
          </cell>
          <cell r="BP1184">
            <v>0</v>
          </cell>
          <cell r="BS1184"/>
        </row>
        <row r="1185">
          <cell r="A1185">
            <v>42718</v>
          </cell>
          <cell r="C1185">
            <v>0</v>
          </cell>
          <cell r="F1185">
            <v>0</v>
          </cell>
          <cell r="L1185">
            <v>800</v>
          </cell>
          <cell r="O1185">
            <v>0</v>
          </cell>
          <cell r="U1185">
            <v>0</v>
          </cell>
          <cell r="X1185">
            <v>0</v>
          </cell>
          <cell r="AG1185">
            <v>0</v>
          </cell>
          <cell r="AM1185">
            <v>0</v>
          </cell>
          <cell r="AV1185">
            <v>0</v>
          </cell>
          <cell r="AY1185">
            <v>0</v>
          </cell>
          <cell r="BP1185">
            <v>0</v>
          </cell>
          <cell r="BS1185"/>
        </row>
        <row r="1186">
          <cell r="A1186">
            <v>42719</v>
          </cell>
          <cell r="C1186">
            <v>1495</v>
          </cell>
          <cell r="F1186">
            <v>0</v>
          </cell>
          <cell r="L1186">
            <v>1171.3</v>
          </cell>
          <cell r="O1186">
            <v>0</v>
          </cell>
          <cell r="U1186">
            <v>0</v>
          </cell>
          <cell r="X1186">
            <v>0</v>
          </cell>
          <cell r="AG1186">
            <v>300</v>
          </cell>
          <cell r="AM1186">
            <v>0</v>
          </cell>
          <cell r="AV1186">
            <v>0</v>
          </cell>
          <cell r="AY1186">
            <v>0</v>
          </cell>
          <cell r="BP1186">
            <v>0</v>
          </cell>
          <cell r="BS1186"/>
        </row>
        <row r="1187">
          <cell r="A1187">
            <v>42720</v>
          </cell>
          <cell r="C1187">
            <v>0</v>
          </cell>
          <cell r="F1187">
            <v>0</v>
          </cell>
          <cell r="L1187">
            <v>1900</v>
          </cell>
          <cell r="O1187">
            <v>0</v>
          </cell>
          <cell r="U1187">
            <v>0</v>
          </cell>
          <cell r="X1187">
            <v>0</v>
          </cell>
          <cell r="AG1187">
            <v>200</v>
          </cell>
          <cell r="AM1187">
            <v>0</v>
          </cell>
          <cell r="AV1187">
            <v>0</v>
          </cell>
          <cell r="AY1187">
            <v>0</v>
          </cell>
          <cell r="BP1187">
            <v>0</v>
          </cell>
          <cell r="BS1187"/>
        </row>
        <row r="1188">
          <cell r="A1188">
            <v>42723</v>
          </cell>
          <cell r="C1188">
            <v>0</v>
          </cell>
          <cell r="F1188">
            <v>0</v>
          </cell>
          <cell r="L1188">
            <v>1200</v>
          </cell>
          <cell r="O1188">
            <v>0</v>
          </cell>
          <cell r="U1188">
            <v>0</v>
          </cell>
          <cell r="X1188">
            <v>0</v>
          </cell>
          <cell r="AG1188">
            <v>0</v>
          </cell>
          <cell r="AM1188">
            <v>0</v>
          </cell>
          <cell r="AV1188">
            <v>0</v>
          </cell>
          <cell r="AY1188">
            <v>0</v>
          </cell>
          <cell r="BP1188">
            <v>0</v>
          </cell>
          <cell r="BS1188"/>
        </row>
        <row r="1189">
          <cell r="A1189">
            <v>42724</v>
          </cell>
          <cell r="C1189">
            <v>0</v>
          </cell>
          <cell r="F1189">
            <v>0</v>
          </cell>
          <cell r="L1189">
            <v>1499.9</v>
          </cell>
          <cell r="O1189">
            <v>300</v>
          </cell>
          <cell r="U1189">
            <v>0</v>
          </cell>
          <cell r="X1189">
            <v>0</v>
          </cell>
          <cell r="AG1189">
            <v>0</v>
          </cell>
          <cell r="AM1189">
            <v>0</v>
          </cell>
          <cell r="AV1189">
            <v>0</v>
          </cell>
          <cell r="AY1189">
            <v>0</v>
          </cell>
          <cell r="BP1189">
            <v>0</v>
          </cell>
          <cell r="BS1189"/>
        </row>
        <row r="1190">
          <cell r="A1190">
            <v>42725</v>
          </cell>
          <cell r="C1190">
            <v>0</v>
          </cell>
          <cell r="F1190">
            <v>0</v>
          </cell>
          <cell r="L1190">
            <v>1200</v>
          </cell>
          <cell r="O1190">
            <v>0</v>
          </cell>
          <cell r="U1190">
            <v>0</v>
          </cell>
          <cell r="X1190">
            <v>0</v>
          </cell>
          <cell r="AG1190">
            <v>0</v>
          </cell>
          <cell r="AM1190">
            <v>0</v>
          </cell>
          <cell r="AV1190">
            <v>0</v>
          </cell>
          <cell r="AY1190">
            <v>0</v>
          </cell>
          <cell r="BP1190">
            <v>0</v>
          </cell>
          <cell r="BS1190"/>
        </row>
        <row r="1191">
          <cell r="A1191">
            <v>42726</v>
          </cell>
          <cell r="C1191">
            <v>0</v>
          </cell>
          <cell r="F1191">
            <v>0</v>
          </cell>
          <cell r="L1191">
            <v>500</v>
          </cell>
          <cell r="O1191">
            <v>0</v>
          </cell>
          <cell r="U1191">
            <v>0</v>
          </cell>
          <cell r="X1191">
            <v>0</v>
          </cell>
          <cell r="AG1191">
            <v>0</v>
          </cell>
          <cell r="AM1191">
            <v>0</v>
          </cell>
          <cell r="AV1191">
            <v>0</v>
          </cell>
          <cell r="AY1191">
            <v>0</v>
          </cell>
          <cell r="BP1191">
            <v>0</v>
          </cell>
          <cell r="BS1191"/>
        </row>
        <row r="1192">
          <cell r="A1192">
            <v>42727</v>
          </cell>
          <cell r="C1192">
            <v>0</v>
          </cell>
          <cell r="F1192">
            <v>0</v>
          </cell>
          <cell r="L1192">
            <v>200</v>
          </cell>
          <cell r="O1192">
            <v>0</v>
          </cell>
          <cell r="U1192">
            <v>0</v>
          </cell>
          <cell r="X1192">
            <v>190.6</v>
          </cell>
          <cell r="AG1192">
            <v>0</v>
          </cell>
          <cell r="AM1192">
            <v>0</v>
          </cell>
          <cell r="AV1192">
            <v>0</v>
          </cell>
          <cell r="AY1192">
            <v>0</v>
          </cell>
          <cell r="BP1192">
            <v>0</v>
          </cell>
          <cell r="BS1192"/>
        </row>
        <row r="1193">
          <cell r="A1193">
            <v>42730</v>
          </cell>
          <cell r="C1193">
            <v>0</v>
          </cell>
          <cell r="F1193">
            <v>0</v>
          </cell>
          <cell r="L1193">
            <v>0</v>
          </cell>
          <cell r="O1193">
            <v>1200</v>
          </cell>
          <cell r="U1193">
            <v>0</v>
          </cell>
          <cell r="X1193">
            <v>0</v>
          </cell>
          <cell r="AG1193">
            <v>0</v>
          </cell>
          <cell r="AM1193">
            <v>0</v>
          </cell>
          <cell r="AV1193">
            <v>0</v>
          </cell>
          <cell r="AY1193">
            <v>0</v>
          </cell>
          <cell r="BP1193">
            <v>0</v>
          </cell>
          <cell r="BS1193"/>
        </row>
        <row r="1194">
          <cell r="A1194">
            <v>42731</v>
          </cell>
          <cell r="C1194">
            <v>100</v>
          </cell>
          <cell r="F1194">
            <v>0</v>
          </cell>
          <cell r="L1194">
            <v>0</v>
          </cell>
          <cell r="O1194">
            <v>1000</v>
          </cell>
          <cell r="U1194">
            <v>0</v>
          </cell>
          <cell r="X1194">
            <v>110</v>
          </cell>
          <cell r="AG1194">
            <v>0</v>
          </cell>
          <cell r="AM1194">
            <v>0</v>
          </cell>
          <cell r="AV1194">
            <v>0</v>
          </cell>
          <cell r="AY1194">
            <v>0</v>
          </cell>
          <cell r="BP1194">
            <v>0</v>
          </cell>
          <cell r="BS1194"/>
        </row>
        <row r="1195">
          <cell r="A1195">
            <v>42732</v>
          </cell>
          <cell r="C1195">
            <v>0</v>
          </cell>
          <cell r="F1195">
            <v>0</v>
          </cell>
          <cell r="L1195">
            <v>0</v>
          </cell>
          <cell r="O1195">
            <v>900</v>
          </cell>
          <cell r="U1195">
            <v>312</v>
          </cell>
          <cell r="X1195">
            <v>306.8</v>
          </cell>
          <cell r="AG1195">
            <v>0</v>
          </cell>
          <cell r="AM1195">
            <v>0</v>
          </cell>
          <cell r="AV1195">
            <v>0</v>
          </cell>
          <cell r="AY1195">
            <v>0</v>
          </cell>
          <cell r="BP1195">
            <v>0</v>
          </cell>
          <cell r="BS1195"/>
        </row>
        <row r="1196">
          <cell r="A1196">
            <v>42733</v>
          </cell>
          <cell r="C1196">
            <v>0</v>
          </cell>
          <cell r="F1196">
            <v>0</v>
          </cell>
          <cell r="L1196">
            <v>0</v>
          </cell>
          <cell r="O1196">
            <v>800</v>
          </cell>
          <cell r="U1196">
            <v>0</v>
          </cell>
          <cell r="X1196">
            <v>0</v>
          </cell>
          <cell r="AG1196">
            <v>0</v>
          </cell>
          <cell r="AM1196">
            <v>0</v>
          </cell>
          <cell r="AV1196">
            <v>0</v>
          </cell>
          <cell r="AY1196">
            <v>0</v>
          </cell>
          <cell r="BP1196">
            <v>0</v>
          </cell>
          <cell r="BS1196"/>
        </row>
        <row r="1197">
          <cell r="A1197">
            <v>42734</v>
          </cell>
          <cell r="C1197">
            <v>0</v>
          </cell>
          <cell r="F1197">
            <v>0</v>
          </cell>
          <cell r="L1197">
            <v>0</v>
          </cell>
          <cell r="O1197">
            <v>0</v>
          </cell>
          <cell r="U1197">
            <v>0</v>
          </cell>
          <cell r="X1197">
            <v>0</v>
          </cell>
          <cell r="AG1197">
            <v>0</v>
          </cell>
          <cell r="AM1197">
            <v>0</v>
          </cell>
          <cell r="AV1197">
            <v>0</v>
          </cell>
          <cell r="AY1197">
            <v>0</v>
          </cell>
          <cell r="BP1197">
            <v>0</v>
          </cell>
          <cell r="BS1197"/>
        </row>
        <row r="1198">
          <cell r="A1198">
            <v>42737</v>
          </cell>
          <cell r="C1198">
            <v>0</v>
          </cell>
          <cell r="F1198">
            <v>0</v>
          </cell>
          <cell r="L1198">
            <v>0</v>
          </cell>
          <cell r="O1198">
            <v>200</v>
          </cell>
          <cell r="U1198">
            <v>0</v>
          </cell>
          <cell r="X1198">
            <v>0</v>
          </cell>
          <cell r="AG1198">
            <v>0</v>
          </cell>
          <cell r="AM1198">
            <v>0</v>
          </cell>
          <cell r="AV1198">
            <v>0</v>
          </cell>
          <cell r="AY1198">
            <v>0</v>
          </cell>
          <cell r="BP1198">
            <v>0</v>
          </cell>
          <cell r="BS1198"/>
        </row>
        <row r="1199">
          <cell r="A1199">
            <v>42738</v>
          </cell>
          <cell r="C1199">
            <v>0</v>
          </cell>
          <cell r="F1199">
            <v>0</v>
          </cell>
          <cell r="L1199">
            <v>0</v>
          </cell>
          <cell r="O1199">
            <v>1100</v>
          </cell>
          <cell r="U1199">
            <v>0</v>
          </cell>
          <cell r="X1199">
            <v>0</v>
          </cell>
          <cell r="AG1199">
            <v>0</v>
          </cell>
          <cell r="AM1199">
            <v>0</v>
          </cell>
          <cell r="AV1199">
            <v>0</v>
          </cell>
          <cell r="AY1199">
            <v>0</v>
          </cell>
          <cell r="BP1199">
            <v>0</v>
          </cell>
          <cell r="BS1199"/>
        </row>
        <row r="1200">
          <cell r="A1200">
            <v>42739</v>
          </cell>
          <cell r="C1200">
            <v>0</v>
          </cell>
          <cell r="F1200">
            <v>0</v>
          </cell>
          <cell r="L1200">
            <v>0</v>
          </cell>
          <cell r="O1200">
            <v>0</v>
          </cell>
          <cell r="U1200">
            <v>0</v>
          </cell>
          <cell r="X1200">
            <v>0</v>
          </cell>
          <cell r="AG1200">
            <v>0</v>
          </cell>
          <cell r="AM1200">
            <v>0</v>
          </cell>
          <cell r="AV1200">
            <v>0</v>
          </cell>
          <cell r="AY1200">
            <v>0</v>
          </cell>
          <cell r="BP1200">
            <v>0</v>
          </cell>
          <cell r="BS1200"/>
        </row>
        <row r="1201">
          <cell r="A1201">
            <v>42740</v>
          </cell>
          <cell r="C1201">
            <v>140</v>
          </cell>
          <cell r="F1201">
            <v>0</v>
          </cell>
          <cell r="L1201">
            <v>299.89999999999998</v>
          </cell>
          <cell r="O1201">
            <v>200</v>
          </cell>
          <cell r="U1201">
            <v>0</v>
          </cell>
          <cell r="X1201">
            <v>0</v>
          </cell>
          <cell r="AG1201">
            <v>0</v>
          </cell>
          <cell r="AM1201">
            <v>0</v>
          </cell>
          <cell r="AV1201">
            <v>0</v>
          </cell>
          <cell r="AY1201">
            <v>0</v>
          </cell>
          <cell r="BP1201">
            <v>0</v>
          </cell>
          <cell r="BS1201"/>
        </row>
        <row r="1202">
          <cell r="A1202">
            <v>42741</v>
          </cell>
          <cell r="C1202">
            <v>0</v>
          </cell>
          <cell r="F1202">
            <v>0</v>
          </cell>
          <cell r="L1202">
            <v>800</v>
          </cell>
          <cell r="O1202">
            <v>0</v>
          </cell>
          <cell r="U1202">
            <v>0</v>
          </cell>
          <cell r="X1202">
            <v>0</v>
          </cell>
          <cell r="AG1202">
            <v>0</v>
          </cell>
          <cell r="AM1202">
            <v>0</v>
          </cell>
          <cell r="AV1202">
            <v>0</v>
          </cell>
          <cell r="AY1202">
            <v>0</v>
          </cell>
          <cell r="BP1202">
            <v>0</v>
          </cell>
          <cell r="BS1202"/>
        </row>
        <row r="1203">
          <cell r="A1203">
            <v>42744</v>
          </cell>
          <cell r="C1203">
            <v>0</v>
          </cell>
          <cell r="F1203">
            <v>0</v>
          </cell>
          <cell r="L1203">
            <v>900</v>
          </cell>
          <cell r="O1203">
            <v>0</v>
          </cell>
          <cell r="U1203">
            <v>0</v>
          </cell>
          <cell r="X1203">
            <v>0</v>
          </cell>
          <cell r="AG1203">
            <v>0</v>
          </cell>
          <cell r="AM1203">
            <v>0</v>
          </cell>
          <cell r="AV1203">
            <v>0</v>
          </cell>
          <cell r="AY1203">
            <v>0</v>
          </cell>
          <cell r="BP1203">
            <v>0</v>
          </cell>
          <cell r="BS1203"/>
        </row>
        <row r="1204">
          <cell r="A1204">
            <v>42745</v>
          </cell>
          <cell r="C1204">
            <v>0</v>
          </cell>
          <cell r="F1204">
            <v>255</v>
          </cell>
          <cell r="L1204">
            <v>649.9</v>
          </cell>
          <cell r="O1204">
            <v>0</v>
          </cell>
          <cell r="U1204">
            <v>0</v>
          </cell>
          <cell r="X1204">
            <v>110.29999999999998</v>
          </cell>
          <cell r="AG1204">
            <v>0</v>
          </cell>
          <cell r="AM1204">
            <v>0</v>
          </cell>
          <cell r="AV1204">
            <v>0</v>
          </cell>
          <cell r="AY1204">
            <v>0</v>
          </cell>
          <cell r="BP1204">
            <v>0</v>
          </cell>
          <cell r="BS1204"/>
        </row>
        <row r="1205">
          <cell r="A1205">
            <v>42746</v>
          </cell>
          <cell r="C1205">
            <v>0</v>
          </cell>
          <cell r="F1205">
            <v>450</v>
          </cell>
          <cell r="L1205">
            <v>1383.4</v>
          </cell>
          <cell r="O1205">
            <v>0</v>
          </cell>
          <cell r="U1205">
            <v>0</v>
          </cell>
          <cell r="X1205">
            <v>289.2</v>
          </cell>
          <cell r="AG1205">
            <v>0</v>
          </cell>
          <cell r="AM1205">
            <v>0</v>
          </cell>
          <cell r="AV1205">
            <v>0</v>
          </cell>
          <cell r="AY1205">
            <v>0</v>
          </cell>
          <cell r="BP1205">
            <v>0</v>
          </cell>
          <cell r="BS1205"/>
        </row>
        <row r="1206">
          <cell r="A1206">
            <v>42747</v>
          </cell>
          <cell r="C1206">
            <v>1220</v>
          </cell>
          <cell r="F1206">
            <v>0</v>
          </cell>
          <cell r="L1206">
            <v>2600</v>
          </cell>
          <cell r="O1206">
            <v>0</v>
          </cell>
          <cell r="U1206">
            <v>0</v>
          </cell>
          <cell r="X1206">
            <v>0</v>
          </cell>
          <cell r="AG1206">
            <v>0</v>
          </cell>
          <cell r="AM1206">
            <v>0</v>
          </cell>
          <cell r="AV1206">
            <v>0</v>
          </cell>
          <cell r="AY1206">
            <v>0</v>
          </cell>
          <cell r="BP1206">
            <v>0</v>
          </cell>
          <cell r="BS1206"/>
        </row>
        <row r="1207">
          <cell r="A1207">
            <v>42748</v>
          </cell>
          <cell r="C1207">
            <v>0</v>
          </cell>
          <cell r="F1207">
            <v>100</v>
          </cell>
          <cell r="L1207">
            <v>3500</v>
          </cell>
          <cell r="O1207">
            <v>0</v>
          </cell>
          <cell r="U1207">
            <v>0</v>
          </cell>
          <cell r="X1207">
            <v>0</v>
          </cell>
          <cell r="AG1207">
            <v>0</v>
          </cell>
          <cell r="AM1207">
            <v>0</v>
          </cell>
          <cell r="AV1207">
            <v>0</v>
          </cell>
          <cell r="AY1207">
            <v>0</v>
          </cell>
          <cell r="BP1207">
            <v>0</v>
          </cell>
          <cell r="BS1207"/>
        </row>
        <row r="1208">
          <cell r="A1208">
            <v>42751</v>
          </cell>
          <cell r="C1208">
            <v>0</v>
          </cell>
          <cell r="F1208">
            <v>0</v>
          </cell>
          <cell r="L1208">
            <v>2022</v>
          </cell>
          <cell r="O1208">
            <v>0</v>
          </cell>
          <cell r="U1208">
            <v>0</v>
          </cell>
          <cell r="X1208">
            <v>0</v>
          </cell>
          <cell r="AG1208">
            <v>0</v>
          </cell>
          <cell r="AM1208">
            <v>0</v>
          </cell>
          <cell r="AV1208">
            <v>0</v>
          </cell>
          <cell r="AY1208">
            <v>0</v>
          </cell>
          <cell r="BP1208">
            <v>0</v>
          </cell>
          <cell r="BS1208"/>
        </row>
        <row r="1209">
          <cell r="A1209">
            <v>42752</v>
          </cell>
          <cell r="C1209">
            <v>0</v>
          </cell>
          <cell r="F1209">
            <v>0</v>
          </cell>
          <cell r="L1209">
            <v>3138.4</v>
          </cell>
          <cell r="O1209">
            <v>0</v>
          </cell>
          <cell r="U1209">
            <v>0</v>
          </cell>
          <cell r="X1209">
            <v>0</v>
          </cell>
          <cell r="AG1209">
            <v>0</v>
          </cell>
          <cell r="AM1209">
            <v>0</v>
          </cell>
          <cell r="AV1209">
            <v>0</v>
          </cell>
          <cell r="AY1209">
            <v>0</v>
          </cell>
          <cell r="BP1209">
            <v>0</v>
          </cell>
          <cell r="BS1209"/>
        </row>
        <row r="1210">
          <cell r="A1210">
            <v>42753</v>
          </cell>
          <cell r="C1210">
            <v>0</v>
          </cell>
          <cell r="F1210">
            <v>0</v>
          </cell>
          <cell r="L1210">
            <v>3600</v>
          </cell>
          <cell r="O1210">
            <v>0</v>
          </cell>
          <cell r="U1210">
            <v>0</v>
          </cell>
          <cell r="X1210">
            <v>0</v>
          </cell>
          <cell r="AG1210">
            <v>0</v>
          </cell>
          <cell r="AM1210">
            <v>0</v>
          </cell>
          <cell r="AV1210">
            <v>0</v>
          </cell>
          <cell r="AY1210">
            <v>0</v>
          </cell>
          <cell r="BP1210">
            <v>0</v>
          </cell>
          <cell r="BS1210"/>
        </row>
        <row r="1211">
          <cell r="A1211">
            <v>42754</v>
          </cell>
          <cell r="C1211">
            <v>0</v>
          </cell>
          <cell r="F1211">
            <v>0</v>
          </cell>
          <cell r="L1211">
            <v>1874.9</v>
          </cell>
          <cell r="O1211">
            <v>0</v>
          </cell>
          <cell r="U1211">
            <v>0</v>
          </cell>
          <cell r="X1211">
            <v>17.8</v>
          </cell>
          <cell r="AG1211">
            <v>0</v>
          </cell>
          <cell r="AM1211">
            <v>0</v>
          </cell>
          <cell r="AV1211">
            <v>0</v>
          </cell>
          <cell r="AY1211">
            <v>0</v>
          </cell>
          <cell r="BP1211">
            <v>0</v>
          </cell>
          <cell r="BS1211"/>
        </row>
        <row r="1212">
          <cell r="A1212">
            <v>42755</v>
          </cell>
          <cell r="C1212">
            <v>0</v>
          </cell>
          <cell r="F1212">
            <v>0</v>
          </cell>
          <cell r="L1212">
            <v>1900</v>
          </cell>
          <cell r="O1212">
            <v>0</v>
          </cell>
          <cell r="U1212">
            <v>0</v>
          </cell>
          <cell r="X1212">
            <v>0</v>
          </cell>
          <cell r="AG1212">
            <v>0</v>
          </cell>
          <cell r="AM1212">
            <v>0</v>
          </cell>
          <cell r="AV1212">
            <v>0</v>
          </cell>
          <cell r="AY1212">
            <v>0</v>
          </cell>
          <cell r="BP1212">
            <v>0</v>
          </cell>
          <cell r="BS1212"/>
        </row>
        <row r="1213">
          <cell r="A1213">
            <v>42758</v>
          </cell>
          <cell r="C1213">
            <v>0</v>
          </cell>
          <cell r="F1213">
            <v>0</v>
          </cell>
          <cell r="L1213">
            <v>1627</v>
          </cell>
          <cell r="O1213">
            <v>0</v>
          </cell>
          <cell r="U1213">
            <v>0</v>
          </cell>
          <cell r="X1213">
            <v>0</v>
          </cell>
          <cell r="AG1213">
            <v>0</v>
          </cell>
          <cell r="AM1213">
            <v>0</v>
          </cell>
          <cell r="AV1213">
            <v>0</v>
          </cell>
          <cell r="AY1213">
            <v>0</v>
          </cell>
          <cell r="BP1213">
            <v>0</v>
          </cell>
          <cell r="BS1213"/>
        </row>
        <row r="1214">
          <cell r="A1214">
            <v>42759</v>
          </cell>
          <cell r="C1214">
            <v>0</v>
          </cell>
          <cell r="F1214">
            <v>0</v>
          </cell>
          <cell r="L1214">
            <v>453.9</v>
          </cell>
          <cell r="O1214">
            <v>0</v>
          </cell>
          <cell r="U1214">
            <v>0</v>
          </cell>
          <cell r="X1214">
            <v>0</v>
          </cell>
          <cell r="AG1214">
            <v>0</v>
          </cell>
          <cell r="AM1214">
            <v>0</v>
          </cell>
          <cell r="AV1214">
            <v>0</v>
          </cell>
          <cell r="AY1214">
            <v>0</v>
          </cell>
          <cell r="BP1214">
            <v>0</v>
          </cell>
          <cell r="BS1214"/>
        </row>
        <row r="1215">
          <cell r="A1215">
            <v>42760</v>
          </cell>
          <cell r="C1215">
            <v>0</v>
          </cell>
          <cell r="F1215">
            <v>0</v>
          </cell>
          <cell r="L1215">
            <v>1399.9</v>
          </cell>
          <cell r="O1215">
            <v>0</v>
          </cell>
          <cell r="U1215">
            <v>0</v>
          </cell>
          <cell r="X1215">
            <v>0</v>
          </cell>
          <cell r="AG1215">
            <v>0</v>
          </cell>
          <cell r="AM1215">
            <v>0</v>
          </cell>
          <cell r="AV1215">
            <v>0</v>
          </cell>
          <cell r="AY1215">
            <v>0</v>
          </cell>
          <cell r="BP1215">
            <v>0</v>
          </cell>
          <cell r="BS1215"/>
        </row>
        <row r="1216">
          <cell r="A1216">
            <v>42761</v>
          </cell>
          <cell r="C1216">
            <v>0</v>
          </cell>
          <cell r="F1216">
            <v>0</v>
          </cell>
          <cell r="L1216">
            <v>1200</v>
          </cell>
          <cell r="O1216">
            <v>0</v>
          </cell>
          <cell r="U1216">
            <v>0</v>
          </cell>
          <cell r="X1216">
            <v>0</v>
          </cell>
          <cell r="AG1216">
            <v>0</v>
          </cell>
          <cell r="AM1216">
            <v>0</v>
          </cell>
          <cell r="AV1216">
            <v>0</v>
          </cell>
          <cell r="AY1216">
            <v>0</v>
          </cell>
          <cell r="BP1216">
            <v>0</v>
          </cell>
          <cell r="BS1216"/>
        </row>
        <row r="1217">
          <cell r="A1217">
            <v>42762</v>
          </cell>
          <cell r="C1217">
            <v>0</v>
          </cell>
          <cell r="F1217">
            <v>0</v>
          </cell>
          <cell r="L1217">
            <v>1741.6</v>
          </cell>
          <cell r="O1217">
            <v>0</v>
          </cell>
          <cell r="U1217">
            <v>0</v>
          </cell>
          <cell r="X1217">
            <v>0</v>
          </cell>
          <cell r="AG1217">
            <v>0</v>
          </cell>
          <cell r="AM1217">
            <v>0</v>
          </cell>
          <cell r="AV1217">
            <v>0</v>
          </cell>
          <cell r="AY1217">
            <v>0</v>
          </cell>
          <cell r="BP1217">
            <v>0</v>
          </cell>
          <cell r="BS1217"/>
        </row>
        <row r="1218">
          <cell r="A1218">
            <v>42765</v>
          </cell>
          <cell r="C1218">
            <v>0</v>
          </cell>
          <cell r="F1218">
            <v>0</v>
          </cell>
          <cell r="L1218">
            <v>1503.5</v>
          </cell>
          <cell r="O1218">
            <v>0</v>
          </cell>
          <cell r="U1218">
            <v>0</v>
          </cell>
          <cell r="X1218">
            <v>0</v>
          </cell>
          <cell r="AG1218">
            <v>0</v>
          </cell>
          <cell r="AM1218">
            <v>0</v>
          </cell>
          <cell r="AV1218">
            <v>0</v>
          </cell>
          <cell r="AY1218">
            <v>0</v>
          </cell>
          <cell r="BP1218">
            <v>0</v>
          </cell>
          <cell r="BS1218"/>
        </row>
        <row r="1219">
          <cell r="A1219">
            <v>42766</v>
          </cell>
          <cell r="C1219">
            <v>0</v>
          </cell>
          <cell r="F1219">
            <v>0</v>
          </cell>
          <cell r="L1219">
            <v>1335.8</v>
          </cell>
          <cell r="O1219">
            <v>0</v>
          </cell>
          <cell r="U1219">
            <v>0</v>
          </cell>
          <cell r="X1219">
            <v>0</v>
          </cell>
          <cell r="AG1219">
            <v>0</v>
          </cell>
          <cell r="AM1219">
            <v>0</v>
          </cell>
          <cell r="AV1219">
            <v>0</v>
          </cell>
          <cell r="AY1219">
            <v>0</v>
          </cell>
          <cell r="BP1219">
            <v>0</v>
          </cell>
          <cell r="BS1219"/>
        </row>
        <row r="1220">
          <cell r="A1220">
            <v>42767</v>
          </cell>
          <cell r="C1220">
            <v>0</v>
          </cell>
          <cell r="F1220">
            <v>0</v>
          </cell>
          <cell r="L1220">
            <v>1603.3</v>
          </cell>
          <cell r="O1220">
            <v>0</v>
          </cell>
          <cell r="U1220">
            <v>0</v>
          </cell>
          <cell r="X1220">
            <v>0</v>
          </cell>
          <cell r="AG1220">
            <v>0</v>
          </cell>
          <cell r="AM1220">
            <v>0</v>
          </cell>
          <cell r="AV1220">
            <v>0</v>
          </cell>
          <cell r="AY1220">
            <v>0</v>
          </cell>
          <cell r="BP1220">
            <v>0</v>
          </cell>
          <cell r="BS1220"/>
        </row>
        <row r="1221">
          <cell r="A1221">
            <v>42768</v>
          </cell>
          <cell r="C1221">
            <v>0</v>
          </cell>
          <cell r="F1221">
            <v>0</v>
          </cell>
          <cell r="L1221">
            <v>200</v>
          </cell>
          <cell r="O1221">
            <v>600</v>
          </cell>
          <cell r="U1221">
            <v>0</v>
          </cell>
          <cell r="X1221">
            <v>96.2</v>
          </cell>
          <cell r="AG1221">
            <v>0</v>
          </cell>
          <cell r="AM1221">
            <v>0</v>
          </cell>
          <cell r="AV1221">
            <v>0</v>
          </cell>
          <cell r="AY1221">
            <v>0</v>
          </cell>
          <cell r="BP1221">
            <v>0</v>
          </cell>
          <cell r="BS1221"/>
        </row>
        <row r="1222">
          <cell r="A1222">
            <v>42769</v>
          </cell>
          <cell r="C1222">
            <v>0</v>
          </cell>
          <cell r="F1222">
            <v>0</v>
          </cell>
          <cell r="L1222">
            <v>0</v>
          </cell>
          <cell r="O1222">
            <v>300</v>
          </cell>
          <cell r="U1222">
            <v>0</v>
          </cell>
          <cell r="X1222">
            <v>0</v>
          </cell>
          <cell r="AG1222">
            <v>0</v>
          </cell>
          <cell r="AM1222">
            <v>0</v>
          </cell>
          <cell r="AV1222">
            <v>0</v>
          </cell>
          <cell r="AY1222">
            <v>0</v>
          </cell>
          <cell r="BP1222">
            <v>0</v>
          </cell>
          <cell r="BS1222"/>
        </row>
        <row r="1223">
          <cell r="A1223">
            <v>42772</v>
          </cell>
          <cell r="C1223">
            <v>0</v>
          </cell>
          <cell r="F1223">
            <v>0</v>
          </cell>
          <cell r="L1223">
            <v>0</v>
          </cell>
          <cell r="O1223">
            <v>200</v>
          </cell>
          <cell r="U1223">
            <v>0</v>
          </cell>
          <cell r="X1223">
            <v>0</v>
          </cell>
          <cell r="AG1223">
            <v>0</v>
          </cell>
          <cell r="AM1223">
            <v>0</v>
          </cell>
          <cell r="AV1223">
            <v>0</v>
          </cell>
          <cell r="AY1223">
            <v>0</v>
          </cell>
          <cell r="BP1223">
            <v>0</v>
          </cell>
          <cell r="BS1223"/>
        </row>
        <row r="1224">
          <cell r="A1224">
            <v>42773</v>
          </cell>
          <cell r="C1224">
            <v>0</v>
          </cell>
          <cell r="F1224">
            <v>0</v>
          </cell>
          <cell r="L1224">
            <v>0</v>
          </cell>
          <cell r="O1224">
            <v>0</v>
          </cell>
          <cell r="U1224">
            <v>0</v>
          </cell>
          <cell r="X1224">
            <v>0</v>
          </cell>
          <cell r="AG1224">
            <v>0</v>
          </cell>
          <cell r="AM1224">
            <v>0</v>
          </cell>
          <cell r="AV1224">
            <v>0</v>
          </cell>
          <cell r="AY1224">
            <v>0</v>
          </cell>
          <cell r="BP1224">
            <v>0</v>
          </cell>
          <cell r="BS1224"/>
        </row>
        <row r="1225">
          <cell r="A1225">
            <v>42774</v>
          </cell>
          <cell r="C1225">
            <v>0</v>
          </cell>
          <cell r="F1225">
            <v>0</v>
          </cell>
          <cell r="L1225">
            <v>200</v>
          </cell>
          <cell r="O1225">
            <v>0</v>
          </cell>
          <cell r="U1225">
            <v>0</v>
          </cell>
          <cell r="X1225">
            <v>0</v>
          </cell>
          <cell r="AG1225">
            <v>0</v>
          </cell>
          <cell r="AM1225">
            <v>0</v>
          </cell>
          <cell r="AV1225">
            <v>0</v>
          </cell>
          <cell r="AY1225">
            <v>0</v>
          </cell>
          <cell r="BP1225">
            <v>0</v>
          </cell>
          <cell r="BS1225"/>
        </row>
        <row r="1226">
          <cell r="A1226">
            <v>42775</v>
          </cell>
          <cell r="C1226">
            <v>1023.2</v>
          </cell>
          <cell r="F1226">
            <v>0</v>
          </cell>
          <cell r="L1226">
            <v>800</v>
          </cell>
          <cell r="O1226">
            <v>0</v>
          </cell>
          <cell r="U1226">
            <v>0</v>
          </cell>
          <cell r="X1226">
            <v>0</v>
          </cell>
          <cell r="AG1226">
            <v>0</v>
          </cell>
          <cell r="AM1226">
            <v>0</v>
          </cell>
          <cell r="AV1226">
            <v>0</v>
          </cell>
          <cell r="AY1226">
            <v>0</v>
          </cell>
          <cell r="BP1226">
            <v>0</v>
          </cell>
          <cell r="BS1226"/>
        </row>
        <row r="1227">
          <cell r="A1227">
            <v>42776</v>
          </cell>
          <cell r="C1227">
            <v>0</v>
          </cell>
          <cell r="F1227">
            <v>0</v>
          </cell>
          <cell r="L1227">
            <v>1300.0999999999999</v>
          </cell>
          <cell r="O1227">
            <v>0</v>
          </cell>
          <cell r="U1227">
            <v>0</v>
          </cell>
          <cell r="X1227">
            <v>0</v>
          </cell>
          <cell r="AG1227">
            <v>0</v>
          </cell>
          <cell r="AM1227">
            <v>0</v>
          </cell>
          <cell r="AV1227">
            <v>0</v>
          </cell>
          <cell r="AY1227">
            <v>0</v>
          </cell>
          <cell r="BP1227">
            <v>0</v>
          </cell>
          <cell r="BS1227"/>
        </row>
        <row r="1228">
          <cell r="A1228">
            <v>42779</v>
          </cell>
          <cell r="C1228">
            <v>0</v>
          </cell>
          <cell r="F1228">
            <v>0</v>
          </cell>
          <cell r="L1228">
            <v>2500</v>
          </cell>
          <cell r="O1228">
            <v>0</v>
          </cell>
          <cell r="U1228">
            <v>0</v>
          </cell>
          <cell r="X1228">
            <v>0</v>
          </cell>
          <cell r="AG1228">
            <v>0</v>
          </cell>
          <cell r="AM1228">
            <v>0</v>
          </cell>
          <cell r="AV1228">
            <v>0</v>
          </cell>
          <cell r="AY1228">
            <v>0</v>
          </cell>
          <cell r="BP1228">
            <v>0</v>
          </cell>
          <cell r="BS1228"/>
        </row>
        <row r="1229">
          <cell r="A1229">
            <v>42780</v>
          </cell>
          <cell r="C1229">
            <v>0</v>
          </cell>
          <cell r="F1229">
            <v>0</v>
          </cell>
          <cell r="L1229">
            <v>3099.9</v>
          </cell>
          <cell r="O1229">
            <v>0</v>
          </cell>
          <cell r="U1229">
            <v>0</v>
          </cell>
          <cell r="X1229">
            <v>0</v>
          </cell>
          <cell r="AG1229">
            <v>0</v>
          </cell>
          <cell r="AM1229">
            <v>0</v>
          </cell>
          <cell r="AV1229">
            <v>0</v>
          </cell>
          <cell r="AY1229">
            <v>0</v>
          </cell>
          <cell r="BP1229">
            <v>0</v>
          </cell>
          <cell r="BS1229"/>
        </row>
        <row r="1230">
          <cell r="A1230">
            <v>42781</v>
          </cell>
          <cell r="C1230">
            <v>0</v>
          </cell>
          <cell r="F1230">
            <v>0</v>
          </cell>
          <cell r="L1230">
            <v>3299.9</v>
          </cell>
          <cell r="O1230">
            <v>0</v>
          </cell>
          <cell r="U1230">
            <v>0</v>
          </cell>
          <cell r="X1230">
            <v>0</v>
          </cell>
          <cell r="AG1230">
            <v>0</v>
          </cell>
          <cell r="AM1230">
            <v>0</v>
          </cell>
          <cell r="AV1230">
            <v>0</v>
          </cell>
          <cell r="AY1230">
            <v>0</v>
          </cell>
          <cell r="BP1230">
            <v>0</v>
          </cell>
          <cell r="BS1230"/>
        </row>
        <row r="1231">
          <cell r="A1231">
            <v>42782</v>
          </cell>
          <cell r="C1231">
            <v>849.9</v>
          </cell>
          <cell r="F1231">
            <v>0</v>
          </cell>
          <cell r="L1231">
            <v>3125.5</v>
          </cell>
          <cell r="O1231">
            <v>0</v>
          </cell>
          <cell r="U1231">
            <v>0</v>
          </cell>
          <cell r="X1231">
            <v>0</v>
          </cell>
          <cell r="AG1231">
            <v>0</v>
          </cell>
          <cell r="AM1231">
            <v>0</v>
          </cell>
          <cell r="AV1231">
            <v>0</v>
          </cell>
          <cell r="AY1231">
            <v>0</v>
          </cell>
          <cell r="BP1231">
            <v>0</v>
          </cell>
          <cell r="BS1231"/>
        </row>
        <row r="1232">
          <cell r="A1232">
            <v>42783</v>
          </cell>
          <cell r="C1232">
            <v>0</v>
          </cell>
          <cell r="F1232">
            <v>0</v>
          </cell>
          <cell r="L1232">
            <v>3869</v>
          </cell>
          <cell r="O1232">
            <v>0</v>
          </cell>
          <cell r="U1232">
            <v>0</v>
          </cell>
          <cell r="X1232">
            <v>0</v>
          </cell>
          <cell r="AG1232">
            <v>0</v>
          </cell>
          <cell r="AM1232">
            <v>0</v>
          </cell>
          <cell r="AV1232">
            <v>0</v>
          </cell>
          <cell r="AY1232">
            <v>0</v>
          </cell>
          <cell r="BP1232">
            <v>0</v>
          </cell>
          <cell r="BS1232"/>
        </row>
        <row r="1233">
          <cell r="A1233">
            <v>42786</v>
          </cell>
          <cell r="C1233">
            <v>0</v>
          </cell>
          <cell r="F1233">
            <v>0</v>
          </cell>
          <cell r="L1233">
            <v>2899.9</v>
          </cell>
          <cell r="O1233">
            <v>0</v>
          </cell>
          <cell r="U1233">
            <v>0</v>
          </cell>
          <cell r="X1233">
            <v>0</v>
          </cell>
          <cell r="AG1233">
            <v>0</v>
          </cell>
          <cell r="AM1233">
            <v>0</v>
          </cell>
          <cell r="AV1233">
            <v>0</v>
          </cell>
          <cell r="AY1233">
            <v>0</v>
          </cell>
          <cell r="BP1233">
            <v>0</v>
          </cell>
          <cell r="BS1233"/>
        </row>
        <row r="1234">
          <cell r="A1234">
            <v>42787</v>
          </cell>
          <cell r="C1234">
            <v>0</v>
          </cell>
          <cell r="F1234">
            <v>0</v>
          </cell>
          <cell r="L1234">
            <v>2746.5</v>
          </cell>
          <cell r="O1234">
            <v>0</v>
          </cell>
          <cell r="U1234">
            <v>0</v>
          </cell>
          <cell r="X1234">
            <v>0</v>
          </cell>
          <cell r="AG1234">
            <v>0</v>
          </cell>
          <cell r="AM1234">
            <v>0</v>
          </cell>
          <cell r="AV1234">
            <v>0</v>
          </cell>
          <cell r="AY1234">
            <v>0</v>
          </cell>
          <cell r="BP1234">
            <v>0</v>
          </cell>
          <cell r="BS1234"/>
        </row>
        <row r="1235">
          <cell r="A1235">
            <v>42788</v>
          </cell>
          <cell r="C1235">
            <v>0</v>
          </cell>
          <cell r="F1235">
            <v>0</v>
          </cell>
          <cell r="L1235">
            <v>2413.1</v>
          </cell>
          <cell r="O1235">
            <v>0</v>
          </cell>
          <cell r="U1235">
            <v>0</v>
          </cell>
          <cell r="X1235">
            <v>0</v>
          </cell>
          <cell r="AG1235">
            <v>0</v>
          </cell>
          <cell r="AM1235">
            <v>0</v>
          </cell>
          <cell r="AV1235">
            <v>0</v>
          </cell>
          <cell r="AY1235">
            <v>0</v>
          </cell>
          <cell r="BP1235">
            <v>0</v>
          </cell>
          <cell r="BS1235"/>
        </row>
        <row r="1236">
          <cell r="A1236">
            <v>42789</v>
          </cell>
          <cell r="C1236">
            <v>0</v>
          </cell>
          <cell r="F1236">
            <v>0</v>
          </cell>
          <cell r="L1236">
            <v>2104</v>
          </cell>
          <cell r="O1236">
            <v>0</v>
          </cell>
          <cell r="U1236">
            <v>0</v>
          </cell>
          <cell r="X1236">
            <v>0</v>
          </cell>
          <cell r="AG1236">
            <v>0</v>
          </cell>
          <cell r="AM1236">
            <v>0</v>
          </cell>
          <cell r="AV1236">
            <v>0</v>
          </cell>
          <cell r="AY1236">
            <v>0</v>
          </cell>
          <cell r="BP1236">
            <v>0</v>
          </cell>
          <cell r="BS1236"/>
        </row>
        <row r="1237">
          <cell r="A1237">
            <v>42790</v>
          </cell>
          <cell r="C1237">
            <v>0</v>
          </cell>
          <cell r="F1237">
            <v>0</v>
          </cell>
          <cell r="L1237">
            <v>2203.4</v>
          </cell>
          <cell r="O1237">
            <v>0</v>
          </cell>
          <cell r="U1237">
            <v>0</v>
          </cell>
          <cell r="X1237">
            <v>0</v>
          </cell>
          <cell r="AG1237">
            <v>0</v>
          </cell>
          <cell r="AM1237">
            <v>0</v>
          </cell>
          <cell r="AV1237">
            <v>0</v>
          </cell>
          <cell r="AY1237">
            <v>0</v>
          </cell>
          <cell r="BP1237">
            <v>0</v>
          </cell>
          <cell r="BS1237"/>
        </row>
        <row r="1238">
          <cell r="A1238">
            <v>42793</v>
          </cell>
          <cell r="C1238">
            <v>0</v>
          </cell>
          <cell r="F1238">
            <v>0</v>
          </cell>
          <cell r="L1238">
            <v>2197.3000000000002</v>
          </cell>
          <cell r="O1238">
            <v>0</v>
          </cell>
          <cell r="U1238">
            <v>0</v>
          </cell>
          <cell r="X1238">
            <v>0</v>
          </cell>
          <cell r="AG1238">
            <v>0</v>
          </cell>
          <cell r="AM1238">
            <v>0</v>
          </cell>
          <cell r="AV1238">
            <v>0</v>
          </cell>
          <cell r="AY1238">
            <v>0</v>
          </cell>
          <cell r="BP1238">
            <v>0</v>
          </cell>
          <cell r="BS1238"/>
        </row>
        <row r="1239">
          <cell r="A1239">
            <v>42794</v>
          </cell>
          <cell r="C1239">
            <v>0</v>
          </cell>
          <cell r="F1239">
            <v>0</v>
          </cell>
          <cell r="L1239">
            <v>2299</v>
          </cell>
          <cell r="O1239">
            <v>0</v>
          </cell>
          <cell r="U1239">
            <v>0</v>
          </cell>
          <cell r="X1239">
            <v>0</v>
          </cell>
          <cell r="AG1239">
            <v>0</v>
          </cell>
          <cell r="AM1239">
            <v>0</v>
          </cell>
          <cell r="AV1239">
            <v>0</v>
          </cell>
          <cell r="AY1239">
            <v>0</v>
          </cell>
          <cell r="BP1239">
            <v>0</v>
          </cell>
          <cell r="BS1239"/>
        </row>
        <row r="1240">
          <cell r="A1240">
            <v>42795</v>
          </cell>
          <cell r="C1240">
            <v>0</v>
          </cell>
          <cell r="F1240">
            <v>0</v>
          </cell>
          <cell r="L1240">
            <v>2489.8000000000002</v>
          </cell>
          <cell r="O1240">
            <v>0</v>
          </cell>
          <cell r="U1240">
            <v>0</v>
          </cell>
          <cell r="X1240">
            <v>0</v>
          </cell>
          <cell r="AG1240">
            <v>0</v>
          </cell>
          <cell r="AM1240">
            <v>0</v>
          </cell>
          <cell r="AV1240">
            <v>0</v>
          </cell>
          <cell r="AY1240">
            <v>0</v>
          </cell>
          <cell r="BP1240">
            <v>0</v>
          </cell>
          <cell r="BS1240"/>
        </row>
        <row r="1241">
          <cell r="A1241">
            <v>42796</v>
          </cell>
          <cell r="C1241">
            <v>300</v>
          </cell>
          <cell r="F1241">
            <v>0</v>
          </cell>
          <cell r="L1241">
            <v>110</v>
          </cell>
          <cell r="O1241">
            <v>500</v>
          </cell>
          <cell r="U1241">
            <v>0</v>
          </cell>
          <cell r="X1241">
            <v>0</v>
          </cell>
          <cell r="AG1241">
            <v>0</v>
          </cell>
          <cell r="AM1241">
            <v>0</v>
          </cell>
          <cell r="AV1241">
            <v>0</v>
          </cell>
          <cell r="AY1241">
            <v>0</v>
          </cell>
          <cell r="BP1241">
            <v>0</v>
          </cell>
          <cell r="BS1241"/>
        </row>
        <row r="1242">
          <cell r="A1242">
            <v>42797</v>
          </cell>
          <cell r="C1242">
            <v>0</v>
          </cell>
          <cell r="F1242">
            <v>225</v>
          </cell>
          <cell r="L1242">
            <v>0</v>
          </cell>
          <cell r="O1242">
            <v>500</v>
          </cell>
          <cell r="U1242">
            <v>0</v>
          </cell>
          <cell r="X1242">
            <v>0</v>
          </cell>
          <cell r="AG1242">
            <v>0</v>
          </cell>
          <cell r="AM1242">
            <v>0</v>
          </cell>
          <cell r="AV1242">
            <v>0</v>
          </cell>
          <cell r="AY1242">
            <v>0</v>
          </cell>
          <cell r="BP1242">
            <v>0</v>
          </cell>
          <cell r="BS1242"/>
        </row>
        <row r="1243">
          <cell r="A1243">
            <v>42800</v>
          </cell>
          <cell r="C1243">
            <v>0</v>
          </cell>
          <cell r="F1243">
            <v>0</v>
          </cell>
          <cell r="L1243">
            <v>0</v>
          </cell>
          <cell r="O1243">
            <v>1000</v>
          </cell>
          <cell r="U1243">
            <v>0</v>
          </cell>
          <cell r="X1243">
            <v>0</v>
          </cell>
          <cell r="AG1243">
            <v>0</v>
          </cell>
          <cell r="AM1243">
            <v>0</v>
          </cell>
          <cell r="AV1243">
            <v>0</v>
          </cell>
          <cell r="AY1243">
            <v>0</v>
          </cell>
          <cell r="BP1243">
            <v>0</v>
          </cell>
          <cell r="BS1243"/>
        </row>
        <row r="1244">
          <cell r="A1244">
            <v>42801</v>
          </cell>
          <cell r="C1244">
            <v>100</v>
          </cell>
          <cell r="F1244">
            <v>0</v>
          </cell>
          <cell r="L1244">
            <v>0</v>
          </cell>
          <cell r="O1244">
            <v>300</v>
          </cell>
          <cell r="U1244">
            <v>0</v>
          </cell>
          <cell r="X1244">
            <v>0</v>
          </cell>
          <cell r="AG1244">
            <v>0</v>
          </cell>
          <cell r="AM1244">
            <v>0</v>
          </cell>
          <cell r="AV1244">
            <v>0</v>
          </cell>
          <cell r="AY1244">
            <v>0</v>
          </cell>
          <cell r="BP1244">
            <v>0</v>
          </cell>
          <cell r="BS1244"/>
        </row>
        <row r="1245">
          <cell r="A1245">
            <v>42802</v>
          </cell>
          <cell r="C1245">
            <v>200</v>
          </cell>
          <cell r="F1245">
            <v>0</v>
          </cell>
          <cell r="L1245">
            <v>0</v>
          </cell>
          <cell r="O1245">
            <v>0</v>
          </cell>
          <cell r="U1245">
            <v>0</v>
          </cell>
          <cell r="X1245">
            <v>0</v>
          </cell>
          <cell r="AG1245">
            <v>0</v>
          </cell>
          <cell r="AM1245">
            <v>0</v>
          </cell>
          <cell r="AV1245">
            <v>0</v>
          </cell>
          <cell r="AY1245">
            <v>0</v>
          </cell>
          <cell r="BP1245">
            <v>0</v>
          </cell>
          <cell r="BS1245"/>
        </row>
        <row r="1246">
          <cell r="A1246">
            <v>42803</v>
          </cell>
          <cell r="C1246">
            <v>889.2</v>
          </cell>
          <cell r="F1246">
            <v>0</v>
          </cell>
          <cell r="L1246">
            <v>0</v>
          </cell>
          <cell r="O1246">
            <v>0</v>
          </cell>
          <cell r="U1246">
            <v>0</v>
          </cell>
          <cell r="X1246">
            <v>0</v>
          </cell>
          <cell r="AG1246">
            <v>0</v>
          </cell>
          <cell r="AM1246">
            <v>0</v>
          </cell>
          <cell r="AV1246">
            <v>0</v>
          </cell>
          <cell r="AY1246">
            <v>0</v>
          </cell>
          <cell r="BP1246">
            <v>0</v>
          </cell>
          <cell r="BS1246"/>
        </row>
        <row r="1247">
          <cell r="A1247">
            <v>42804</v>
          </cell>
          <cell r="C1247">
            <v>200</v>
          </cell>
          <cell r="F1247">
            <v>0</v>
          </cell>
          <cell r="L1247">
            <v>1132.8</v>
          </cell>
          <cell r="O1247">
            <v>0</v>
          </cell>
          <cell r="U1247">
            <v>0</v>
          </cell>
          <cell r="X1247">
            <v>0</v>
          </cell>
          <cell r="AG1247">
            <v>0</v>
          </cell>
          <cell r="AM1247">
            <v>0</v>
          </cell>
          <cell r="AV1247">
            <v>0</v>
          </cell>
          <cell r="AY1247">
            <v>0</v>
          </cell>
          <cell r="BP1247">
            <v>0</v>
          </cell>
          <cell r="BS1247"/>
        </row>
        <row r="1248">
          <cell r="A1248">
            <v>42807</v>
          </cell>
          <cell r="C1248">
            <v>186</v>
          </cell>
          <cell r="F1248">
            <v>0</v>
          </cell>
          <cell r="L1248">
            <v>1100</v>
          </cell>
          <cell r="O1248">
            <v>0</v>
          </cell>
          <cell r="U1248">
            <v>0</v>
          </cell>
          <cell r="X1248">
            <v>0</v>
          </cell>
          <cell r="AG1248">
            <v>0</v>
          </cell>
          <cell r="AM1248">
            <v>0</v>
          </cell>
          <cell r="AV1248">
            <v>0</v>
          </cell>
          <cell r="AY1248">
            <v>0</v>
          </cell>
          <cell r="BP1248">
            <v>0</v>
          </cell>
          <cell r="BS1248"/>
        </row>
        <row r="1249">
          <cell r="A1249">
            <v>42808</v>
          </cell>
          <cell r="C1249">
            <v>100</v>
          </cell>
          <cell r="F1249">
            <v>0</v>
          </cell>
          <cell r="L1249">
            <v>1500</v>
          </cell>
          <cell r="O1249">
            <v>0</v>
          </cell>
          <cell r="U1249">
            <v>0</v>
          </cell>
          <cell r="X1249">
            <v>0</v>
          </cell>
          <cell r="AG1249">
            <v>0</v>
          </cell>
          <cell r="AM1249">
            <v>0</v>
          </cell>
          <cell r="AV1249">
            <v>0</v>
          </cell>
          <cell r="AY1249">
            <v>0</v>
          </cell>
          <cell r="BP1249">
            <v>0</v>
          </cell>
          <cell r="BS1249"/>
        </row>
        <row r="1250">
          <cell r="A1250">
            <v>42809</v>
          </cell>
          <cell r="C1250">
            <v>100</v>
          </cell>
          <cell r="F1250">
            <v>0</v>
          </cell>
          <cell r="L1250">
            <v>1699.8</v>
          </cell>
          <cell r="O1250">
            <v>0</v>
          </cell>
          <cell r="U1250">
            <v>0</v>
          </cell>
          <cell r="X1250">
            <v>0</v>
          </cell>
          <cell r="AG1250">
            <v>0</v>
          </cell>
          <cell r="AM1250">
            <v>0</v>
          </cell>
          <cell r="AV1250">
            <v>0</v>
          </cell>
          <cell r="AY1250">
            <v>0</v>
          </cell>
          <cell r="BP1250">
            <v>0</v>
          </cell>
          <cell r="BS1250"/>
        </row>
        <row r="1251">
          <cell r="A1251">
            <v>42810</v>
          </cell>
          <cell r="C1251">
            <v>100</v>
          </cell>
          <cell r="F1251">
            <v>0</v>
          </cell>
          <cell r="L1251">
            <v>1512</v>
          </cell>
          <cell r="O1251">
            <v>0</v>
          </cell>
          <cell r="U1251">
            <v>0</v>
          </cell>
          <cell r="X1251">
            <v>0</v>
          </cell>
          <cell r="AG1251">
            <v>0</v>
          </cell>
          <cell r="AM1251">
            <v>0</v>
          </cell>
          <cell r="AV1251">
            <v>0</v>
          </cell>
          <cell r="AY1251">
            <v>0</v>
          </cell>
          <cell r="BP1251">
            <v>0</v>
          </cell>
          <cell r="BS1251"/>
        </row>
        <row r="1252">
          <cell r="A1252">
            <v>42811</v>
          </cell>
          <cell r="C1252">
            <v>100</v>
          </cell>
          <cell r="F1252">
            <v>0</v>
          </cell>
          <cell r="L1252">
            <v>1363.5</v>
          </cell>
          <cell r="O1252">
            <v>0</v>
          </cell>
          <cell r="U1252">
            <v>0</v>
          </cell>
          <cell r="X1252">
            <v>0</v>
          </cell>
          <cell r="AG1252">
            <v>0</v>
          </cell>
          <cell r="AM1252">
            <v>0</v>
          </cell>
          <cell r="AV1252">
            <v>0</v>
          </cell>
          <cell r="AY1252">
            <v>0</v>
          </cell>
          <cell r="BP1252">
            <v>0</v>
          </cell>
          <cell r="BS1252"/>
        </row>
        <row r="1253">
          <cell r="A1253">
            <v>42814</v>
          </cell>
          <cell r="C1253">
            <v>100</v>
          </cell>
          <cell r="F1253">
            <v>0</v>
          </cell>
          <cell r="L1253">
            <v>695.8</v>
          </cell>
          <cell r="O1253">
            <v>0</v>
          </cell>
          <cell r="U1253">
            <v>0</v>
          </cell>
          <cell r="X1253">
            <v>0</v>
          </cell>
          <cell r="AG1253">
            <v>0</v>
          </cell>
          <cell r="AM1253">
            <v>0</v>
          </cell>
          <cell r="AV1253">
            <v>0</v>
          </cell>
          <cell r="AY1253">
            <v>0</v>
          </cell>
          <cell r="BP1253">
            <v>0</v>
          </cell>
          <cell r="BS1253"/>
        </row>
        <row r="1254">
          <cell r="A1254">
            <v>42815</v>
          </cell>
          <cell r="C1254">
            <v>100</v>
          </cell>
          <cell r="F1254">
            <v>0</v>
          </cell>
          <cell r="L1254">
            <v>300</v>
          </cell>
          <cell r="O1254">
            <v>0</v>
          </cell>
          <cell r="U1254">
            <v>0</v>
          </cell>
          <cell r="X1254">
            <v>0</v>
          </cell>
          <cell r="AG1254">
            <v>0</v>
          </cell>
          <cell r="AM1254">
            <v>0</v>
          </cell>
          <cell r="AV1254">
            <v>0</v>
          </cell>
          <cell r="AY1254">
            <v>0</v>
          </cell>
          <cell r="BP1254">
            <v>0</v>
          </cell>
          <cell r="BS1254"/>
        </row>
        <row r="1255">
          <cell r="A1255">
            <v>42816</v>
          </cell>
          <cell r="C1255">
            <v>100</v>
          </cell>
          <cell r="F1255">
            <v>0</v>
          </cell>
          <cell r="L1255">
            <v>0</v>
          </cell>
          <cell r="O1255">
            <v>0</v>
          </cell>
          <cell r="U1255">
            <v>0</v>
          </cell>
          <cell r="X1255">
            <v>0</v>
          </cell>
          <cell r="AG1255">
            <v>0</v>
          </cell>
          <cell r="AM1255">
            <v>0</v>
          </cell>
          <cell r="AV1255">
            <v>0</v>
          </cell>
          <cell r="AY1255">
            <v>0</v>
          </cell>
          <cell r="BP1255">
            <v>0</v>
          </cell>
          <cell r="BS1255"/>
        </row>
        <row r="1256">
          <cell r="A1256">
            <v>42817</v>
          </cell>
          <cell r="C1256">
            <v>100</v>
          </cell>
          <cell r="F1256">
            <v>0</v>
          </cell>
          <cell r="L1256">
            <v>0</v>
          </cell>
          <cell r="O1256">
            <v>400</v>
          </cell>
          <cell r="U1256">
            <v>0</v>
          </cell>
          <cell r="X1256">
            <v>0</v>
          </cell>
          <cell r="AG1256">
            <v>0</v>
          </cell>
          <cell r="AM1256">
            <v>0</v>
          </cell>
          <cell r="AV1256">
            <v>0</v>
          </cell>
          <cell r="AY1256">
            <v>0</v>
          </cell>
          <cell r="BP1256">
            <v>0</v>
          </cell>
          <cell r="BS1256"/>
        </row>
        <row r="1257">
          <cell r="A1257">
            <v>42818</v>
          </cell>
          <cell r="C1257">
            <v>100</v>
          </cell>
          <cell r="F1257">
            <v>0</v>
          </cell>
          <cell r="L1257">
            <v>500</v>
          </cell>
          <cell r="O1257">
            <v>0</v>
          </cell>
          <cell r="U1257">
            <v>0</v>
          </cell>
          <cell r="X1257">
            <v>0</v>
          </cell>
          <cell r="AG1257">
            <v>0</v>
          </cell>
          <cell r="AM1257">
            <v>0</v>
          </cell>
          <cell r="AV1257">
            <v>0</v>
          </cell>
          <cell r="AY1257">
            <v>0</v>
          </cell>
          <cell r="BP1257">
            <v>0</v>
          </cell>
          <cell r="BS1257"/>
        </row>
        <row r="1258">
          <cell r="A1258">
            <v>42821</v>
          </cell>
          <cell r="C1258">
            <v>150</v>
          </cell>
          <cell r="F1258">
            <v>0</v>
          </cell>
          <cell r="L1258">
            <v>1200.0999999999999</v>
          </cell>
          <cell r="O1258">
            <v>0</v>
          </cell>
          <cell r="U1258">
            <v>0</v>
          </cell>
          <cell r="X1258">
            <v>0</v>
          </cell>
          <cell r="AG1258">
            <v>0</v>
          </cell>
          <cell r="AM1258">
            <v>0</v>
          </cell>
          <cell r="AV1258">
            <v>0</v>
          </cell>
          <cell r="AY1258">
            <v>0</v>
          </cell>
          <cell r="BP1258">
            <v>0</v>
          </cell>
          <cell r="BS1258"/>
        </row>
        <row r="1259">
          <cell r="A1259">
            <v>42822</v>
          </cell>
          <cell r="C1259">
            <v>0</v>
          </cell>
          <cell r="F1259">
            <v>0</v>
          </cell>
          <cell r="L1259">
            <v>1649.8</v>
          </cell>
          <cell r="O1259">
            <v>0</v>
          </cell>
          <cell r="U1259">
            <v>0</v>
          </cell>
          <cell r="X1259">
            <v>0</v>
          </cell>
          <cell r="AG1259">
            <v>0</v>
          </cell>
          <cell r="AM1259">
            <v>0</v>
          </cell>
          <cell r="AV1259">
            <v>0</v>
          </cell>
          <cell r="AY1259">
            <v>0</v>
          </cell>
          <cell r="BP1259">
            <v>0</v>
          </cell>
          <cell r="BS1259"/>
        </row>
        <row r="1260">
          <cell r="A1260">
            <v>42823</v>
          </cell>
          <cell r="C1260">
            <v>0</v>
          </cell>
          <cell r="F1260">
            <v>0</v>
          </cell>
          <cell r="L1260">
            <v>1600</v>
          </cell>
          <cell r="O1260">
            <v>0</v>
          </cell>
          <cell r="U1260">
            <v>0</v>
          </cell>
          <cell r="X1260">
            <v>0</v>
          </cell>
          <cell r="AG1260">
            <v>0</v>
          </cell>
          <cell r="AM1260">
            <v>0</v>
          </cell>
          <cell r="AV1260">
            <v>0</v>
          </cell>
          <cell r="AY1260">
            <v>0</v>
          </cell>
          <cell r="BP1260">
            <v>0</v>
          </cell>
          <cell r="BS1260"/>
        </row>
        <row r="1261">
          <cell r="A1261">
            <v>42824</v>
          </cell>
          <cell r="C1261">
            <v>0</v>
          </cell>
          <cell r="F1261">
            <v>0</v>
          </cell>
          <cell r="L1261">
            <v>1600</v>
          </cell>
          <cell r="O1261">
            <v>0</v>
          </cell>
          <cell r="U1261">
            <v>0</v>
          </cell>
          <cell r="X1261">
            <v>0</v>
          </cell>
          <cell r="AG1261">
            <v>0</v>
          </cell>
          <cell r="AM1261">
            <v>0</v>
          </cell>
          <cell r="AV1261">
            <v>0</v>
          </cell>
          <cell r="AY1261">
            <v>0</v>
          </cell>
          <cell r="BP1261">
            <v>0</v>
          </cell>
          <cell r="BS1261"/>
        </row>
        <row r="1262">
          <cell r="A1262">
            <v>42825</v>
          </cell>
          <cell r="C1262">
            <v>0</v>
          </cell>
          <cell r="F1262">
            <v>0</v>
          </cell>
          <cell r="L1262">
            <v>1400</v>
          </cell>
          <cell r="O1262">
            <v>0</v>
          </cell>
          <cell r="U1262">
            <v>0</v>
          </cell>
          <cell r="X1262">
            <v>0</v>
          </cell>
          <cell r="AG1262">
            <v>0</v>
          </cell>
          <cell r="AM1262">
            <v>0</v>
          </cell>
          <cell r="AV1262">
            <v>0</v>
          </cell>
          <cell r="AY1262">
            <v>0</v>
          </cell>
          <cell r="BP1262">
            <v>0</v>
          </cell>
          <cell r="BS1262"/>
        </row>
        <row r="1263">
          <cell r="A1263">
            <v>42828</v>
          </cell>
          <cell r="C1263">
            <v>0</v>
          </cell>
          <cell r="F1263">
            <v>0</v>
          </cell>
          <cell r="L1263">
            <v>136.5</v>
          </cell>
          <cell r="O1263">
            <v>0</v>
          </cell>
          <cell r="U1263">
            <v>0</v>
          </cell>
          <cell r="X1263">
            <v>0</v>
          </cell>
          <cell r="AG1263">
            <v>0</v>
          </cell>
          <cell r="AM1263">
            <v>0</v>
          </cell>
          <cell r="AV1263">
            <v>0</v>
          </cell>
          <cell r="AY1263">
            <v>0</v>
          </cell>
          <cell r="BP1263">
            <v>0</v>
          </cell>
          <cell r="BS1263"/>
        </row>
        <row r="1264">
          <cell r="A1264">
            <v>42829</v>
          </cell>
          <cell r="C1264">
            <v>0</v>
          </cell>
          <cell r="F1264">
            <v>0</v>
          </cell>
          <cell r="L1264">
            <v>0</v>
          </cell>
          <cell r="O1264">
            <v>2200</v>
          </cell>
          <cell r="U1264">
            <v>0</v>
          </cell>
          <cell r="X1264">
            <v>0</v>
          </cell>
          <cell r="AG1264">
            <v>0</v>
          </cell>
          <cell r="AM1264">
            <v>0</v>
          </cell>
          <cell r="AV1264">
            <v>0</v>
          </cell>
          <cell r="AY1264">
            <v>0</v>
          </cell>
          <cell r="BP1264">
            <v>0</v>
          </cell>
          <cell r="BS1264"/>
        </row>
        <row r="1265">
          <cell r="A1265">
            <v>42830</v>
          </cell>
          <cell r="C1265">
            <v>0</v>
          </cell>
          <cell r="F1265">
            <v>0</v>
          </cell>
          <cell r="L1265">
            <v>0</v>
          </cell>
          <cell r="O1265">
            <v>1650</v>
          </cell>
          <cell r="U1265">
            <v>0</v>
          </cell>
          <cell r="X1265">
            <v>0</v>
          </cell>
          <cell r="AG1265">
            <v>0</v>
          </cell>
          <cell r="AM1265">
            <v>0</v>
          </cell>
          <cell r="AV1265">
            <v>0</v>
          </cell>
          <cell r="AY1265">
            <v>0</v>
          </cell>
          <cell r="BP1265">
            <v>0</v>
          </cell>
          <cell r="BS1265"/>
        </row>
        <row r="1266">
          <cell r="A1266">
            <v>42831</v>
          </cell>
          <cell r="C1266">
            <v>1186.4000000000001</v>
          </cell>
          <cell r="F1266">
            <v>0</v>
          </cell>
          <cell r="L1266">
            <v>0</v>
          </cell>
          <cell r="O1266">
            <v>1650</v>
          </cell>
          <cell r="U1266">
            <v>0</v>
          </cell>
          <cell r="X1266">
            <v>0</v>
          </cell>
          <cell r="AG1266">
            <v>0</v>
          </cell>
          <cell r="AM1266">
            <v>0</v>
          </cell>
          <cell r="AV1266">
            <v>0</v>
          </cell>
          <cell r="AY1266">
            <v>0</v>
          </cell>
          <cell r="BP1266">
            <v>0</v>
          </cell>
          <cell r="BS1266"/>
        </row>
        <row r="1267">
          <cell r="A1267">
            <v>42832</v>
          </cell>
          <cell r="C1267">
            <v>0</v>
          </cell>
          <cell r="F1267">
            <v>0</v>
          </cell>
          <cell r="L1267">
            <v>0</v>
          </cell>
          <cell r="O1267">
            <v>850</v>
          </cell>
          <cell r="U1267">
            <v>0</v>
          </cell>
          <cell r="X1267">
            <v>0</v>
          </cell>
          <cell r="AG1267">
            <v>0</v>
          </cell>
          <cell r="AM1267">
            <v>0</v>
          </cell>
          <cell r="AV1267">
            <v>0</v>
          </cell>
          <cell r="AY1267">
            <v>0</v>
          </cell>
          <cell r="BP1267">
            <v>0</v>
          </cell>
          <cell r="BS1267"/>
        </row>
        <row r="1268">
          <cell r="A1268">
            <v>42835</v>
          </cell>
          <cell r="C1268">
            <v>100</v>
          </cell>
          <cell r="F1268">
            <v>0</v>
          </cell>
          <cell r="L1268">
            <v>0</v>
          </cell>
          <cell r="O1268">
            <v>1350</v>
          </cell>
          <cell r="U1268">
            <v>0</v>
          </cell>
          <cell r="X1268">
            <v>0</v>
          </cell>
          <cell r="AG1268">
            <v>0</v>
          </cell>
          <cell r="AM1268">
            <v>0</v>
          </cell>
          <cell r="AV1268">
            <v>0</v>
          </cell>
          <cell r="AY1268">
            <v>0</v>
          </cell>
          <cell r="BP1268">
            <v>0</v>
          </cell>
          <cell r="BS1268"/>
        </row>
        <row r="1269">
          <cell r="A1269">
            <v>42836</v>
          </cell>
          <cell r="C1269">
            <v>1776.5</v>
          </cell>
          <cell r="F1269">
            <v>0</v>
          </cell>
          <cell r="L1269">
            <v>0</v>
          </cell>
          <cell r="O1269">
            <v>1100</v>
          </cell>
          <cell r="U1269">
            <v>0</v>
          </cell>
          <cell r="X1269">
            <v>0</v>
          </cell>
          <cell r="AG1269">
            <v>0</v>
          </cell>
          <cell r="AM1269">
            <v>0</v>
          </cell>
          <cell r="AV1269">
            <v>0</v>
          </cell>
          <cell r="AY1269">
            <v>0</v>
          </cell>
          <cell r="BP1269">
            <v>0</v>
          </cell>
          <cell r="BS1269"/>
        </row>
        <row r="1270">
          <cell r="A1270">
            <v>42837</v>
          </cell>
          <cell r="C1270">
            <v>0</v>
          </cell>
          <cell r="F1270">
            <v>0</v>
          </cell>
          <cell r="L1270">
            <v>0</v>
          </cell>
          <cell r="O1270">
            <v>300</v>
          </cell>
          <cell r="U1270">
            <v>0</v>
          </cell>
          <cell r="X1270">
            <v>0</v>
          </cell>
          <cell r="AG1270">
            <v>0</v>
          </cell>
          <cell r="AM1270">
            <v>0</v>
          </cell>
          <cell r="AV1270">
            <v>0</v>
          </cell>
          <cell r="AY1270">
            <v>0</v>
          </cell>
          <cell r="BP1270">
            <v>0</v>
          </cell>
          <cell r="BS1270"/>
        </row>
        <row r="1271">
          <cell r="A1271">
            <v>42838</v>
          </cell>
          <cell r="C1271">
            <v>930</v>
          </cell>
          <cell r="F1271">
            <v>0</v>
          </cell>
          <cell r="L1271">
            <v>0</v>
          </cell>
          <cell r="O1271">
            <v>0</v>
          </cell>
          <cell r="U1271">
            <v>0</v>
          </cell>
          <cell r="X1271">
            <v>0</v>
          </cell>
          <cell r="AG1271">
            <v>0</v>
          </cell>
          <cell r="AM1271">
            <v>0</v>
          </cell>
          <cell r="AV1271">
            <v>0</v>
          </cell>
          <cell r="AY1271">
            <v>0</v>
          </cell>
          <cell r="BP1271">
            <v>0</v>
          </cell>
          <cell r="BS1271"/>
        </row>
        <row r="1272">
          <cell r="A1272">
            <v>42839</v>
          </cell>
          <cell r="C1272">
            <v>0</v>
          </cell>
          <cell r="F1272">
            <v>0</v>
          </cell>
          <cell r="L1272">
            <v>0</v>
          </cell>
          <cell r="O1272">
            <v>0</v>
          </cell>
          <cell r="U1272">
            <v>0</v>
          </cell>
          <cell r="X1272">
            <v>0</v>
          </cell>
          <cell r="AG1272">
            <v>0</v>
          </cell>
          <cell r="AM1272">
            <v>0</v>
          </cell>
          <cell r="AV1272">
            <v>0</v>
          </cell>
          <cell r="AY1272">
            <v>0</v>
          </cell>
          <cell r="BP1272">
            <v>0</v>
          </cell>
          <cell r="BS1272"/>
        </row>
        <row r="1273">
          <cell r="A1273">
            <v>42842</v>
          </cell>
          <cell r="C1273">
            <v>100</v>
          </cell>
          <cell r="F1273">
            <v>0</v>
          </cell>
          <cell r="L1273">
            <v>0</v>
          </cell>
          <cell r="O1273">
            <v>900</v>
          </cell>
          <cell r="U1273">
            <v>0</v>
          </cell>
          <cell r="X1273">
            <v>0</v>
          </cell>
          <cell r="AG1273">
            <v>0</v>
          </cell>
          <cell r="AM1273">
            <v>0</v>
          </cell>
          <cell r="AV1273">
            <v>0</v>
          </cell>
          <cell r="AY1273">
            <v>0</v>
          </cell>
          <cell r="BP1273">
            <v>0</v>
          </cell>
          <cell r="BS1273"/>
        </row>
        <row r="1274">
          <cell r="A1274">
            <v>42843</v>
          </cell>
          <cell r="C1274">
            <v>300</v>
          </cell>
          <cell r="F1274">
            <v>0</v>
          </cell>
          <cell r="L1274">
            <v>2000</v>
          </cell>
          <cell r="O1274">
            <v>0</v>
          </cell>
          <cell r="U1274">
            <v>0</v>
          </cell>
          <cell r="X1274">
            <v>0</v>
          </cell>
          <cell r="AG1274">
            <v>0</v>
          </cell>
          <cell r="AM1274">
            <v>0</v>
          </cell>
          <cell r="AV1274">
            <v>0</v>
          </cell>
          <cell r="AY1274">
            <v>0</v>
          </cell>
          <cell r="BP1274">
            <v>0</v>
          </cell>
          <cell r="BS1274"/>
        </row>
        <row r="1275">
          <cell r="A1275">
            <v>42844</v>
          </cell>
          <cell r="C1275">
            <v>0</v>
          </cell>
          <cell r="F1275">
            <v>0</v>
          </cell>
          <cell r="L1275">
            <v>2700</v>
          </cell>
          <cell r="O1275">
            <v>0</v>
          </cell>
          <cell r="U1275">
            <v>0</v>
          </cell>
          <cell r="X1275">
            <v>0</v>
          </cell>
          <cell r="AG1275">
            <v>0</v>
          </cell>
          <cell r="AM1275">
            <v>0</v>
          </cell>
          <cell r="AV1275">
            <v>0</v>
          </cell>
          <cell r="AY1275">
            <v>0</v>
          </cell>
          <cell r="BP1275">
            <v>0</v>
          </cell>
          <cell r="BS1275"/>
        </row>
        <row r="1276">
          <cell r="A1276">
            <v>42845</v>
          </cell>
          <cell r="C1276">
            <v>0</v>
          </cell>
          <cell r="F1276">
            <v>0</v>
          </cell>
          <cell r="L1276">
            <v>2200.1</v>
          </cell>
          <cell r="O1276">
            <v>0</v>
          </cell>
          <cell r="U1276">
            <v>0</v>
          </cell>
          <cell r="X1276">
            <v>0</v>
          </cell>
          <cell r="AG1276">
            <v>0</v>
          </cell>
          <cell r="AM1276">
            <v>0</v>
          </cell>
          <cell r="AV1276">
            <v>0</v>
          </cell>
          <cell r="AY1276">
            <v>0</v>
          </cell>
          <cell r="BP1276">
            <v>0</v>
          </cell>
          <cell r="BS1276"/>
        </row>
        <row r="1277">
          <cell r="A1277">
            <v>42846</v>
          </cell>
          <cell r="C1277">
            <v>0</v>
          </cell>
          <cell r="F1277">
            <v>0</v>
          </cell>
          <cell r="L1277">
            <v>2000</v>
          </cell>
          <cell r="O1277">
            <v>0</v>
          </cell>
          <cell r="U1277">
            <v>0</v>
          </cell>
          <cell r="X1277">
            <v>0</v>
          </cell>
          <cell r="AG1277">
            <v>0</v>
          </cell>
          <cell r="AM1277">
            <v>0</v>
          </cell>
          <cell r="AV1277">
            <v>0</v>
          </cell>
          <cell r="AY1277">
            <v>0</v>
          </cell>
          <cell r="BP1277">
            <v>0</v>
          </cell>
          <cell r="BS1277"/>
        </row>
        <row r="1278">
          <cell r="A1278">
            <v>42849</v>
          </cell>
          <cell r="C1278">
            <v>99.9</v>
          </cell>
          <cell r="F1278">
            <v>0</v>
          </cell>
          <cell r="L1278">
            <v>1300.0999999999999</v>
          </cell>
          <cell r="O1278">
            <v>0</v>
          </cell>
          <cell r="U1278">
            <v>0</v>
          </cell>
          <cell r="X1278">
            <v>0</v>
          </cell>
          <cell r="AG1278">
            <v>0</v>
          </cell>
          <cell r="AM1278">
            <v>0</v>
          </cell>
          <cell r="AV1278">
            <v>0</v>
          </cell>
          <cell r="AY1278">
            <v>0</v>
          </cell>
          <cell r="BP1278">
            <v>0</v>
          </cell>
          <cell r="BS1278"/>
        </row>
        <row r="1279">
          <cell r="A1279">
            <v>42850</v>
          </cell>
          <cell r="C1279">
            <v>0</v>
          </cell>
          <cell r="F1279">
            <v>0</v>
          </cell>
          <cell r="L1279">
            <v>1600</v>
          </cell>
          <cell r="O1279">
            <v>0</v>
          </cell>
          <cell r="U1279">
            <v>0</v>
          </cell>
          <cell r="X1279">
            <v>0</v>
          </cell>
          <cell r="AG1279">
            <v>0</v>
          </cell>
          <cell r="AM1279">
            <v>0</v>
          </cell>
          <cell r="AV1279">
            <v>0</v>
          </cell>
          <cell r="AY1279">
            <v>0</v>
          </cell>
          <cell r="BP1279">
            <v>0</v>
          </cell>
          <cell r="BS1279"/>
        </row>
        <row r="1280">
          <cell r="A1280">
            <v>42851</v>
          </cell>
          <cell r="C1280">
            <v>0</v>
          </cell>
          <cell r="F1280">
            <v>0</v>
          </cell>
          <cell r="L1280">
            <v>1158.0999999999999</v>
          </cell>
          <cell r="O1280">
            <v>0</v>
          </cell>
          <cell r="U1280">
            <v>0</v>
          </cell>
          <cell r="X1280">
            <v>0</v>
          </cell>
          <cell r="AG1280">
            <v>0</v>
          </cell>
          <cell r="AM1280">
            <v>0</v>
          </cell>
          <cell r="AV1280">
            <v>0</v>
          </cell>
          <cell r="AY1280">
            <v>0</v>
          </cell>
          <cell r="BP1280">
            <v>0</v>
          </cell>
          <cell r="BS1280"/>
        </row>
        <row r="1281">
          <cell r="A1281">
            <v>42852</v>
          </cell>
          <cell r="C1281">
            <v>0</v>
          </cell>
          <cell r="F1281">
            <v>0</v>
          </cell>
          <cell r="L1281">
            <v>1300</v>
          </cell>
          <cell r="O1281">
            <v>0</v>
          </cell>
          <cell r="U1281">
            <v>0</v>
          </cell>
          <cell r="X1281">
            <v>0</v>
          </cell>
          <cell r="AG1281">
            <v>0</v>
          </cell>
          <cell r="AM1281">
            <v>0</v>
          </cell>
          <cell r="AV1281">
            <v>0</v>
          </cell>
          <cell r="AY1281">
            <v>0</v>
          </cell>
          <cell r="BP1281">
            <v>0</v>
          </cell>
          <cell r="BS1281"/>
        </row>
        <row r="1282">
          <cell r="A1282">
            <v>42853</v>
          </cell>
          <cell r="C1282">
            <v>150</v>
          </cell>
          <cell r="F1282">
            <v>0</v>
          </cell>
          <cell r="L1282">
            <v>1043.0999999999999</v>
          </cell>
          <cell r="O1282">
            <v>0</v>
          </cell>
          <cell r="U1282">
            <v>0</v>
          </cell>
          <cell r="X1282">
            <v>0</v>
          </cell>
          <cell r="AG1282">
            <v>0</v>
          </cell>
          <cell r="AM1282">
            <v>0</v>
          </cell>
          <cell r="AV1282">
            <v>0</v>
          </cell>
          <cell r="AY1282">
            <v>0</v>
          </cell>
          <cell r="BP1282">
            <v>0</v>
          </cell>
          <cell r="BS1282"/>
        </row>
        <row r="1283">
          <cell r="A1283">
            <v>42856</v>
          </cell>
          <cell r="C1283">
            <v>0</v>
          </cell>
          <cell r="F1283">
            <v>0</v>
          </cell>
          <cell r="L1283">
            <v>0</v>
          </cell>
          <cell r="O1283">
            <v>0</v>
          </cell>
          <cell r="U1283">
            <v>0</v>
          </cell>
          <cell r="X1283">
            <v>0</v>
          </cell>
          <cell r="AG1283">
            <v>0</v>
          </cell>
          <cell r="AM1283">
            <v>0</v>
          </cell>
          <cell r="AV1283">
            <v>0</v>
          </cell>
          <cell r="AY1283">
            <v>0</v>
          </cell>
          <cell r="BP1283">
            <v>0</v>
          </cell>
          <cell r="BS1283"/>
        </row>
        <row r="1284">
          <cell r="A1284">
            <v>42857</v>
          </cell>
          <cell r="C1284">
            <v>400</v>
          </cell>
          <cell r="F1284">
            <v>0</v>
          </cell>
          <cell r="L1284">
            <v>800</v>
          </cell>
          <cell r="O1284">
            <v>0</v>
          </cell>
          <cell r="U1284">
            <v>0</v>
          </cell>
          <cell r="X1284">
            <v>0</v>
          </cell>
          <cell r="AG1284">
            <v>0</v>
          </cell>
          <cell r="AM1284">
            <v>0</v>
          </cell>
          <cell r="AV1284">
            <v>0</v>
          </cell>
          <cell r="AY1284">
            <v>0</v>
          </cell>
          <cell r="BP1284">
            <v>0</v>
          </cell>
          <cell r="BS1284"/>
        </row>
        <row r="1285">
          <cell r="A1285">
            <v>42858</v>
          </cell>
          <cell r="C1285">
            <v>0</v>
          </cell>
          <cell r="F1285">
            <v>150</v>
          </cell>
          <cell r="L1285">
            <v>0</v>
          </cell>
          <cell r="O1285">
            <v>1000</v>
          </cell>
          <cell r="U1285">
            <v>0</v>
          </cell>
          <cell r="X1285">
            <v>0</v>
          </cell>
          <cell r="AG1285">
            <v>0</v>
          </cell>
          <cell r="AM1285">
            <v>0</v>
          </cell>
          <cell r="AV1285">
            <v>0</v>
          </cell>
          <cell r="AY1285">
            <v>0</v>
          </cell>
          <cell r="BP1285">
            <v>0</v>
          </cell>
          <cell r="BS1285"/>
        </row>
        <row r="1286">
          <cell r="A1286">
            <v>42859</v>
          </cell>
          <cell r="C1286">
            <v>400</v>
          </cell>
          <cell r="F1286">
            <v>0</v>
          </cell>
          <cell r="L1286">
            <v>0</v>
          </cell>
          <cell r="O1286">
            <v>1575</v>
          </cell>
          <cell r="U1286">
            <v>0</v>
          </cell>
          <cell r="X1286">
            <v>0</v>
          </cell>
          <cell r="AG1286">
            <v>0</v>
          </cell>
          <cell r="AM1286">
            <v>0</v>
          </cell>
          <cell r="AV1286">
            <v>0</v>
          </cell>
          <cell r="AY1286">
            <v>0</v>
          </cell>
          <cell r="BP1286">
            <v>0</v>
          </cell>
          <cell r="BS1286"/>
        </row>
        <row r="1287">
          <cell r="A1287">
            <v>42860</v>
          </cell>
          <cell r="C1287">
            <v>0</v>
          </cell>
          <cell r="F1287">
            <v>0</v>
          </cell>
          <cell r="L1287">
            <v>0</v>
          </cell>
          <cell r="O1287">
            <v>500</v>
          </cell>
          <cell r="U1287">
            <v>0</v>
          </cell>
          <cell r="X1287">
            <v>0</v>
          </cell>
          <cell r="AG1287">
            <v>0</v>
          </cell>
          <cell r="AM1287">
            <v>0</v>
          </cell>
          <cell r="AV1287">
            <v>0</v>
          </cell>
          <cell r="AY1287">
            <v>0</v>
          </cell>
          <cell r="BP1287">
            <v>0</v>
          </cell>
          <cell r="BS1287"/>
        </row>
        <row r="1288">
          <cell r="A1288">
            <v>42863</v>
          </cell>
          <cell r="C1288">
            <v>0</v>
          </cell>
          <cell r="F1288">
            <v>0</v>
          </cell>
          <cell r="L1288">
            <v>0</v>
          </cell>
          <cell r="O1288">
            <v>519</v>
          </cell>
          <cell r="U1288">
            <v>0</v>
          </cell>
          <cell r="X1288">
            <v>0</v>
          </cell>
          <cell r="AG1288">
            <v>0</v>
          </cell>
          <cell r="AM1288">
            <v>0</v>
          </cell>
          <cell r="AV1288">
            <v>0</v>
          </cell>
          <cell r="AY1288">
            <v>0</v>
          </cell>
          <cell r="BP1288">
            <v>0</v>
          </cell>
          <cell r="BS1288"/>
        </row>
        <row r="1289">
          <cell r="A1289">
            <v>42864</v>
          </cell>
          <cell r="C1289">
            <v>0</v>
          </cell>
          <cell r="F1289">
            <v>0</v>
          </cell>
          <cell r="L1289">
            <v>0</v>
          </cell>
          <cell r="O1289">
            <v>350</v>
          </cell>
          <cell r="U1289">
            <v>0</v>
          </cell>
          <cell r="X1289">
            <v>0</v>
          </cell>
          <cell r="AG1289">
            <v>0</v>
          </cell>
          <cell r="AM1289">
            <v>0</v>
          </cell>
          <cell r="AV1289">
            <v>0</v>
          </cell>
          <cell r="AY1289">
            <v>0</v>
          </cell>
          <cell r="BP1289">
            <v>0</v>
          </cell>
          <cell r="BS1289"/>
        </row>
        <row r="1290">
          <cell r="A1290">
            <v>42865</v>
          </cell>
          <cell r="C1290">
            <v>0</v>
          </cell>
          <cell r="F1290">
            <v>0</v>
          </cell>
          <cell r="L1290">
            <v>0</v>
          </cell>
          <cell r="O1290">
            <v>300</v>
          </cell>
          <cell r="U1290">
            <v>0</v>
          </cell>
          <cell r="X1290">
            <v>0</v>
          </cell>
          <cell r="AG1290">
            <v>0</v>
          </cell>
          <cell r="AM1290">
            <v>0</v>
          </cell>
          <cell r="AV1290">
            <v>0</v>
          </cell>
          <cell r="AY1290">
            <v>0</v>
          </cell>
          <cell r="BP1290">
            <v>0</v>
          </cell>
          <cell r="BS1290"/>
        </row>
        <row r="1291">
          <cell r="A1291">
            <v>42866</v>
          </cell>
          <cell r="C1291">
            <v>1047.0999999999999</v>
          </cell>
          <cell r="F1291">
            <v>0</v>
          </cell>
          <cell r="L1291">
            <v>0</v>
          </cell>
          <cell r="O1291">
            <v>0</v>
          </cell>
          <cell r="U1291">
            <v>0</v>
          </cell>
          <cell r="X1291">
            <v>0</v>
          </cell>
          <cell r="AG1291">
            <v>0</v>
          </cell>
          <cell r="AM1291">
            <v>0</v>
          </cell>
          <cell r="AV1291">
            <v>0</v>
          </cell>
          <cell r="AY1291">
            <v>0</v>
          </cell>
          <cell r="BP1291">
            <v>0</v>
          </cell>
          <cell r="BS1291"/>
        </row>
        <row r="1292">
          <cell r="A1292">
            <v>42867</v>
          </cell>
          <cell r="C1292">
            <v>0</v>
          </cell>
          <cell r="F1292">
            <v>0</v>
          </cell>
          <cell r="L1292">
            <v>800</v>
          </cell>
          <cell r="O1292">
            <v>0</v>
          </cell>
          <cell r="U1292">
            <v>0</v>
          </cell>
          <cell r="X1292">
            <v>0</v>
          </cell>
          <cell r="AG1292">
            <v>0</v>
          </cell>
          <cell r="AM1292">
            <v>0</v>
          </cell>
          <cell r="AV1292">
            <v>0</v>
          </cell>
          <cell r="AY1292">
            <v>0</v>
          </cell>
          <cell r="BP1292">
            <v>0</v>
          </cell>
          <cell r="BS1292"/>
        </row>
        <row r="1293">
          <cell r="A1293">
            <v>42870</v>
          </cell>
          <cell r="C1293">
            <v>0</v>
          </cell>
          <cell r="F1293">
            <v>0</v>
          </cell>
          <cell r="L1293">
            <v>400</v>
          </cell>
          <cell r="O1293">
            <v>0</v>
          </cell>
          <cell r="U1293">
            <v>0</v>
          </cell>
          <cell r="X1293">
            <v>0</v>
          </cell>
          <cell r="AG1293">
            <v>0</v>
          </cell>
          <cell r="AM1293">
            <v>0</v>
          </cell>
          <cell r="AV1293">
            <v>0</v>
          </cell>
          <cell r="AY1293">
            <v>0</v>
          </cell>
          <cell r="BP1293">
            <v>0</v>
          </cell>
          <cell r="BS1293"/>
        </row>
        <row r="1294">
          <cell r="A1294">
            <v>42871</v>
          </cell>
          <cell r="C1294">
            <v>900</v>
          </cell>
          <cell r="F1294">
            <v>0</v>
          </cell>
          <cell r="L1294">
            <v>400.1</v>
          </cell>
          <cell r="O1294">
            <v>0</v>
          </cell>
          <cell r="U1294">
            <v>0</v>
          </cell>
          <cell r="X1294">
            <v>150</v>
          </cell>
          <cell r="AG1294">
            <v>0</v>
          </cell>
          <cell r="AM1294">
            <v>0</v>
          </cell>
          <cell r="AV1294">
            <v>0</v>
          </cell>
          <cell r="AY1294">
            <v>0</v>
          </cell>
          <cell r="BP1294">
            <v>0</v>
          </cell>
          <cell r="BS1294"/>
        </row>
        <row r="1295">
          <cell r="A1295">
            <v>42872</v>
          </cell>
          <cell r="C1295">
            <v>0</v>
          </cell>
          <cell r="F1295">
            <v>0</v>
          </cell>
          <cell r="L1295">
            <v>916</v>
          </cell>
          <cell r="O1295">
            <v>0</v>
          </cell>
          <cell r="U1295">
            <v>0</v>
          </cell>
          <cell r="X1295">
            <v>0</v>
          </cell>
          <cell r="AG1295">
            <v>0</v>
          </cell>
          <cell r="AM1295">
            <v>0</v>
          </cell>
          <cell r="AV1295">
            <v>0</v>
          </cell>
          <cell r="AY1295">
            <v>0</v>
          </cell>
          <cell r="BP1295">
            <v>0</v>
          </cell>
          <cell r="BS1295"/>
        </row>
        <row r="1296">
          <cell r="A1296">
            <v>42873</v>
          </cell>
          <cell r="C1296">
            <v>0</v>
          </cell>
          <cell r="F1296">
            <v>0</v>
          </cell>
          <cell r="L1296">
            <v>800</v>
          </cell>
          <cell r="O1296">
            <v>0</v>
          </cell>
          <cell r="U1296">
            <v>0</v>
          </cell>
          <cell r="X1296">
            <v>0</v>
          </cell>
          <cell r="AG1296">
            <v>0</v>
          </cell>
          <cell r="AM1296">
            <v>0</v>
          </cell>
          <cell r="AV1296">
            <v>0</v>
          </cell>
          <cell r="AY1296">
            <v>0</v>
          </cell>
          <cell r="BP1296">
            <v>0</v>
          </cell>
          <cell r="BS1296"/>
        </row>
        <row r="1297">
          <cell r="A1297">
            <v>42874</v>
          </cell>
          <cell r="C1297">
            <v>0</v>
          </cell>
          <cell r="F1297">
            <v>0</v>
          </cell>
          <cell r="L1297">
            <v>670</v>
          </cell>
          <cell r="O1297">
            <v>0</v>
          </cell>
          <cell r="U1297">
            <v>0</v>
          </cell>
          <cell r="X1297">
            <v>100</v>
          </cell>
          <cell r="AG1297">
            <v>0</v>
          </cell>
          <cell r="AM1297">
            <v>0</v>
          </cell>
          <cell r="AV1297">
            <v>0</v>
          </cell>
          <cell r="AY1297">
            <v>0</v>
          </cell>
          <cell r="BP1297">
            <v>0</v>
          </cell>
          <cell r="BS1297"/>
        </row>
        <row r="1298">
          <cell r="A1298">
            <v>42877</v>
          </cell>
          <cell r="C1298">
            <v>0</v>
          </cell>
          <cell r="F1298">
            <v>0</v>
          </cell>
          <cell r="L1298">
            <v>0</v>
          </cell>
          <cell r="O1298">
            <v>200</v>
          </cell>
          <cell r="U1298">
            <v>0</v>
          </cell>
          <cell r="X1298">
            <v>0</v>
          </cell>
          <cell r="AG1298">
            <v>0</v>
          </cell>
          <cell r="AM1298">
            <v>0</v>
          </cell>
          <cell r="AV1298">
            <v>0</v>
          </cell>
          <cell r="AY1298">
            <v>0</v>
          </cell>
          <cell r="BP1298">
            <v>0</v>
          </cell>
          <cell r="BS1298"/>
        </row>
        <row r="1299">
          <cell r="A1299">
            <v>42878</v>
          </cell>
          <cell r="C1299">
            <v>0</v>
          </cell>
          <cell r="F1299">
            <v>0</v>
          </cell>
          <cell r="L1299">
            <v>0</v>
          </cell>
          <cell r="O1299">
            <v>400</v>
          </cell>
          <cell r="U1299">
            <v>0</v>
          </cell>
          <cell r="X1299">
            <v>0</v>
          </cell>
          <cell r="AG1299">
            <v>0</v>
          </cell>
          <cell r="AM1299">
            <v>0</v>
          </cell>
          <cell r="AV1299">
            <v>0</v>
          </cell>
          <cell r="AY1299">
            <v>0</v>
          </cell>
          <cell r="BP1299">
            <v>0</v>
          </cell>
          <cell r="BS1299"/>
        </row>
        <row r="1300">
          <cell r="A1300">
            <v>42879</v>
          </cell>
          <cell r="C1300">
            <v>0</v>
          </cell>
          <cell r="F1300">
            <v>0</v>
          </cell>
          <cell r="L1300">
            <v>0</v>
          </cell>
          <cell r="O1300">
            <v>0</v>
          </cell>
          <cell r="U1300">
            <v>0</v>
          </cell>
          <cell r="X1300">
            <v>0</v>
          </cell>
          <cell r="AG1300">
            <v>0</v>
          </cell>
          <cell r="AM1300">
            <v>0</v>
          </cell>
          <cell r="AV1300">
            <v>0</v>
          </cell>
          <cell r="AY1300">
            <v>0</v>
          </cell>
          <cell r="BP1300">
            <v>0</v>
          </cell>
          <cell r="BS1300"/>
        </row>
        <row r="1301">
          <cell r="A1301">
            <v>42880</v>
          </cell>
          <cell r="C1301">
            <v>0</v>
          </cell>
          <cell r="F1301">
            <v>0</v>
          </cell>
          <cell r="L1301">
            <v>0</v>
          </cell>
          <cell r="O1301">
            <v>0</v>
          </cell>
          <cell r="U1301">
            <v>0</v>
          </cell>
          <cell r="X1301">
            <v>0</v>
          </cell>
          <cell r="AG1301">
            <v>0</v>
          </cell>
          <cell r="AM1301">
            <v>0</v>
          </cell>
          <cell r="AV1301">
            <v>0</v>
          </cell>
          <cell r="AY1301">
            <v>0</v>
          </cell>
          <cell r="BP1301">
            <v>0</v>
          </cell>
          <cell r="BS1301"/>
        </row>
        <row r="1302">
          <cell r="A1302">
            <v>42881</v>
          </cell>
          <cell r="C1302">
            <v>0</v>
          </cell>
          <cell r="F1302">
            <v>0</v>
          </cell>
          <cell r="L1302">
            <v>400</v>
          </cell>
          <cell r="O1302">
            <v>0</v>
          </cell>
          <cell r="U1302">
            <v>0</v>
          </cell>
          <cell r="X1302">
            <v>0</v>
          </cell>
          <cell r="AG1302">
            <v>0</v>
          </cell>
          <cell r="AM1302">
            <v>0</v>
          </cell>
          <cell r="AV1302">
            <v>0</v>
          </cell>
          <cell r="AY1302">
            <v>0</v>
          </cell>
          <cell r="BP1302">
            <v>0</v>
          </cell>
          <cell r="BS1302"/>
        </row>
        <row r="1303">
          <cell r="A1303">
            <v>42884</v>
          </cell>
          <cell r="C1303">
            <v>0</v>
          </cell>
          <cell r="F1303">
            <v>0</v>
          </cell>
          <cell r="L1303">
            <v>650.1</v>
          </cell>
          <cell r="O1303">
            <v>200</v>
          </cell>
          <cell r="U1303">
            <v>0</v>
          </cell>
          <cell r="X1303">
            <v>0</v>
          </cell>
          <cell r="AG1303">
            <v>0</v>
          </cell>
          <cell r="AM1303">
            <v>0</v>
          </cell>
          <cell r="AV1303">
            <v>0</v>
          </cell>
          <cell r="AY1303">
            <v>0</v>
          </cell>
          <cell r="BP1303">
            <v>0</v>
          </cell>
          <cell r="BS1303"/>
        </row>
        <row r="1304">
          <cell r="A1304">
            <v>42885</v>
          </cell>
          <cell r="C1304">
            <v>0</v>
          </cell>
          <cell r="F1304">
            <v>0</v>
          </cell>
          <cell r="L1304">
            <v>900</v>
          </cell>
          <cell r="O1304">
            <v>0</v>
          </cell>
          <cell r="U1304">
            <v>0</v>
          </cell>
          <cell r="X1304">
            <v>0</v>
          </cell>
          <cell r="AG1304">
            <v>0</v>
          </cell>
          <cell r="AM1304">
            <v>0</v>
          </cell>
          <cell r="AV1304">
            <v>0</v>
          </cell>
          <cell r="AY1304">
            <v>0</v>
          </cell>
          <cell r="BP1304">
            <v>0</v>
          </cell>
          <cell r="BS1304"/>
        </row>
        <row r="1305">
          <cell r="A1305">
            <v>42886</v>
          </cell>
          <cell r="C1305">
            <v>0</v>
          </cell>
          <cell r="F1305">
            <v>0</v>
          </cell>
          <cell r="L1305">
            <v>1500</v>
          </cell>
          <cell r="O1305">
            <v>0</v>
          </cell>
          <cell r="U1305">
            <v>0</v>
          </cell>
          <cell r="X1305">
            <v>0</v>
          </cell>
          <cell r="AG1305">
            <v>0</v>
          </cell>
          <cell r="AM1305">
            <v>0</v>
          </cell>
          <cell r="AV1305">
            <v>0</v>
          </cell>
          <cell r="AY1305">
            <v>0</v>
          </cell>
          <cell r="BP1305">
            <v>0</v>
          </cell>
          <cell r="BS1305"/>
        </row>
        <row r="1306">
          <cell r="A1306">
            <v>42887</v>
          </cell>
          <cell r="C1306">
            <v>0</v>
          </cell>
          <cell r="F1306">
            <v>0</v>
          </cell>
          <cell r="L1306">
            <v>1569</v>
          </cell>
          <cell r="O1306">
            <v>0</v>
          </cell>
          <cell r="U1306">
            <v>0</v>
          </cell>
          <cell r="X1306">
            <v>0</v>
          </cell>
          <cell r="AG1306">
            <v>0</v>
          </cell>
          <cell r="AM1306">
            <v>0</v>
          </cell>
          <cell r="AV1306">
            <v>0</v>
          </cell>
          <cell r="AY1306">
            <v>0</v>
          </cell>
          <cell r="BP1306">
            <v>0</v>
          </cell>
          <cell r="BS1306"/>
        </row>
        <row r="1307">
          <cell r="A1307">
            <v>42888</v>
          </cell>
          <cell r="C1307">
            <v>0</v>
          </cell>
          <cell r="F1307">
            <v>0</v>
          </cell>
          <cell r="L1307">
            <v>0</v>
          </cell>
          <cell r="O1307">
            <v>1500</v>
          </cell>
          <cell r="U1307">
            <v>0</v>
          </cell>
          <cell r="X1307">
            <v>0</v>
          </cell>
          <cell r="AG1307">
            <v>0</v>
          </cell>
          <cell r="AM1307">
            <v>0</v>
          </cell>
          <cell r="AV1307">
            <v>0</v>
          </cell>
          <cell r="AY1307">
            <v>0</v>
          </cell>
          <cell r="BP1307">
            <v>0</v>
          </cell>
          <cell r="BS1307"/>
        </row>
        <row r="1308">
          <cell r="A1308">
            <v>42891</v>
          </cell>
          <cell r="C1308">
            <v>0</v>
          </cell>
          <cell r="F1308">
            <v>0</v>
          </cell>
          <cell r="L1308">
            <v>0</v>
          </cell>
          <cell r="O1308">
            <v>2500</v>
          </cell>
          <cell r="U1308">
            <v>0</v>
          </cell>
          <cell r="X1308">
            <v>0</v>
          </cell>
          <cell r="AG1308">
            <v>0</v>
          </cell>
          <cell r="AM1308">
            <v>0</v>
          </cell>
          <cell r="AV1308">
            <v>0</v>
          </cell>
          <cell r="AY1308">
            <v>0</v>
          </cell>
          <cell r="BP1308">
            <v>0</v>
          </cell>
          <cell r="BS1308"/>
        </row>
        <row r="1309">
          <cell r="A1309">
            <v>42892</v>
          </cell>
          <cell r="C1309">
            <v>800</v>
          </cell>
          <cell r="F1309">
            <v>0</v>
          </cell>
          <cell r="L1309">
            <v>0</v>
          </cell>
          <cell r="O1309">
            <v>2000</v>
          </cell>
          <cell r="U1309">
            <v>0</v>
          </cell>
          <cell r="X1309">
            <v>2</v>
          </cell>
          <cell r="AG1309">
            <v>0</v>
          </cell>
          <cell r="AM1309">
            <v>0</v>
          </cell>
          <cell r="AV1309">
            <v>0</v>
          </cell>
          <cell r="AY1309">
            <v>0</v>
          </cell>
          <cell r="BP1309">
            <v>0</v>
          </cell>
          <cell r="BS1309"/>
        </row>
        <row r="1310">
          <cell r="A1310">
            <v>42893</v>
          </cell>
          <cell r="C1310">
            <v>0</v>
          </cell>
          <cell r="F1310">
            <v>0</v>
          </cell>
          <cell r="L1310">
            <v>0</v>
          </cell>
          <cell r="O1310">
            <v>750</v>
          </cell>
          <cell r="U1310">
            <v>0</v>
          </cell>
          <cell r="X1310">
            <v>0</v>
          </cell>
          <cell r="AG1310">
            <v>0</v>
          </cell>
          <cell r="AM1310">
            <v>0</v>
          </cell>
          <cell r="AV1310">
            <v>0</v>
          </cell>
          <cell r="AY1310">
            <v>0</v>
          </cell>
          <cell r="BP1310">
            <v>0</v>
          </cell>
          <cell r="BS1310"/>
        </row>
        <row r="1311">
          <cell r="A1311">
            <v>42894</v>
          </cell>
          <cell r="C1311">
            <v>1030.0999999999999</v>
          </cell>
          <cell r="F1311">
            <v>0</v>
          </cell>
          <cell r="L1311">
            <v>0</v>
          </cell>
          <cell r="O1311">
            <v>400</v>
          </cell>
          <cell r="U1311">
            <v>0</v>
          </cell>
          <cell r="X1311">
            <v>0</v>
          </cell>
          <cell r="AG1311">
            <v>300</v>
          </cell>
          <cell r="AM1311">
            <v>0</v>
          </cell>
          <cell r="AV1311">
            <v>0</v>
          </cell>
          <cell r="AY1311">
            <v>0</v>
          </cell>
          <cell r="BP1311">
            <v>0</v>
          </cell>
          <cell r="BS1311"/>
        </row>
        <row r="1312">
          <cell r="A1312">
            <v>42895</v>
          </cell>
          <cell r="C1312">
            <v>0</v>
          </cell>
          <cell r="F1312">
            <v>0</v>
          </cell>
          <cell r="L1312">
            <v>300</v>
          </cell>
          <cell r="O1312">
            <v>0</v>
          </cell>
          <cell r="U1312">
            <v>0</v>
          </cell>
          <cell r="X1312">
            <v>0</v>
          </cell>
          <cell r="AG1312">
            <v>0</v>
          </cell>
          <cell r="AM1312">
            <v>0</v>
          </cell>
          <cell r="AV1312">
            <v>0</v>
          </cell>
          <cell r="AY1312">
            <v>0</v>
          </cell>
          <cell r="BP1312">
            <v>0</v>
          </cell>
          <cell r="BS1312"/>
        </row>
        <row r="1313">
          <cell r="A1313">
            <v>42898</v>
          </cell>
          <cell r="C1313">
            <v>0</v>
          </cell>
          <cell r="F1313">
            <v>0</v>
          </cell>
          <cell r="L1313">
            <v>0</v>
          </cell>
          <cell r="O1313">
            <v>0</v>
          </cell>
          <cell r="U1313">
            <v>0</v>
          </cell>
          <cell r="X1313">
            <v>0</v>
          </cell>
          <cell r="AG1313">
            <v>0</v>
          </cell>
          <cell r="AM1313">
            <v>0</v>
          </cell>
          <cell r="AV1313">
            <v>0</v>
          </cell>
          <cell r="AY1313">
            <v>0</v>
          </cell>
          <cell r="BP1313">
            <v>0</v>
          </cell>
          <cell r="BS1313"/>
        </row>
        <row r="1314">
          <cell r="A1314">
            <v>42899</v>
          </cell>
          <cell r="C1314">
            <v>0</v>
          </cell>
          <cell r="F1314">
            <v>0</v>
          </cell>
          <cell r="L1314">
            <v>700</v>
          </cell>
          <cell r="O1314">
            <v>0</v>
          </cell>
          <cell r="U1314">
            <v>0</v>
          </cell>
          <cell r="X1314">
            <v>0</v>
          </cell>
          <cell r="AG1314">
            <v>0</v>
          </cell>
          <cell r="AM1314">
            <v>0</v>
          </cell>
          <cell r="AV1314">
            <v>0</v>
          </cell>
          <cell r="AY1314">
            <v>0</v>
          </cell>
          <cell r="BP1314">
            <v>0</v>
          </cell>
          <cell r="BS1314"/>
        </row>
        <row r="1315">
          <cell r="A1315">
            <v>42900</v>
          </cell>
          <cell r="C1315">
            <v>0</v>
          </cell>
          <cell r="F1315">
            <v>0</v>
          </cell>
          <cell r="L1315">
            <v>1000.1</v>
          </cell>
          <cell r="O1315">
            <v>0</v>
          </cell>
          <cell r="U1315">
            <v>0</v>
          </cell>
          <cell r="X1315">
            <v>0</v>
          </cell>
          <cell r="AG1315">
            <v>0</v>
          </cell>
          <cell r="AM1315">
            <v>0</v>
          </cell>
          <cell r="AV1315">
            <v>0</v>
          </cell>
          <cell r="AY1315">
            <v>0</v>
          </cell>
          <cell r="BP1315">
            <v>0</v>
          </cell>
          <cell r="BS1315"/>
        </row>
        <row r="1316">
          <cell r="A1316">
            <v>42901</v>
          </cell>
          <cell r="C1316">
            <v>60</v>
          </cell>
          <cell r="F1316">
            <v>0</v>
          </cell>
          <cell r="L1316">
            <v>1300</v>
          </cell>
          <cell r="O1316">
            <v>0</v>
          </cell>
          <cell r="U1316">
            <v>0</v>
          </cell>
          <cell r="X1316">
            <v>0</v>
          </cell>
          <cell r="AG1316">
            <v>0</v>
          </cell>
          <cell r="AM1316">
            <v>0</v>
          </cell>
          <cell r="AV1316">
            <v>0</v>
          </cell>
          <cell r="AY1316">
            <v>0</v>
          </cell>
          <cell r="BP1316">
            <v>0</v>
          </cell>
          <cell r="BS1316"/>
        </row>
        <row r="1317">
          <cell r="A1317">
            <v>42902</v>
          </cell>
          <cell r="C1317">
            <v>100</v>
          </cell>
          <cell r="F1317">
            <v>0</v>
          </cell>
          <cell r="L1317">
            <v>1299.9000000000001</v>
          </cell>
          <cell r="O1317">
            <v>0</v>
          </cell>
          <cell r="U1317">
            <v>400</v>
          </cell>
          <cell r="X1317">
            <v>0</v>
          </cell>
          <cell r="AG1317">
            <v>0</v>
          </cell>
          <cell r="AM1317">
            <v>0</v>
          </cell>
          <cell r="AV1317">
            <v>0</v>
          </cell>
          <cell r="AY1317">
            <v>0</v>
          </cell>
          <cell r="BP1317">
            <v>0</v>
          </cell>
          <cell r="BS1317"/>
        </row>
        <row r="1318">
          <cell r="A1318">
            <v>42905</v>
          </cell>
          <cell r="C1318">
            <v>100</v>
          </cell>
          <cell r="F1318">
            <v>0</v>
          </cell>
          <cell r="L1318">
            <v>500</v>
          </cell>
          <cell r="O1318">
            <v>0</v>
          </cell>
          <cell r="U1318">
            <v>0</v>
          </cell>
          <cell r="X1318">
            <v>0</v>
          </cell>
          <cell r="AG1318">
            <v>0</v>
          </cell>
          <cell r="AM1318">
            <v>0</v>
          </cell>
          <cell r="AV1318">
            <v>0</v>
          </cell>
          <cell r="AY1318">
            <v>0</v>
          </cell>
          <cell r="BP1318">
            <v>0</v>
          </cell>
          <cell r="BS1318"/>
        </row>
        <row r="1319">
          <cell r="A1319">
            <v>42906</v>
          </cell>
          <cell r="C1319">
            <v>0</v>
          </cell>
          <cell r="F1319">
            <v>0</v>
          </cell>
          <cell r="L1319">
            <v>0</v>
          </cell>
          <cell r="O1319">
            <v>300</v>
          </cell>
          <cell r="U1319">
            <v>0</v>
          </cell>
          <cell r="X1319">
            <v>0</v>
          </cell>
          <cell r="AG1319">
            <v>0</v>
          </cell>
          <cell r="AM1319">
            <v>0</v>
          </cell>
          <cell r="AV1319">
            <v>0</v>
          </cell>
          <cell r="AY1319">
            <v>0</v>
          </cell>
          <cell r="BP1319">
            <v>0</v>
          </cell>
          <cell r="BS1319"/>
        </row>
        <row r="1320">
          <cell r="A1320">
            <v>42907</v>
          </cell>
          <cell r="C1320">
            <v>0</v>
          </cell>
          <cell r="F1320">
            <v>0</v>
          </cell>
          <cell r="L1320">
            <v>200</v>
          </cell>
          <cell r="O1320">
            <v>0</v>
          </cell>
          <cell r="U1320">
            <v>0</v>
          </cell>
          <cell r="X1320">
            <v>0</v>
          </cell>
          <cell r="AG1320">
            <v>0</v>
          </cell>
          <cell r="AM1320">
            <v>0</v>
          </cell>
          <cell r="AV1320">
            <v>0</v>
          </cell>
          <cell r="AY1320">
            <v>0</v>
          </cell>
          <cell r="BP1320">
            <v>0</v>
          </cell>
          <cell r="BS1320"/>
        </row>
        <row r="1321">
          <cell r="A1321">
            <v>42908</v>
          </cell>
          <cell r="C1321">
            <v>0</v>
          </cell>
          <cell r="F1321">
            <v>0</v>
          </cell>
          <cell r="L1321">
            <v>0</v>
          </cell>
          <cell r="O1321">
            <v>200</v>
          </cell>
          <cell r="U1321">
            <v>0</v>
          </cell>
          <cell r="X1321">
            <v>0</v>
          </cell>
          <cell r="AG1321">
            <v>0</v>
          </cell>
          <cell r="AM1321">
            <v>0</v>
          </cell>
          <cell r="AV1321">
            <v>0</v>
          </cell>
          <cell r="AY1321">
            <v>0</v>
          </cell>
          <cell r="BP1321">
            <v>0</v>
          </cell>
          <cell r="BS1321"/>
        </row>
        <row r="1322">
          <cell r="A1322">
            <v>42909</v>
          </cell>
          <cell r="C1322">
            <v>0</v>
          </cell>
          <cell r="F1322">
            <v>0</v>
          </cell>
          <cell r="L1322">
            <v>0</v>
          </cell>
          <cell r="O1322">
            <v>0</v>
          </cell>
          <cell r="U1322">
            <v>400</v>
          </cell>
          <cell r="X1322">
            <v>15</v>
          </cell>
          <cell r="AG1322">
            <v>0</v>
          </cell>
          <cell r="AM1322">
            <v>0</v>
          </cell>
          <cell r="AV1322">
            <v>0</v>
          </cell>
          <cell r="AY1322">
            <v>0</v>
          </cell>
          <cell r="BP1322">
            <v>0</v>
          </cell>
          <cell r="BS1322"/>
        </row>
        <row r="1323">
          <cell r="A1323">
            <v>42912</v>
          </cell>
          <cell r="C1323">
            <v>0</v>
          </cell>
          <cell r="F1323">
            <v>0</v>
          </cell>
          <cell r="L1323">
            <v>0</v>
          </cell>
          <cell r="O1323">
            <v>0</v>
          </cell>
          <cell r="U1323">
            <v>700</v>
          </cell>
          <cell r="X1323">
            <v>0</v>
          </cell>
          <cell r="AG1323">
            <v>0</v>
          </cell>
          <cell r="AM1323">
            <v>0</v>
          </cell>
          <cell r="AV1323">
            <v>0</v>
          </cell>
          <cell r="AY1323">
            <v>0</v>
          </cell>
          <cell r="BP1323">
            <v>0</v>
          </cell>
          <cell r="BS1323"/>
        </row>
        <row r="1324">
          <cell r="A1324">
            <v>42913</v>
          </cell>
          <cell r="C1324">
            <v>0</v>
          </cell>
          <cell r="F1324">
            <v>0</v>
          </cell>
          <cell r="L1324">
            <v>0</v>
          </cell>
          <cell r="O1324">
            <v>200</v>
          </cell>
          <cell r="U1324">
            <v>400</v>
          </cell>
          <cell r="X1324">
            <v>0</v>
          </cell>
          <cell r="AG1324">
            <v>0</v>
          </cell>
          <cell r="AM1324">
            <v>0</v>
          </cell>
          <cell r="AV1324">
            <v>0</v>
          </cell>
          <cell r="AY1324">
            <v>0</v>
          </cell>
          <cell r="BP1324">
            <v>0</v>
          </cell>
          <cell r="BS1324"/>
        </row>
        <row r="1325">
          <cell r="A1325">
            <v>42914</v>
          </cell>
          <cell r="C1325">
            <v>0</v>
          </cell>
          <cell r="F1325">
            <v>0</v>
          </cell>
          <cell r="L1325">
            <v>0</v>
          </cell>
          <cell r="O1325">
            <v>0</v>
          </cell>
          <cell r="U1325">
            <v>450</v>
          </cell>
          <cell r="X1325">
            <v>0</v>
          </cell>
          <cell r="AG1325">
            <v>0</v>
          </cell>
          <cell r="AM1325">
            <v>0</v>
          </cell>
          <cell r="AV1325">
            <v>0</v>
          </cell>
          <cell r="AY1325">
            <v>0</v>
          </cell>
          <cell r="BP1325">
            <v>0</v>
          </cell>
          <cell r="BS1325"/>
        </row>
        <row r="1326">
          <cell r="A1326">
            <v>42915</v>
          </cell>
          <cell r="C1326">
            <v>0</v>
          </cell>
          <cell r="F1326">
            <v>0</v>
          </cell>
          <cell r="L1326">
            <v>0</v>
          </cell>
          <cell r="O1326">
            <v>0</v>
          </cell>
          <cell r="U1326">
            <v>0</v>
          </cell>
          <cell r="X1326">
            <v>0</v>
          </cell>
          <cell r="AG1326">
            <v>0</v>
          </cell>
          <cell r="AM1326">
            <v>0</v>
          </cell>
          <cell r="AV1326">
            <v>0</v>
          </cell>
          <cell r="AY1326">
            <v>0</v>
          </cell>
          <cell r="BP1326">
            <v>0</v>
          </cell>
          <cell r="BS1326"/>
        </row>
        <row r="1327">
          <cell r="A1327">
            <v>42916</v>
          </cell>
          <cell r="C1327">
            <v>0</v>
          </cell>
          <cell r="F1327">
            <v>0</v>
          </cell>
          <cell r="L1327">
            <v>0</v>
          </cell>
          <cell r="O1327">
            <v>0</v>
          </cell>
          <cell r="U1327">
            <v>0</v>
          </cell>
          <cell r="X1327">
            <v>0</v>
          </cell>
          <cell r="AG1327">
            <v>0</v>
          </cell>
          <cell r="AM1327">
            <v>0</v>
          </cell>
          <cell r="AV1327">
            <v>0</v>
          </cell>
          <cell r="AY1327">
            <v>0</v>
          </cell>
          <cell r="BP1327">
            <v>0</v>
          </cell>
          <cell r="BS1327"/>
        </row>
        <row r="1328">
          <cell r="A1328">
            <v>42919</v>
          </cell>
          <cell r="C1328">
            <v>0</v>
          </cell>
          <cell r="F1328">
            <v>0</v>
          </cell>
          <cell r="L1328">
            <v>0</v>
          </cell>
          <cell r="O1328">
            <v>602</v>
          </cell>
          <cell r="U1328">
            <v>0</v>
          </cell>
          <cell r="X1328">
            <v>0</v>
          </cell>
          <cell r="AG1328">
            <v>0</v>
          </cell>
          <cell r="AM1328">
            <v>0</v>
          </cell>
          <cell r="AV1328">
            <v>0</v>
          </cell>
          <cell r="AY1328">
            <v>0</v>
          </cell>
          <cell r="BP1328">
            <v>0</v>
          </cell>
          <cell r="BS1328"/>
        </row>
        <row r="1329">
          <cell r="A1329">
            <v>42920</v>
          </cell>
          <cell r="C1329">
            <v>0</v>
          </cell>
          <cell r="F1329">
            <v>0</v>
          </cell>
          <cell r="L1329">
            <v>0</v>
          </cell>
          <cell r="O1329">
            <v>1025</v>
          </cell>
          <cell r="U1329">
            <v>0</v>
          </cell>
          <cell r="X1329">
            <v>0</v>
          </cell>
          <cell r="AG1329">
            <v>0</v>
          </cell>
          <cell r="AM1329">
            <v>0</v>
          </cell>
          <cell r="AV1329">
            <v>0</v>
          </cell>
          <cell r="AY1329">
            <v>0</v>
          </cell>
          <cell r="BP1329">
            <v>0</v>
          </cell>
          <cell r="BS1329"/>
        </row>
        <row r="1330">
          <cell r="A1330">
            <v>42921</v>
          </cell>
          <cell r="C1330">
            <v>0</v>
          </cell>
          <cell r="F1330">
            <v>0</v>
          </cell>
          <cell r="L1330">
            <v>0</v>
          </cell>
          <cell r="O1330">
            <v>1470</v>
          </cell>
          <cell r="U1330">
            <v>0</v>
          </cell>
          <cell r="X1330">
            <v>0</v>
          </cell>
          <cell r="AG1330">
            <v>500</v>
          </cell>
          <cell r="AM1330">
            <v>0</v>
          </cell>
          <cell r="AV1330">
            <v>0</v>
          </cell>
          <cell r="AY1330">
            <v>0</v>
          </cell>
          <cell r="BP1330">
            <v>0</v>
          </cell>
          <cell r="BS1330"/>
        </row>
        <row r="1331">
          <cell r="A1331">
            <v>42922</v>
          </cell>
          <cell r="C1331">
            <v>1490.2</v>
          </cell>
          <cell r="F1331">
            <v>0</v>
          </cell>
          <cell r="L1331">
            <v>0</v>
          </cell>
          <cell r="O1331">
            <v>1610</v>
          </cell>
          <cell r="U1331">
            <v>0</v>
          </cell>
          <cell r="X1331">
            <v>0</v>
          </cell>
          <cell r="AG1331">
            <v>0</v>
          </cell>
          <cell r="AM1331">
            <v>0</v>
          </cell>
          <cell r="AV1331">
            <v>0</v>
          </cell>
          <cell r="AY1331">
            <v>0</v>
          </cell>
          <cell r="BP1331">
            <v>0</v>
          </cell>
          <cell r="BS1331"/>
        </row>
        <row r="1332">
          <cell r="A1332">
            <v>42923</v>
          </cell>
          <cell r="C1332">
            <v>0</v>
          </cell>
          <cell r="F1332">
            <v>0</v>
          </cell>
          <cell r="L1332">
            <v>0</v>
          </cell>
          <cell r="O1332">
            <v>900</v>
          </cell>
          <cell r="U1332">
            <v>0</v>
          </cell>
          <cell r="X1332">
            <v>0</v>
          </cell>
          <cell r="AG1332">
            <v>0</v>
          </cell>
          <cell r="AM1332">
            <v>0</v>
          </cell>
          <cell r="AV1332">
            <v>0</v>
          </cell>
          <cell r="AY1332">
            <v>0</v>
          </cell>
          <cell r="BP1332">
            <v>0</v>
          </cell>
          <cell r="BS1332"/>
        </row>
        <row r="1333">
          <cell r="A1333">
            <v>42926</v>
          </cell>
          <cell r="C1333">
            <v>0</v>
          </cell>
          <cell r="F1333">
            <v>0</v>
          </cell>
          <cell r="L1333">
            <v>0</v>
          </cell>
          <cell r="O1333">
            <v>1350</v>
          </cell>
          <cell r="U1333">
            <v>0</v>
          </cell>
          <cell r="X1333">
            <v>243</v>
          </cell>
          <cell r="AG1333">
            <v>0</v>
          </cell>
          <cell r="AM1333">
            <v>0</v>
          </cell>
          <cell r="AV1333">
            <v>0</v>
          </cell>
          <cell r="AY1333">
            <v>0</v>
          </cell>
          <cell r="BP1333">
            <v>0</v>
          </cell>
          <cell r="BS1333"/>
        </row>
        <row r="1334">
          <cell r="A1334">
            <v>42927</v>
          </cell>
          <cell r="C1334">
            <v>660.1</v>
          </cell>
          <cell r="F1334">
            <v>0</v>
          </cell>
          <cell r="L1334">
            <v>0</v>
          </cell>
          <cell r="O1334">
            <v>1200</v>
          </cell>
          <cell r="U1334">
            <v>0</v>
          </cell>
          <cell r="X1334">
            <v>50</v>
          </cell>
          <cell r="AG1334">
            <v>0</v>
          </cell>
          <cell r="AM1334">
            <v>0</v>
          </cell>
          <cell r="AV1334">
            <v>0</v>
          </cell>
          <cell r="AY1334">
            <v>0</v>
          </cell>
          <cell r="BP1334">
            <v>0</v>
          </cell>
          <cell r="BS1334"/>
        </row>
        <row r="1335">
          <cell r="A1335">
            <v>42928</v>
          </cell>
          <cell r="C1335">
            <v>0</v>
          </cell>
          <cell r="F1335">
            <v>0</v>
          </cell>
          <cell r="L1335">
            <v>0</v>
          </cell>
          <cell r="O1335">
            <v>0</v>
          </cell>
          <cell r="U1335">
            <v>0</v>
          </cell>
          <cell r="X1335">
            <v>0</v>
          </cell>
          <cell r="AG1335">
            <v>0</v>
          </cell>
          <cell r="AM1335">
            <v>0</v>
          </cell>
          <cell r="AV1335">
            <v>0</v>
          </cell>
          <cell r="AY1335">
            <v>0</v>
          </cell>
          <cell r="BP1335">
            <v>0</v>
          </cell>
          <cell r="BS1335"/>
        </row>
        <row r="1336">
          <cell r="A1336">
            <v>42929</v>
          </cell>
          <cell r="C1336">
            <v>1230</v>
          </cell>
          <cell r="F1336">
            <v>0</v>
          </cell>
          <cell r="L1336">
            <v>0</v>
          </cell>
          <cell r="O1336">
            <v>0</v>
          </cell>
          <cell r="U1336">
            <v>0</v>
          </cell>
          <cell r="X1336">
            <v>0</v>
          </cell>
          <cell r="AG1336">
            <v>0</v>
          </cell>
          <cell r="AM1336">
            <v>0</v>
          </cell>
          <cell r="AV1336">
            <v>0</v>
          </cell>
          <cell r="AY1336">
            <v>0</v>
          </cell>
          <cell r="BP1336">
            <v>0</v>
          </cell>
          <cell r="BS1336"/>
        </row>
        <row r="1337">
          <cell r="A1337">
            <v>42930</v>
          </cell>
          <cell r="C1337">
            <v>0</v>
          </cell>
          <cell r="F1337">
            <v>0</v>
          </cell>
          <cell r="L1337">
            <v>1100.5</v>
          </cell>
          <cell r="O1337">
            <v>150</v>
          </cell>
          <cell r="U1337">
            <v>0</v>
          </cell>
          <cell r="X1337">
            <v>0</v>
          </cell>
          <cell r="AG1337">
            <v>0</v>
          </cell>
          <cell r="AM1337">
            <v>0</v>
          </cell>
          <cell r="AV1337">
            <v>0</v>
          </cell>
          <cell r="AY1337">
            <v>0</v>
          </cell>
          <cell r="BP1337">
            <v>0</v>
          </cell>
          <cell r="BS1337"/>
        </row>
        <row r="1338">
          <cell r="A1338">
            <v>42933</v>
          </cell>
          <cell r="C1338">
            <v>0</v>
          </cell>
          <cell r="F1338">
            <v>0</v>
          </cell>
          <cell r="L1338">
            <v>556.5</v>
          </cell>
          <cell r="O1338">
            <v>0</v>
          </cell>
          <cell r="U1338">
            <v>0</v>
          </cell>
          <cell r="X1338">
            <v>0</v>
          </cell>
          <cell r="AG1338">
            <v>0</v>
          </cell>
          <cell r="AM1338">
            <v>0</v>
          </cell>
          <cell r="AV1338">
            <v>0</v>
          </cell>
          <cell r="AY1338">
            <v>0</v>
          </cell>
          <cell r="BP1338">
            <v>0</v>
          </cell>
          <cell r="BS1338"/>
        </row>
        <row r="1339">
          <cell r="A1339">
            <v>42934</v>
          </cell>
          <cell r="C1339">
            <v>0</v>
          </cell>
          <cell r="F1339">
            <v>0</v>
          </cell>
          <cell r="L1339">
            <v>1200</v>
          </cell>
          <cell r="O1339">
            <v>0</v>
          </cell>
          <cell r="U1339">
            <v>0</v>
          </cell>
          <cell r="X1339">
            <v>0</v>
          </cell>
          <cell r="AG1339">
            <v>0</v>
          </cell>
          <cell r="AM1339">
            <v>0</v>
          </cell>
          <cell r="AV1339">
            <v>0</v>
          </cell>
          <cell r="AY1339">
            <v>0</v>
          </cell>
          <cell r="BP1339">
            <v>0</v>
          </cell>
          <cell r="BS1339"/>
        </row>
        <row r="1340">
          <cell r="A1340">
            <v>42935</v>
          </cell>
          <cell r="C1340">
            <v>0</v>
          </cell>
          <cell r="F1340">
            <v>0</v>
          </cell>
          <cell r="L1340">
            <v>1000</v>
          </cell>
          <cell r="O1340">
            <v>0</v>
          </cell>
          <cell r="U1340">
            <v>0</v>
          </cell>
          <cell r="X1340">
            <v>0</v>
          </cell>
          <cell r="AG1340">
            <v>0</v>
          </cell>
          <cell r="AM1340">
            <v>0</v>
          </cell>
          <cell r="AV1340">
            <v>0</v>
          </cell>
          <cell r="AY1340">
            <v>0</v>
          </cell>
          <cell r="BP1340">
            <v>0</v>
          </cell>
          <cell r="BS1340"/>
        </row>
        <row r="1341">
          <cell r="A1341">
            <v>42936</v>
          </cell>
          <cell r="C1341">
            <v>0</v>
          </cell>
          <cell r="F1341">
            <v>0</v>
          </cell>
          <cell r="L1341">
            <v>539.6</v>
          </cell>
          <cell r="O1341">
            <v>0</v>
          </cell>
          <cell r="U1341">
            <v>0</v>
          </cell>
          <cell r="X1341">
            <v>0</v>
          </cell>
          <cell r="AG1341">
            <v>0</v>
          </cell>
          <cell r="AM1341">
            <v>0</v>
          </cell>
          <cell r="AV1341">
            <v>0</v>
          </cell>
          <cell r="AY1341">
            <v>0</v>
          </cell>
          <cell r="BP1341">
            <v>0</v>
          </cell>
          <cell r="BS1341"/>
        </row>
        <row r="1342">
          <cell r="A1342">
            <v>42937</v>
          </cell>
          <cell r="C1342">
            <v>0</v>
          </cell>
          <cell r="F1342">
            <v>0</v>
          </cell>
          <cell r="L1342">
            <v>1216</v>
          </cell>
          <cell r="O1342">
            <v>0</v>
          </cell>
          <cell r="U1342">
            <v>0</v>
          </cell>
          <cell r="X1342">
            <v>0</v>
          </cell>
          <cell r="AG1342">
            <v>0</v>
          </cell>
          <cell r="AM1342">
            <v>0</v>
          </cell>
          <cell r="AV1342">
            <v>0</v>
          </cell>
          <cell r="AY1342">
            <v>0</v>
          </cell>
          <cell r="BP1342">
            <v>0</v>
          </cell>
          <cell r="BS1342"/>
        </row>
        <row r="1343">
          <cell r="A1343">
            <v>42940</v>
          </cell>
          <cell r="C1343">
            <v>0</v>
          </cell>
          <cell r="F1343">
            <v>0</v>
          </cell>
          <cell r="L1343">
            <v>0</v>
          </cell>
          <cell r="O1343">
            <v>2200</v>
          </cell>
          <cell r="U1343">
            <v>0</v>
          </cell>
          <cell r="X1343">
            <v>0</v>
          </cell>
          <cell r="AG1343">
            <v>0</v>
          </cell>
          <cell r="AM1343">
            <v>0</v>
          </cell>
          <cell r="AV1343">
            <v>0</v>
          </cell>
          <cell r="AY1343">
            <v>0</v>
          </cell>
          <cell r="BP1343">
            <v>0</v>
          </cell>
          <cell r="BS1343"/>
        </row>
        <row r="1344">
          <cell r="A1344">
            <v>42941</v>
          </cell>
          <cell r="C1344">
            <v>0</v>
          </cell>
          <cell r="F1344">
            <v>0</v>
          </cell>
          <cell r="L1344">
            <v>0</v>
          </cell>
          <cell r="O1344">
            <v>1550</v>
          </cell>
          <cell r="U1344">
            <v>0</v>
          </cell>
          <cell r="X1344">
            <v>0</v>
          </cell>
          <cell r="AG1344">
            <v>0</v>
          </cell>
          <cell r="AM1344">
            <v>0</v>
          </cell>
          <cell r="AV1344">
            <v>0</v>
          </cell>
          <cell r="AY1344">
            <v>0</v>
          </cell>
          <cell r="BP1344">
            <v>0</v>
          </cell>
          <cell r="BS1344"/>
        </row>
        <row r="1345">
          <cell r="A1345">
            <v>42942</v>
          </cell>
          <cell r="C1345">
            <v>0</v>
          </cell>
          <cell r="F1345">
            <v>0</v>
          </cell>
          <cell r="L1345">
            <v>0</v>
          </cell>
          <cell r="O1345">
            <v>500</v>
          </cell>
          <cell r="U1345">
            <v>0</v>
          </cell>
          <cell r="X1345">
            <v>0</v>
          </cell>
          <cell r="AG1345">
            <v>0</v>
          </cell>
          <cell r="AM1345">
            <v>0</v>
          </cell>
          <cell r="AV1345">
            <v>0</v>
          </cell>
          <cell r="AY1345">
            <v>0</v>
          </cell>
          <cell r="BP1345">
            <v>0</v>
          </cell>
          <cell r="BS1345"/>
        </row>
        <row r="1346">
          <cell r="A1346">
            <v>42943</v>
          </cell>
          <cell r="C1346">
            <v>0</v>
          </cell>
          <cell r="F1346">
            <v>0</v>
          </cell>
          <cell r="L1346">
            <v>0</v>
          </cell>
          <cell r="O1346">
            <v>0</v>
          </cell>
          <cell r="U1346">
            <v>0</v>
          </cell>
          <cell r="X1346">
            <v>0</v>
          </cell>
          <cell r="AG1346">
            <v>0</v>
          </cell>
          <cell r="AM1346">
            <v>0</v>
          </cell>
          <cell r="AV1346">
            <v>0</v>
          </cell>
          <cell r="AY1346">
            <v>0</v>
          </cell>
          <cell r="BP1346">
            <v>0</v>
          </cell>
          <cell r="BS1346"/>
        </row>
        <row r="1347">
          <cell r="A1347">
            <v>42944</v>
          </cell>
          <cell r="C1347">
            <v>0</v>
          </cell>
          <cell r="F1347">
            <v>0</v>
          </cell>
          <cell r="L1347">
            <v>0</v>
          </cell>
          <cell r="O1347">
            <v>0</v>
          </cell>
          <cell r="U1347">
            <v>0</v>
          </cell>
          <cell r="X1347">
            <v>0</v>
          </cell>
          <cell r="AG1347">
            <v>0</v>
          </cell>
          <cell r="AM1347">
            <v>0</v>
          </cell>
          <cell r="AV1347">
            <v>0</v>
          </cell>
          <cell r="AY1347">
            <v>0</v>
          </cell>
          <cell r="BP1347">
            <v>0</v>
          </cell>
          <cell r="BS1347"/>
        </row>
        <row r="1348">
          <cell r="A1348">
            <v>42947</v>
          </cell>
          <cell r="C1348">
            <v>0</v>
          </cell>
          <cell r="F1348">
            <v>0</v>
          </cell>
          <cell r="L1348">
            <v>0</v>
          </cell>
          <cell r="O1348">
            <v>800</v>
          </cell>
          <cell r="U1348">
            <v>0</v>
          </cell>
          <cell r="X1348">
            <v>0</v>
          </cell>
          <cell r="AG1348">
            <v>0</v>
          </cell>
          <cell r="AM1348">
            <v>0</v>
          </cell>
          <cell r="AV1348">
            <v>0</v>
          </cell>
          <cell r="AY1348">
            <v>0</v>
          </cell>
          <cell r="BP1348">
            <v>0</v>
          </cell>
          <cell r="BS1348"/>
        </row>
        <row r="1349">
          <cell r="A1349">
            <v>42948</v>
          </cell>
          <cell r="C1349">
            <v>0</v>
          </cell>
          <cell r="F1349">
            <v>0</v>
          </cell>
          <cell r="L1349">
            <v>900</v>
          </cell>
          <cell r="O1349">
            <v>500</v>
          </cell>
          <cell r="U1349">
            <v>0</v>
          </cell>
          <cell r="X1349">
            <v>0</v>
          </cell>
          <cell r="AG1349">
            <v>0</v>
          </cell>
          <cell r="AM1349">
            <v>0</v>
          </cell>
          <cell r="AV1349">
            <v>0</v>
          </cell>
          <cell r="AY1349">
            <v>0</v>
          </cell>
          <cell r="BP1349">
            <v>0</v>
          </cell>
          <cell r="BS1349"/>
        </row>
        <row r="1350">
          <cell r="A1350">
            <v>42949</v>
          </cell>
          <cell r="C1350">
            <v>0</v>
          </cell>
          <cell r="F1350">
            <v>0</v>
          </cell>
          <cell r="L1350">
            <v>0</v>
          </cell>
          <cell r="O1350">
            <v>2300</v>
          </cell>
          <cell r="U1350">
            <v>0</v>
          </cell>
          <cell r="X1350">
            <v>0</v>
          </cell>
          <cell r="AG1350">
            <v>0</v>
          </cell>
          <cell r="AM1350">
            <v>0</v>
          </cell>
          <cell r="AV1350">
            <v>0</v>
          </cell>
          <cell r="AY1350">
            <v>0</v>
          </cell>
          <cell r="BP1350">
            <v>0</v>
          </cell>
          <cell r="BS1350"/>
        </row>
        <row r="1351">
          <cell r="A1351">
            <v>42950</v>
          </cell>
          <cell r="C1351">
            <v>260</v>
          </cell>
          <cell r="F1351">
            <v>0</v>
          </cell>
          <cell r="L1351">
            <v>0</v>
          </cell>
          <cell r="O1351">
            <v>2000</v>
          </cell>
          <cell r="U1351">
            <v>0</v>
          </cell>
          <cell r="X1351">
            <v>0</v>
          </cell>
          <cell r="AG1351">
            <v>0</v>
          </cell>
          <cell r="AM1351">
            <v>0</v>
          </cell>
          <cell r="AV1351">
            <v>0</v>
          </cell>
          <cell r="AY1351">
            <v>0</v>
          </cell>
          <cell r="BP1351">
            <v>0</v>
          </cell>
          <cell r="BS1351"/>
        </row>
        <row r="1352">
          <cell r="A1352">
            <v>42951</v>
          </cell>
          <cell r="C1352">
            <v>0</v>
          </cell>
          <cell r="F1352">
            <v>0</v>
          </cell>
          <cell r="L1352">
            <v>0</v>
          </cell>
          <cell r="O1352">
            <v>1000</v>
          </cell>
          <cell r="U1352">
            <v>0</v>
          </cell>
          <cell r="X1352">
            <v>0</v>
          </cell>
          <cell r="AG1352">
            <v>0</v>
          </cell>
          <cell r="AM1352">
            <v>0</v>
          </cell>
          <cell r="AV1352">
            <v>0</v>
          </cell>
          <cell r="AY1352">
            <v>0</v>
          </cell>
          <cell r="BP1352">
            <v>0</v>
          </cell>
          <cell r="BS1352"/>
        </row>
        <row r="1353">
          <cell r="A1353">
            <v>42954</v>
          </cell>
          <cell r="C1353">
            <v>0</v>
          </cell>
          <cell r="F1353">
            <v>0</v>
          </cell>
          <cell r="L1353">
            <v>0</v>
          </cell>
          <cell r="O1353">
            <v>500</v>
          </cell>
          <cell r="U1353">
            <v>0</v>
          </cell>
          <cell r="X1353">
            <v>0</v>
          </cell>
          <cell r="AG1353">
            <v>0</v>
          </cell>
          <cell r="AM1353">
            <v>0</v>
          </cell>
          <cell r="AV1353">
            <v>0</v>
          </cell>
          <cell r="AY1353">
            <v>0</v>
          </cell>
          <cell r="BP1353">
            <v>0</v>
          </cell>
          <cell r="BS1353"/>
        </row>
        <row r="1354">
          <cell r="A1354">
            <v>42955</v>
          </cell>
          <cell r="C1354">
            <v>0</v>
          </cell>
          <cell r="F1354">
            <v>0</v>
          </cell>
          <cell r="L1354">
            <v>0</v>
          </cell>
          <cell r="O1354">
            <v>0</v>
          </cell>
          <cell r="U1354">
            <v>0</v>
          </cell>
          <cell r="X1354">
            <v>0</v>
          </cell>
          <cell r="AG1354">
            <v>0</v>
          </cell>
          <cell r="AM1354">
            <v>0</v>
          </cell>
          <cell r="AV1354">
            <v>0</v>
          </cell>
          <cell r="AY1354">
            <v>0</v>
          </cell>
          <cell r="BP1354">
            <v>0</v>
          </cell>
          <cell r="BS1354"/>
        </row>
        <row r="1355">
          <cell r="A1355">
            <v>42956</v>
          </cell>
          <cell r="C1355">
            <v>0</v>
          </cell>
          <cell r="F1355">
            <v>0</v>
          </cell>
          <cell r="L1355">
            <v>500.1</v>
          </cell>
          <cell r="O1355">
            <v>0</v>
          </cell>
          <cell r="U1355">
            <v>0</v>
          </cell>
          <cell r="X1355">
            <v>0</v>
          </cell>
          <cell r="AG1355">
            <v>0</v>
          </cell>
          <cell r="AM1355">
            <v>0</v>
          </cell>
          <cell r="AV1355">
            <v>0</v>
          </cell>
          <cell r="AY1355">
            <v>0</v>
          </cell>
          <cell r="BP1355">
            <v>0</v>
          </cell>
          <cell r="BS1355"/>
        </row>
        <row r="1356">
          <cell r="A1356">
            <v>42957</v>
          </cell>
          <cell r="C1356">
            <v>1190.2</v>
          </cell>
          <cell r="F1356">
            <v>0</v>
          </cell>
          <cell r="L1356">
            <v>1000.1</v>
          </cell>
          <cell r="O1356">
            <v>0</v>
          </cell>
          <cell r="U1356">
            <v>0</v>
          </cell>
          <cell r="X1356">
            <v>0</v>
          </cell>
          <cell r="AG1356">
            <v>0</v>
          </cell>
          <cell r="AM1356">
            <v>0</v>
          </cell>
          <cell r="AV1356">
            <v>0</v>
          </cell>
          <cell r="AY1356">
            <v>0</v>
          </cell>
          <cell r="BP1356">
            <v>0</v>
          </cell>
          <cell r="BS1356"/>
        </row>
        <row r="1357">
          <cell r="A1357">
            <v>42958</v>
          </cell>
          <cell r="C1357">
            <v>0</v>
          </cell>
          <cell r="F1357">
            <v>0</v>
          </cell>
          <cell r="L1357">
            <v>2448.6999999999998</v>
          </cell>
          <cell r="O1357">
            <v>0</v>
          </cell>
          <cell r="U1357">
            <v>0</v>
          </cell>
          <cell r="X1357">
            <v>0</v>
          </cell>
          <cell r="AG1357">
            <v>0</v>
          </cell>
          <cell r="AM1357">
            <v>0</v>
          </cell>
          <cell r="AV1357">
            <v>0</v>
          </cell>
          <cell r="AY1357">
            <v>0</v>
          </cell>
          <cell r="BP1357">
            <v>0</v>
          </cell>
          <cell r="BS1357"/>
        </row>
        <row r="1358">
          <cell r="A1358">
            <v>42961</v>
          </cell>
          <cell r="C1358">
            <v>0</v>
          </cell>
          <cell r="F1358">
            <v>0</v>
          </cell>
          <cell r="L1358">
            <v>4444</v>
          </cell>
          <cell r="O1358">
            <v>0</v>
          </cell>
          <cell r="U1358">
            <v>0</v>
          </cell>
          <cell r="X1358">
            <v>0</v>
          </cell>
          <cell r="AG1358">
            <v>0</v>
          </cell>
          <cell r="AM1358">
            <v>0</v>
          </cell>
          <cell r="AV1358">
            <v>0</v>
          </cell>
          <cell r="AY1358">
            <v>0</v>
          </cell>
          <cell r="BP1358">
            <v>0</v>
          </cell>
          <cell r="BS1358"/>
        </row>
        <row r="1359">
          <cell r="A1359">
            <v>42962</v>
          </cell>
          <cell r="C1359">
            <v>0</v>
          </cell>
          <cell r="F1359">
            <v>0</v>
          </cell>
          <cell r="L1359">
            <v>3547.7</v>
          </cell>
          <cell r="O1359">
            <v>0</v>
          </cell>
          <cell r="U1359">
            <v>0</v>
          </cell>
          <cell r="X1359">
            <v>0</v>
          </cell>
          <cell r="AG1359">
            <v>0</v>
          </cell>
          <cell r="AM1359">
            <v>0</v>
          </cell>
          <cell r="AV1359">
            <v>0</v>
          </cell>
          <cell r="AY1359">
            <v>0</v>
          </cell>
          <cell r="BP1359">
            <v>0</v>
          </cell>
          <cell r="BS1359"/>
        </row>
        <row r="1360">
          <cell r="A1360">
            <v>42963</v>
          </cell>
          <cell r="C1360">
            <v>0</v>
          </cell>
          <cell r="F1360">
            <v>0</v>
          </cell>
          <cell r="L1360">
            <v>1904.5</v>
          </cell>
          <cell r="O1360">
            <v>0</v>
          </cell>
          <cell r="U1360">
            <v>0</v>
          </cell>
          <cell r="X1360">
            <v>0</v>
          </cell>
          <cell r="AG1360">
            <v>0</v>
          </cell>
          <cell r="AM1360">
            <v>0</v>
          </cell>
          <cell r="AV1360">
            <v>0</v>
          </cell>
          <cell r="AY1360">
            <v>0</v>
          </cell>
          <cell r="BP1360">
            <v>0</v>
          </cell>
          <cell r="BS1360"/>
        </row>
        <row r="1361">
          <cell r="A1361">
            <v>42964</v>
          </cell>
          <cell r="C1361">
            <v>893.4</v>
          </cell>
          <cell r="F1361">
            <v>0</v>
          </cell>
          <cell r="L1361">
            <v>2283.1999999999998</v>
          </cell>
          <cell r="O1361">
            <v>0</v>
          </cell>
          <cell r="U1361">
            <v>0</v>
          </cell>
          <cell r="X1361">
            <v>0</v>
          </cell>
          <cell r="AG1361">
            <v>0</v>
          </cell>
          <cell r="AM1361">
            <v>0</v>
          </cell>
          <cell r="AV1361">
            <v>0</v>
          </cell>
          <cell r="AY1361">
            <v>0</v>
          </cell>
          <cell r="BP1361">
            <v>0</v>
          </cell>
          <cell r="BS1361"/>
        </row>
        <row r="1362">
          <cell r="A1362">
            <v>42965</v>
          </cell>
          <cell r="C1362">
            <v>0</v>
          </cell>
          <cell r="F1362">
            <v>0</v>
          </cell>
          <cell r="L1362">
            <v>3184.6</v>
          </cell>
          <cell r="O1362">
            <v>0</v>
          </cell>
          <cell r="U1362">
            <v>0</v>
          </cell>
          <cell r="X1362">
            <v>0</v>
          </cell>
          <cell r="AG1362">
            <v>0</v>
          </cell>
          <cell r="AM1362">
            <v>0</v>
          </cell>
          <cell r="AV1362">
            <v>0</v>
          </cell>
          <cell r="AY1362">
            <v>0</v>
          </cell>
          <cell r="BP1362">
            <v>0</v>
          </cell>
          <cell r="BS1362"/>
        </row>
        <row r="1363">
          <cell r="A1363">
            <v>42968</v>
          </cell>
          <cell r="C1363">
            <v>0</v>
          </cell>
          <cell r="F1363">
            <v>0</v>
          </cell>
          <cell r="L1363">
            <v>2000</v>
          </cell>
          <cell r="O1363">
            <v>0</v>
          </cell>
          <cell r="U1363">
            <v>0</v>
          </cell>
          <cell r="X1363">
            <v>0</v>
          </cell>
          <cell r="AG1363">
            <v>0</v>
          </cell>
          <cell r="AM1363">
            <v>0</v>
          </cell>
          <cell r="AV1363">
            <v>0</v>
          </cell>
          <cell r="AY1363">
            <v>0</v>
          </cell>
          <cell r="BP1363">
            <v>0</v>
          </cell>
          <cell r="BS1363"/>
        </row>
        <row r="1364">
          <cell r="A1364">
            <v>42969</v>
          </cell>
          <cell r="C1364">
            <v>0</v>
          </cell>
          <cell r="F1364">
            <v>0</v>
          </cell>
          <cell r="L1364">
            <v>1600.1999999999998</v>
          </cell>
          <cell r="O1364">
            <v>0</v>
          </cell>
          <cell r="U1364">
            <v>0</v>
          </cell>
          <cell r="X1364">
            <v>0</v>
          </cell>
          <cell r="AG1364">
            <v>0</v>
          </cell>
          <cell r="AM1364">
            <v>0</v>
          </cell>
          <cell r="AV1364">
            <v>0</v>
          </cell>
          <cell r="AY1364">
            <v>0</v>
          </cell>
          <cell r="BP1364">
            <v>0</v>
          </cell>
          <cell r="BS1364"/>
        </row>
        <row r="1365">
          <cell r="A1365">
            <v>42970</v>
          </cell>
          <cell r="C1365">
            <v>0</v>
          </cell>
          <cell r="F1365">
            <v>0</v>
          </cell>
          <cell r="L1365">
            <v>1950.1</v>
          </cell>
          <cell r="O1365">
            <v>0</v>
          </cell>
          <cell r="U1365">
            <v>0</v>
          </cell>
          <cell r="X1365">
            <v>0</v>
          </cell>
          <cell r="AG1365">
            <v>0</v>
          </cell>
          <cell r="AM1365">
            <v>0</v>
          </cell>
          <cell r="AV1365">
            <v>0</v>
          </cell>
          <cell r="AY1365">
            <v>0</v>
          </cell>
          <cell r="BP1365">
            <v>0</v>
          </cell>
          <cell r="BS1365"/>
        </row>
        <row r="1366">
          <cell r="A1366">
            <v>42971</v>
          </cell>
          <cell r="C1366">
            <v>0</v>
          </cell>
          <cell r="F1366">
            <v>0</v>
          </cell>
          <cell r="L1366">
            <v>2300.1</v>
          </cell>
          <cell r="O1366">
            <v>0</v>
          </cell>
          <cell r="U1366">
            <v>0</v>
          </cell>
          <cell r="X1366">
            <v>0</v>
          </cell>
          <cell r="AG1366">
            <v>0</v>
          </cell>
          <cell r="AM1366">
            <v>0</v>
          </cell>
          <cell r="AV1366">
            <v>0</v>
          </cell>
          <cell r="AY1366">
            <v>0</v>
          </cell>
          <cell r="BP1366">
            <v>0</v>
          </cell>
          <cell r="BS1366"/>
        </row>
        <row r="1367">
          <cell r="A1367">
            <v>42972</v>
          </cell>
          <cell r="C1367">
            <v>0</v>
          </cell>
          <cell r="F1367">
            <v>0</v>
          </cell>
          <cell r="L1367">
            <v>2700</v>
          </cell>
          <cell r="O1367">
            <v>0</v>
          </cell>
          <cell r="U1367">
            <v>250</v>
          </cell>
          <cell r="X1367">
            <v>0</v>
          </cell>
          <cell r="AG1367">
            <v>0</v>
          </cell>
          <cell r="AM1367">
            <v>0</v>
          </cell>
          <cell r="AV1367">
            <v>0</v>
          </cell>
          <cell r="AY1367">
            <v>0</v>
          </cell>
          <cell r="BP1367">
            <v>0</v>
          </cell>
          <cell r="BS1367"/>
        </row>
        <row r="1368">
          <cell r="A1368">
            <v>42975</v>
          </cell>
          <cell r="C1368">
            <v>0</v>
          </cell>
          <cell r="F1368">
            <v>0</v>
          </cell>
          <cell r="L1368">
            <v>3100</v>
          </cell>
          <cell r="O1368">
            <v>0</v>
          </cell>
          <cell r="U1368">
            <v>0</v>
          </cell>
          <cell r="X1368">
            <v>0</v>
          </cell>
          <cell r="AG1368">
            <v>0</v>
          </cell>
          <cell r="AM1368">
            <v>0</v>
          </cell>
          <cell r="AV1368">
            <v>0</v>
          </cell>
          <cell r="AY1368">
            <v>0</v>
          </cell>
          <cell r="BP1368">
            <v>0</v>
          </cell>
          <cell r="BS1368"/>
        </row>
        <row r="1369">
          <cell r="A1369">
            <v>42976</v>
          </cell>
          <cell r="C1369">
            <v>0</v>
          </cell>
          <cell r="F1369">
            <v>0</v>
          </cell>
          <cell r="L1369">
            <v>4000</v>
          </cell>
          <cell r="O1369">
            <v>0</v>
          </cell>
          <cell r="U1369">
            <v>0</v>
          </cell>
          <cell r="X1369">
            <v>0</v>
          </cell>
          <cell r="AG1369">
            <v>0</v>
          </cell>
          <cell r="AM1369">
            <v>0</v>
          </cell>
          <cell r="AV1369">
            <v>0</v>
          </cell>
          <cell r="AY1369">
            <v>0</v>
          </cell>
          <cell r="BP1369">
            <v>0</v>
          </cell>
          <cell r="BS1369"/>
        </row>
        <row r="1370">
          <cell r="A1370">
            <v>42977</v>
          </cell>
          <cell r="C1370">
            <v>0</v>
          </cell>
          <cell r="F1370">
            <v>0</v>
          </cell>
          <cell r="L1370">
            <v>0</v>
          </cell>
          <cell r="O1370">
            <v>0</v>
          </cell>
          <cell r="U1370">
            <v>0</v>
          </cell>
          <cell r="X1370">
            <v>0</v>
          </cell>
          <cell r="AG1370">
            <v>0</v>
          </cell>
          <cell r="AM1370">
            <v>0</v>
          </cell>
          <cell r="AV1370">
            <v>0</v>
          </cell>
          <cell r="AY1370">
            <v>0</v>
          </cell>
          <cell r="BP1370">
            <v>0</v>
          </cell>
          <cell r="BS1370"/>
        </row>
        <row r="1371">
          <cell r="A1371">
            <v>42978</v>
          </cell>
          <cell r="C1371">
            <v>0</v>
          </cell>
          <cell r="F1371">
            <v>0</v>
          </cell>
          <cell r="L1371">
            <v>5188</v>
          </cell>
          <cell r="O1371">
            <v>0</v>
          </cell>
          <cell r="U1371">
            <v>0</v>
          </cell>
          <cell r="X1371">
            <v>0</v>
          </cell>
          <cell r="AG1371">
            <v>0</v>
          </cell>
          <cell r="AM1371">
            <v>0</v>
          </cell>
          <cell r="AV1371">
            <v>0</v>
          </cell>
          <cell r="AY1371">
            <v>0</v>
          </cell>
          <cell r="BP1371">
            <v>0</v>
          </cell>
          <cell r="BS1371"/>
        </row>
        <row r="1372">
          <cell r="A1372">
            <v>42979</v>
          </cell>
          <cell r="C1372">
            <v>0</v>
          </cell>
          <cell r="F1372">
            <v>0</v>
          </cell>
          <cell r="L1372">
            <v>5464.9</v>
          </cell>
          <cell r="O1372">
            <v>0</v>
          </cell>
          <cell r="U1372">
            <v>700</v>
          </cell>
          <cell r="X1372">
            <v>0</v>
          </cell>
          <cell r="AG1372">
            <v>0</v>
          </cell>
          <cell r="AM1372">
            <v>0</v>
          </cell>
          <cell r="AV1372">
            <v>0</v>
          </cell>
          <cell r="AY1372">
            <v>0</v>
          </cell>
          <cell r="BP1372">
            <v>0</v>
          </cell>
          <cell r="BS1372"/>
        </row>
        <row r="1373">
          <cell r="A1373">
            <v>42982</v>
          </cell>
          <cell r="C1373">
            <v>0</v>
          </cell>
          <cell r="F1373">
            <v>0</v>
          </cell>
          <cell r="L1373">
            <v>2000</v>
          </cell>
          <cell r="O1373">
            <v>0</v>
          </cell>
          <cell r="U1373">
            <v>0</v>
          </cell>
          <cell r="X1373">
            <v>0</v>
          </cell>
          <cell r="AG1373">
            <v>0</v>
          </cell>
          <cell r="AM1373">
            <v>0</v>
          </cell>
          <cell r="AV1373">
            <v>0</v>
          </cell>
          <cell r="AY1373">
            <v>0</v>
          </cell>
          <cell r="BP1373">
            <v>0</v>
          </cell>
          <cell r="BS1373"/>
        </row>
        <row r="1374">
          <cell r="A1374">
            <v>42983</v>
          </cell>
          <cell r="C1374">
            <v>0</v>
          </cell>
          <cell r="F1374">
            <v>0</v>
          </cell>
          <cell r="L1374">
            <v>1950</v>
          </cell>
          <cell r="O1374">
            <v>0</v>
          </cell>
          <cell r="U1374">
            <v>0</v>
          </cell>
          <cell r="X1374">
            <v>0</v>
          </cell>
          <cell r="AG1374">
            <v>0</v>
          </cell>
          <cell r="AM1374">
            <v>0</v>
          </cell>
          <cell r="AV1374">
            <v>0</v>
          </cell>
          <cell r="AY1374">
            <v>0</v>
          </cell>
          <cell r="BP1374">
            <v>0</v>
          </cell>
          <cell r="BS1374"/>
        </row>
        <row r="1375">
          <cell r="A1375">
            <v>42984</v>
          </cell>
          <cell r="C1375">
            <v>0</v>
          </cell>
          <cell r="F1375">
            <v>0</v>
          </cell>
          <cell r="L1375">
            <v>2500</v>
          </cell>
          <cell r="O1375">
            <v>0</v>
          </cell>
          <cell r="U1375">
            <v>0</v>
          </cell>
          <cell r="X1375">
            <v>0</v>
          </cell>
          <cell r="AG1375">
            <v>0</v>
          </cell>
          <cell r="AM1375">
            <v>0</v>
          </cell>
          <cell r="AV1375">
            <v>0</v>
          </cell>
          <cell r="AY1375">
            <v>0</v>
          </cell>
          <cell r="BP1375">
            <v>0</v>
          </cell>
          <cell r="BS1375"/>
        </row>
        <row r="1376">
          <cell r="A1376">
            <v>42985</v>
          </cell>
          <cell r="C1376">
            <v>1015</v>
          </cell>
          <cell r="F1376">
            <v>0</v>
          </cell>
          <cell r="L1376">
            <v>2600</v>
          </cell>
          <cell r="O1376">
            <v>0</v>
          </cell>
          <cell r="U1376">
            <v>0</v>
          </cell>
          <cell r="X1376">
            <v>0</v>
          </cell>
          <cell r="AG1376">
            <v>0</v>
          </cell>
          <cell r="AM1376">
            <v>0</v>
          </cell>
          <cell r="AV1376">
            <v>0</v>
          </cell>
          <cell r="AY1376">
            <v>0</v>
          </cell>
          <cell r="BP1376">
            <v>0</v>
          </cell>
          <cell r="BS1376"/>
        </row>
        <row r="1377">
          <cell r="A1377">
            <v>42986</v>
          </cell>
          <cell r="C1377">
            <v>0</v>
          </cell>
          <cell r="F1377">
            <v>0</v>
          </cell>
          <cell r="L1377">
            <v>4300</v>
          </cell>
          <cell r="O1377">
            <v>0</v>
          </cell>
          <cell r="U1377">
            <v>0</v>
          </cell>
          <cell r="X1377">
            <v>0</v>
          </cell>
          <cell r="AG1377">
            <v>0</v>
          </cell>
          <cell r="AM1377">
            <v>0</v>
          </cell>
          <cell r="AV1377">
            <v>0</v>
          </cell>
          <cell r="AY1377">
            <v>0</v>
          </cell>
          <cell r="BP1377">
            <v>0</v>
          </cell>
          <cell r="BS1377"/>
        </row>
        <row r="1378">
          <cell r="A1378">
            <v>42989</v>
          </cell>
          <cell r="C1378">
            <v>0</v>
          </cell>
          <cell r="F1378">
            <v>0</v>
          </cell>
          <cell r="L1378">
            <v>5000</v>
          </cell>
          <cell r="O1378">
            <v>0</v>
          </cell>
          <cell r="U1378">
            <v>0</v>
          </cell>
          <cell r="X1378">
            <v>0</v>
          </cell>
          <cell r="AG1378">
            <v>0</v>
          </cell>
          <cell r="AM1378">
            <v>0</v>
          </cell>
          <cell r="AV1378">
            <v>0</v>
          </cell>
          <cell r="AY1378">
            <v>0</v>
          </cell>
          <cell r="BP1378">
            <v>0</v>
          </cell>
          <cell r="BS1378"/>
        </row>
        <row r="1379">
          <cell r="A1379">
            <v>42990</v>
          </cell>
          <cell r="C1379">
            <v>0</v>
          </cell>
          <cell r="F1379">
            <v>0</v>
          </cell>
          <cell r="L1379">
            <v>6250.1</v>
          </cell>
          <cell r="O1379">
            <v>0</v>
          </cell>
          <cell r="U1379">
            <v>0</v>
          </cell>
          <cell r="X1379">
            <v>0</v>
          </cell>
          <cell r="AG1379">
            <v>0</v>
          </cell>
          <cell r="AM1379">
            <v>0</v>
          </cell>
          <cell r="AV1379">
            <v>0</v>
          </cell>
          <cell r="AY1379">
            <v>0</v>
          </cell>
          <cell r="BP1379">
            <v>0</v>
          </cell>
          <cell r="BS1379"/>
        </row>
        <row r="1380">
          <cell r="A1380">
            <v>42991</v>
          </cell>
          <cell r="C1380">
            <v>0</v>
          </cell>
          <cell r="F1380">
            <v>0</v>
          </cell>
          <cell r="L1380">
            <v>6850</v>
          </cell>
          <cell r="O1380">
            <v>0</v>
          </cell>
          <cell r="U1380">
            <v>0</v>
          </cell>
          <cell r="X1380">
            <v>0</v>
          </cell>
          <cell r="AG1380">
            <v>0</v>
          </cell>
          <cell r="AM1380">
            <v>0</v>
          </cell>
          <cell r="AV1380">
            <v>0</v>
          </cell>
          <cell r="AY1380">
            <v>0</v>
          </cell>
          <cell r="BP1380">
            <v>0</v>
          </cell>
          <cell r="BS1380"/>
        </row>
        <row r="1381">
          <cell r="A1381">
            <v>42992</v>
          </cell>
          <cell r="C1381">
            <v>740</v>
          </cell>
          <cell r="F1381">
            <v>0</v>
          </cell>
          <cell r="L1381">
            <v>7284.8</v>
          </cell>
          <cell r="O1381">
            <v>0</v>
          </cell>
          <cell r="U1381">
            <v>0</v>
          </cell>
          <cell r="X1381">
            <v>0</v>
          </cell>
          <cell r="AG1381">
            <v>0</v>
          </cell>
          <cell r="AM1381">
            <v>0</v>
          </cell>
          <cell r="AV1381">
            <v>0</v>
          </cell>
          <cell r="AY1381">
            <v>0</v>
          </cell>
          <cell r="BP1381">
            <v>0</v>
          </cell>
          <cell r="BS1381"/>
        </row>
        <row r="1382">
          <cell r="A1382">
            <v>42993</v>
          </cell>
          <cell r="C1382">
            <v>0</v>
          </cell>
          <cell r="F1382">
            <v>0</v>
          </cell>
          <cell r="L1382">
            <v>7895.8</v>
          </cell>
          <cell r="O1382">
            <v>0</v>
          </cell>
          <cell r="U1382">
            <v>0</v>
          </cell>
          <cell r="X1382">
            <v>0</v>
          </cell>
          <cell r="AG1382">
            <v>0</v>
          </cell>
          <cell r="AM1382">
            <v>0</v>
          </cell>
          <cell r="AV1382">
            <v>0</v>
          </cell>
          <cell r="AY1382">
            <v>0</v>
          </cell>
          <cell r="BP1382">
            <v>0</v>
          </cell>
          <cell r="BS1382"/>
        </row>
        <row r="1383">
          <cell r="A1383">
            <v>42996</v>
          </cell>
          <cell r="C1383">
            <v>0</v>
          </cell>
          <cell r="F1383">
            <v>0</v>
          </cell>
          <cell r="L1383">
            <v>5929.1</v>
          </cell>
          <cell r="O1383">
            <v>0</v>
          </cell>
          <cell r="U1383">
            <v>0</v>
          </cell>
          <cell r="X1383">
            <v>0</v>
          </cell>
          <cell r="AG1383">
            <v>0</v>
          </cell>
          <cell r="AM1383">
            <v>0</v>
          </cell>
          <cell r="AV1383">
            <v>0</v>
          </cell>
          <cell r="AY1383">
            <v>0</v>
          </cell>
          <cell r="BP1383">
            <v>0</v>
          </cell>
          <cell r="BS1383"/>
        </row>
        <row r="1384">
          <cell r="A1384">
            <v>42997</v>
          </cell>
          <cell r="C1384">
            <v>0</v>
          </cell>
          <cell r="F1384">
            <v>0</v>
          </cell>
          <cell r="L1384">
            <v>5785.3</v>
          </cell>
          <cell r="O1384">
            <v>0</v>
          </cell>
          <cell r="U1384">
            <v>0</v>
          </cell>
          <cell r="X1384">
            <v>0</v>
          </cell>
          <cell r="AG1384">
            <v>0</v>
          </cell>
          <cell r="AM1384">
            <v>0</v>
          </cell>
          <cell r="AV1384">
            <v>0</v>
          </cell>
          <cell r="AY1384">
            <v>0</v>
          </cell>
          <cell r="BP1384">
            <v>0</v>
          </cell>
          <cell r="BS1384"/>
        </row>
        <row r="1385">
          <cell r="A1385">
            <v>42998</v>
          </cell>
          <cell r="C1385">
            <v>0</v>
          </cell>
          <cell r="F1385">
            <v>0</v>
          </cell>
          <cell r="L1385">
            <v>4609.8</v>
          </cell>
          <cell r="O1385">
            <v>0</v>
          </cell>
          <cell r="U1385">
            <v>0</v>
          </cell>
          <cell r="X1385">
            <v>0</v>
          </cell>
          <cell r="AG1385">
            <v>0</v>
          </cell>
          <cell r="AM1385">
            <v>0</v>
          </cell>
          <cell r="AV1385">
            <v>0</v>
          </cell>
          <cell r="AY1385">
            <v>0</v>
          </cell>
          <cell r="BP1385">
            <v>0</v>
          </cell>
          <cell r="BS1385"/>
        </row>
        <row r="1386">
          <cell r="A1386">
            <v>42999</v>
          </cell>
          <cell r="C1386">
            <v>0</v>
          </cell>
          <cell r="F1386">
            <v>0</v>
          </cell>
          <cell r="L1386">
            <v>3839.5</v>
          </cell>
          <cell r="O1386">
            <v>0</v>
          </cell>
          <cell r="U1386">
            <v>0</v>
          </cell>
          <cell r="X1386">
            <v>0</v>
          </cell>
          <cell r="AG1386">
            <v>0</v>
          </cell>
          <cell r="AM1386">
            <v>0</v>
          </cell>
          <cell r="AV1386">
            <v>0</v>
          </cell>
          <cell r="AY1386">
            <v>0</v>
          </cell>
          <cell r="BP1386">
            <v>0</v>
          </cell>
          <cell r="BS1386"/>
        </row>
        <row r="1387">
          <cell r="A1387">
            <v>43000</v>
          </cell>
          <cell r="C1387">
            <v>0</v>
          </cell>
          <cell r="F1387">
            <v>0</v>
          </cell>
          <cell r="L1387">
            <v>2468</v>
          </cell>
          <cell r="O1387">
            <v>0</v>
          </cell>
          <cell r="U1387">
            <v>0</v>
          </cell>
          <cell r="X1387">
            <v>0</v>
          </cell>
          <cell r="AG1387">
            <v>0</v>
          </cell>
          <cell r="AM1387">
            <v>0</v>
          </cell>
          <cell r="AV1387">
            <v>0</v>
          </cell>
          <cell r="AY1387">
            <v>0</v>
          </cell>
          <cell r="BP1387">
            <v>0</v>
          </cell>
          <cell r="BS1387"/>
        </row>
        <row r="1388">
          <cell r="A1388">
            <v>43003</v>
          </cell>
          <cell r="C1388">
            <v>0</v>
          </cell>
          <cell r="F1388">
            <v>0</v>
          </cell>
          <cell r="L1388">
            <v>2372.9</v>
          </cell>
          <cell r="O1388">
            <v>0</v>
          </cell>
          <cell r="U1388">
            <v>0</v>
          </cell>
          <cell r="X1388">
            <v>0</v>
          </cell>
          <cell r="AG1388">
            <v>0</v>
          </cell>
          <cell r="AM1388">
            <v>0</v>
          </cell>
          <cell r="AV1388">
            <v>0</v>
          </cell>
          <cell r="AY1388">
            <v>0</v>
          </cell>
          <cell r="BP1388">
            <v>0</v>
          </cell>
          <cell r="BS1388"/>
        </row>
        <row r="1389">
          <cell r="A1389">
            <v>43004</v>
          </cell>
          <cell r="C1389">
            <v>0</v>
          </cell>
          <cell r="F1389">
            <v>0</v>
          </cell>
          <cell r="L1389">
            <v>2195.1</v>
          </cell>
          <cell r="O1389">
            <v>0</v>
          </cell>
          <cell r="U1389">
            <v>0</v>
          </cell>
          <cell r="X1389">
            <v>0</v>
          </cell>
          <cell r="AG1389">
            <v>0</v>
          </cell>
          <cell r="AM1389">
            <v>0</v>
          </cell>
          <cell r="AV1389">
            <v>0</v>
          </cell>
          <cell r="AY1389">
            <v>0</v>
          </cell>
          <cell r="BP1389">
            <v>0</v>
          </cell>
          <cell r="BS1389"/>
        </row>
        <row r="1390">
          <cell r="A1390">
            <v>43005</v>
          </cell>
          <cell r="C1390">
            <v>0</v>
          </cell>
          <cell r="F1390">
            <v>0</v>
          </cell>
          <cell r="L1390">
            <v>2300.1999999999998</v>
          </cell>
          <cell r="O1390">
            <v>0</v>
          </cell>
          <cell r="U1390">
            <v>0</v>
          </cell>
          <cell r="X1390">
            <v>0</v>
          </cell>
          <cell r="AG1390">
            <v>0</v>
          </cell>
          <cell r="AM1390">
            <v>0</v>
          </cell>
          <cell r="AV1390">
            <v>0</v>
          </cell>
          <cell r="AY1390">
            <v>0</v>
          </cell>
          <cell r="BP1390">
            <v>0</v>
          </cell>
          <cell r="BS1390"/>
        </row>
        <row r="1391">
          <cell r="A1391">
            <v>43006</v>
          </cell>
          <cell r="C1391">
            <v>0</v>
          </cell>
          <cell r="F1391">
            <v>0</v>
          </cell>
          <cell r="L1391">
            <v>1963</v>
          </cell>
          <cell r="O1391">
            <v>0</v>
          </cell>
          <cell r="U1391">
            <v>0</v>
          </cell>
          <cell r="X1391">
            <v>0</v>
          </cell>
          <cell r="AG1391">
            <v>0</v>
          </cell>
          <cell r="AM1391">
            <v>0</v>
          </cell>
          <cell r="AV1391">
            <v>0</v>
          </cell>
          <cell r="AY1391">
            <v>0</v>
          </cell>
          <cell r="BP1391">
            <v>0</v>
          </cell>
          <cell r="BS1391"/>
        </row>
        <row r="1392">
          <cell r="A1392">
            <v>43007</v>
          </cell>
          <cell r="C1392">
            <v>0</v>
          </cell>
          <cell r="F1392">
            <v>0</v>
          </cell>
          <cell r="L1392">
            <v>2092.8000000000002</v>
          </cell>
          <cell r="O1392">
            <v>0</v>
          </cell>
          <cell r="U1392">
            <v>0</v>
          </cell>
          <cell r="X1392">
            <v>0</v>
          </cell>
          <cell r="AG1392">
            <v>0</v>
          </cell>
          <cell r="AM1392">
            <v>0</v>
          </cell>
          <cell r="AV1392">
            <v>0</v>
          </cell>
          <cell r="AY1392">
            <v>0</v>
          </cell>
          <cell r="BP1392">
            <v>0</v>
          </cell>
          <cell r="BS1392"/>
        </row>
        <row r="1393">
          <cell r="A1393">
            <v>43010</v>
          </cell>
          <cell r="C1393">
            <v>200</v>
          </cell>
          <cell r="F1393">
            <v>0</v>
          </cell>
          <cell r="L1393">
            <v>2734.9</v>
          </cell>
          <cell r="O1393">
            <v>0</v>
          </cell>
          <cell r="U1393">
            <v>0</v>
          </cell>
          <cell r="X1393">
            <v>0</v>
          </cell>
          <cell r="AG1393">
            <v>0</v>
          </cell>
          <cell r="AM1393">
            <v>0</v>
          </cell>
          <cell r="AV1393">
            <v>0</v>
          </cell>
          <cell r="AY1393">
            <v>0</v>
          </cell>
          <cell r="BP1393">
            <v>0</v>
          </cell>
          <cell r="BS1393"/>
        </row>
        <row r="1394">
          <cell r="A1394">
            <v>43011</v>
          </cell>
          <cell r="C1394">
            <v>0</v>
          </cell>
          <cell r="F1394">
            <v>0</v>
          </cell>
          <cell r="L1394">
            <v>0</v>
          </cell>
          <cell r="O1394">
            <v>0</v>
          </cell>
          <cell r="U1394">
            <v>20</v>
          </cell>
          <cell r="X1394">
            <v>0</v>
          </cell>
          <cell r="AG1394">
            <v>0</v>
          </cell>
          <cell r="AM1394">
            <v>0</v>
          </cell>
          <cell r="AV1394">
            <v>0</v>
          </cell>
          <cell r="AY1394">
            <v>0</v>
          </cell>
          <cell r="BP1394">
            <v>0</v>
          </cell>
          <cell r="BS1394"/>
        </row>
        <row r="1395">
          <cell r="A1395">
            <v>43012</v>
          </cell>
          <cell r="C1395">
            <v>0</v>
          </cell>
          <cell r="F1395">
            <v>0</v>
          </cell>
          <cell r="L1395">
            <v>0</v>
          </cell>
          <cell r="O1395">
            <v>300</v>
          </cell>
          <cell r="U1395">
            <v>0</v>
          </cell>
          <cell r="X1395">
            <v>0</v>
          </cell>
          <cell r="AG1395">
            <v>0</v>
          </cell>
          <cell r="AM1395">
            <v>0</v>
          </cell>
          <cell r="AV1395">
            <v>0</v>
          </cell>
          <cell r="AY1395">
            <v>0</v>
          </cell>
          <cell r="BP1395">
            <v>0</v>
          </cell>
          <cell r="BS1395"/>
        </row>
        <row r="1396">
          <cell r="A1396">
            <v>43013</v>
          </cell>
          <cell r="C1396">
            <v>1000</v>
          </cell>
          <cell r="F1396">
            <v>0</v>
          </cell>
          <cell r="L1396">
            <v>0</v>
          </cell>
          <cell r="O1396">
            <v>0</v>
          </cell>
          <cell r="U1396">
            <v>0</v>
          </cell>
          <cell r="X1396">
            <v>0</v>
          </cell>
          <cell r="AG1396">
            <v>0</v>
          </cell>
          <cell r="AM1396">
            <v>0</v>
          </cell>
          <cell r="AV1396">
            <v>0</v>
          </cell>
          <cell r="AY1396">
            <v>0</v>
          </cell>
          <cell r="BP1396">
            <v>0</v>
          </cell>
          <cell r="BS1396"/>
        </row>
        <row r="1397">
          <cell r="A1397">
            <v>43014</v>
          </cell>
          <cell r="C1397">
            <v>0</v>
          </cell>
          <cell r="F1397">
            <v>0</v>
          </cell>
          <cell r="L1397">
            <v>1099.8</v>
          </cell>
          <cell r="O1397">
            <v>0</v>
          </cell>
          <cell r="U1397">
            <v>0</v>
          </cell>
          <cell r="X1397">
            <v>0</v>
          </cell>
          <cell r="AG1397">
            <v>0</v>
          </cell>
          <cell r="AM1397">
            <v>0</v>
          </cell>
          <cell r="AV1397">
            <v>0</v>
          </cell>
          <cell r="AY1397">
            <v>0</v>
          </cell>
          <cell r="BP1397">
            <v>0</v>
          </cell>
          <cell r="BS1397"/>
        </row>
        <row r="1398">
          <cell r="A1398">
            <v>43017</v>
          </cell>
          <cell r="C1398">
            <v>0</v>
          </cell>
          <cell r="F1398">
            <v>0</v>
          </cell>
          <cell r="L1398">
            <v>1299.9000000000001</v>
          </cell>
          <cell r="O1398">
            <v>0</v>
          </cell>
          <cell r="U1398">
            <v>0</v>
          </cell>
          <cell r="X1398">
            <v>0</v>
          </cell>
          <cell r="AG1398">
            <v>0</v>
          </cell>
          <cell r="AM1398">
            <v>0</v>
          </cell>
          <cell r="AV1398">
            <v>0</v>
          </cell>
          <cell r="AY1398">
            <v>0</v>
          </cell>
          <cell r="BP1398">
            <v>0</v>
          </cell>
          <cell r="BS1398"/>
        </row>
        <row r="1399">
          <cell r="A1399">
            <v>43018</v>
          </cell>
          <cell r="C1399">
            <v>0</v>
          </cell>
          <cell r="F1399">
            <v>0</v>
          </cell>
          <cell r="L1399">
            <v>1400</v>
          </cell>
          <cell r="O1399">
            <v>0</v>
          </cell>
          <cell r="U1399">
            <v>0</v>
          </cell>
          <cell r="X1399">
            <v>0</v>
          </cell>
          <cell r="AG1399">
            <v>0</v>
          </cell>
          <cell r="AM1399">
            <v>0</v>
          </cell>
          <cell r="AV1399">
            <v>0</v>
          </cell>
          <cell r="AY1399">
            <v>0</v>
          </cell>
          <cell r="BP1399">
            <v>0</v>
          </cell>
          <cell r="BS1399"/>
        </row>
        <row r="1400">
          <cell r="A1400">
            <v>43019</v>
          </cell>
          <cell r="C1400">
            <v>0</v>
          </cell>
          <cell r="F1400">
            <v>0</v>
          </cell>
          <cell r="L1400">
            <v>1600.1</v>
          </cell>
          <cell r="O1400">
            <v>0</v>
          </cell>
          <cell r="U1400">
            <v>0</v>
          </cell>
          <cell r="X1400">
            <v>0</v>
          </cell>
          <cell r="AG1400">
            <v>0</v>
          </cell>
          <cell r="AM1400">
            <v>0</v>
          </cell>
          <cell r="AV1400">
            <v>0</v>
          </cell>
          <cell r="AY1400">
            <v>0</v>
          </cell>
          <cell r="BP1400">
            <v>0</v>
          </cell>
          <cell r="BS1400"/>
        </row>
        <row r="1401">
          <cell r="A1401">
            <v>43020</v>
          </cell>
          <cell r="C1401">
            <v>1240</v>
          </cell>
          <cell r="F1401">
            <v>0</v>
          </cell>
          <cell r="L1401">
            <v>1700</v>
          </cell>
          <cell r="O1401">
            <v>0</v>
          </cell>
          <cell r="U1401">
            <v>0</v>
          </cell>
          <cell r="X1401">
            <v>0</v>
          </cell>
          <cell r="AG1401">
            <v>0</v>
          </cell>
          <cell r="AM1401">
            <v>0</v>
          </cell>
          <cell r="AV1401">
            <v>0</v>
          </cell>
          <cell r="AY1401">
            <v>0</v>
          </cell>
          <cell r="BP1401">
            <v>0</v>
          </cell>
          <cell r="BS1401"/>
        </row>
        <row r="1402">
          <cell r="A1402">
            <v>43021</v>
          </cell>
          <cell r="C1402">
            <v>0</v>
          </cell>
          <cell r="F1402">
            <v>0</v>
          </cell>
          <cell r="L1402">
            <v>2250</v>
          </cell>
          <cell r="O1402">
            <v>0</v>
          </cell>
          <cell r="U1402">
            <v>0</v>
          </cell>
          <cell r="X1402">
            <v>0</v>
          </cell>
          <cell r="AG1402">
            <v>0</v>
          </cell>
          <cell r="AM1402">
            <v>0</v>
          </cell>
          <cell r="AV1402">
            <v>0</v>
          </cell>
          <cell r="AY1402">
            <v>0</v>
          </cell>
          <cell r="BP1402">
            <v>0</v>
          </cell>
          <cell r="BS1402"/>
        </row>
        <row r="1403">
          <cell r="A1403">
            <v>43024</v>
          </cell>
          <cell r="C1403">
            <v>0</v>
          </cell>
          <cell r="F1403">
            <v>0</v>
          </cell>
          <cell r="L1403">
            <v>1312.1</v>
          </cell>
          <cell r="O1403">
            <v>0</v>
          </cell>
          <cell r="U1403">
            <v>0</v>
          </cell>
          <cell r="X1403">
            <v>0</v>
          </cell>
          <cell r="AG1403">
            <v>0</v>
          </cell>
          <cell r="AM1403">
            <v>0</v>
          </cell>
          <cell r="AV1403">
            <v>0</v>
          </cell>
          <cell r="AY1403">
            <v>0</v>
          </cell>
          <cell r="BP1403">
            <v>0</v>
          </cell>
          <cell r="BS1403"/>
        </row>
        <row r="1404">
          <cell r="A1404">
            <v>43025</v>
          </cell>
          <cell r="C1404">
            <v>0</v>
          </cell>
          <cell r="F1404">
            <v>0</v>
          </cell>
          <cell r="L1404">
            <v>1650</v>
          </cell>
          <cell r="O1404">
            <v>0</v>
          </cell>
          <cell r="U1404">
            <v>0</v>
          </cell>
          <cell r="X1404">
            <v>0</v>
          </cell>
          <cell r="AG1404">
            <v>0</v>
          </cell>
          <cell r="AM1404">
            <v>0</v>
          </cell>
          <cell r="AV1404">
            <v>0</v>
          </cell>
          <cell r="AY1404">
            <v>0</v>
          </cell>
          <cell r="BP1404">
            <v>0</v>
          </cell>
          <cell r="BS1404"/>
        </row>
        <row r="1405">
          <cell r="A1405">
            <v>43026</v>
          </cell>
          <cell r="C1405">
            <v>0</v>
          </cell>
          <cell r="F1405">
            <v>0</v>
          </cell>
          <cell r="L1405">
            <v>1650</v>
          </cell>
          <cell r="O1405">
            <v>0</v>
          </cell>
          <cell r="U1405">
            <v>0</v>
          </cell>
          <cell r="X1405">
            <v>0</v>
          </cell>
          <cell r="AG1405">
            <v>0</v>
          </cell>
          <cell r="AM1405">
            <v>0</v>
          </cell>
          <cell r="AV1405">
            <v>0</v>
          </cell>
          <cell r="AY1405">
            <v>0</v>
          </cell>
          <cell r="BP1405">
            <v>0</v>
          </cell>
          <cell r="BS1405"/>
        </row>
        <row r="1406">
          <cell r="A1406">
            <v>43027</v>
          </cell>
          <cell r="C1406">
            <v>920</v>
          </cell>
          <cell r="F1406">
            <v>0</v>
          </cell>
          <cell r="L1406">
            <v>1650</v>
          </cell>
          <cell r="O1406">
            <v>0</v>
          </cell>
          <cell r="U1406">
            <v>0</v>
          </cell>
          <cell r="X1406">
            <v>0</v>
          </cell>
          <cell r="AG1406">
            <v>0</v>
          </cell>
          <cell r="AM1406">
            <v>0</v>
          </cell>
          <cell r="AV1406">
            <v>0</v>
          </cell>
          <cell r="AY1406">
            <v>0</v>
          </cell>
          <cell r="BP1406">
            <v>0</v>
          </cell>
          <cell r="BS1406"/>
        </row>
        <row r="1407">
          <cell r="A1407">
            <v>43028</v>
          </cell>
          <cell r="C1407">
            <v>0</v>
          </cell>
          <cell r="F1407">
            <v>0</v>
          </cell>
          <cell r="L1407">
            <v>2950.1</v>
          </cell>
          <cell r="O1407">
            <v>0</v>
          </cell>
          <cell r="U1407">
            <v>0</v>
          </cell>
          <cell r="X1407">
            <v>0</v>
          </cell>
          <cell r="AG1407">
            <v>0</v>
          </cell>
          <cell r="AM1407">
            <v>0</v>
          </cell>
          <cell r="AV1407">
            <v>0</v>
          </cell>
          <cell r="AY1407">
            <v>0</v>
          </cell>
          <cell r="BP1407">
            <v>0</v>
          </cell>
          <cell r="BS1407"/>
        </row>
        <row r="1408">
          <cell r="A1408">
            <v>43031</v>
          </cell>
          <cell r="C1408">
            <v>0</v>
          </cell>
          <cell r="F1408">
            <v>0</v>
          </cell>
          <cell r="L1408">
            <v>2400.1</v>
          </cell>
          <cell r="O1408">
            <v>0</v>
          </cell>
          <cell r="U1408">
            <v>0</v>
          </cell>
          <cell r="X1408">
            <v>0</v>
          </cell>
          <cell r="AG1408">
            <v>0</v>
          </cell>
          <cell r="AM1408">
            <v>0</v>
          </cell>
          <cell r="AV1408">
            <v>0</v>
          </cell>
          <cell r="AY1408">
            <v>0</v>
          </cell>
          <cell r="BP1408">
            <v>0</v>
          </cell>
          <cell r="BS1408"/>
        </row>
        <row r="1409">
          <cell r="A1409">
            <v>43032</v>
          </cell>
          <cell r="C1409">
            <v>0</v>
          </cell>
          <cell r="F1409">
            <v>0</v>
          </cell>
          <cell r="L1409">
            <v>1665.9</v>
          </cell>
          <cell r="O1409">
            <v>0</v>
          </cell>
          <cell r="U1409">
            <v>0</v>
          </cell>
          <cell r="X1409">
            <v>0</v>
          </cell>
          <cell r="AG1409">
            <v>0</v>
          </cell>
          <cell r="AM1409">
            <v>0</v>
          </cell>
          <cell r="AV1409">
            <v>0</v>
          </cell>
          <cell r="AY1409">
            <v>0</v>
          </cell>
          <cell r="BP1409">
            <v>0</v>
          </cell>
          <cell r="BS1409"/>
        </row>
        <row r="1410">
          <cell r="A1410">
            <v>43033</v>
          </cell>
          <cell r="C1410">
            <v>0</v>
          </cell>
          <cell r="F1410">
            <v>0</v>
          </cell>
          <cell r="L1410">
            <v>1800</v>
          </cell>
          <cell r="O1410">
            <v>0</v>
          </cell>
          <cell r="U1410">
            <v>0</v>
          </cell>
          <cell r="X1410">
            <v>0</v>
          </cell>
          <cell r="AG1410">
            <v>0</v>
          </cell>
          <cell r="AM1410">
            <v>0</v>
          </cell>
          <cell r="AV1410">
            <v>0</v>
          </cell>
          <cell r="AY1410">
            <v>0</v>
          </cell>
          <cell r="BP1410">
            <v>0</v>
          </cell>
          <cell r="BS1410"/>
        </row>
        <row r="1411">
          <cell r="A1411">
            <v>43034</v>
          </cell>
          <cell r="C1411">
            <v>0</v>
          </cell>
          <cell r="F1411">
            <v>0</v>
          </cell>
          <cell r="L1411">
            <v>1999.9</v>
          </cell>
          <cell r="O1411">
            <v>0</v>
          </cell>
          <cell r="U1411">
            <v>0</v>
          </cell>
          <cell r="X1411">
            <v>0</v>
          </cell>
          <cell r="AG1411">
            <v>0</v>
          </cell>
          <cell r="AM1411">
            <v>0</v>
          </cell>
          <cell r="AV1411">
            <v>0</v>
          </cell>
          <cell r="AY1411">
            <v>0</v>
          </cell>
          <cell r="BP1411">
            <v>0</v>
          </cell>
          <cell r="BS1411"/>
        </row>
        <row r="1412">
          <cell r="A1412">
            <v>43035</v>
          </cell>
          <cell r="C1412">
            <v>145.5</v>
          </cell>
          <cell r="F1412">
            <v>0</v>
          </cell>
          <cell r="L1412">
            <v>2000.1999999999998</v>
          </cell>
          <cell r="O1412">
            <v>0</v>
          </cell>
          <cell r="U1412">
            <v>0</v>
          </cell>
          <cell r="X1412">
            <v>0</v>
          </cell>
          <cell r="AG1412">
            <v>0</v>
          </cell>
          <cell r="AM1412">
            <v>0</v>
          </cell>
          <cell r="AV1412">
            <v>0</v>
          </cell>
          <cell r="AY1412">
            <v>0</v>
          </cell>
          <cell r="BP1412">
            <v>0</v>
          </cell>
          <cell r="BS1412"/>
        </row>
        <row r="1413">
          <cell r="A1413">
            <v>43038</v>
          </cell>
          <cell r="C1413">
            <v>0</v>
          </cell>
          <cell r="F1413">
            <v>0</v>
          </cell>
          <cell r="L1413">
            <v>2586.6999999999998</v>
          </cell>
          <cell r="O1413">
            <v>0</v>
          </cell>
          <cell r="U1413">
            <v>0</v>
          </cell>
          <cell r="X1413">
            <v>0</v>
          </cell>
          <cell r="AG1413">
            <v>0</v>
          </cell>
          <cell r="AM1413">
            <v>0</v>
          </cell>
          <cell r="AV1413">
            <v>0</v>
          </cell>
          <cell r="AY1413">
            <v>0</v>
          </cell>
          <cell r="BP1413">
            <v>0</v>
          </cell>
          <cell r="BS1413"/>
        </row>
        <row r="1414">
          <cell r="A1414">
            <v>43039</v>
          </cell>
          <cell r="C1414">
            <v>0</v>
          </cell>
          <cell r="F1414">
            <v>0</v>
          </cell>
          <cell r="L1414">
            <v>3760</v>
          </cell>
          <cell r="O1414">
            <v>0</v>
          </cell>
          <cell r="U1414">
            <v>0</v>
          </cell>
          <cell r="X1414">
            <v>0</v>
          </cell>
          <cell r="AG1414">
            <v>0</v>
          </cell>
          <cell r="AM1414">
            <v>0</v>
          </cell>
          <cell r="AV1414">
            <v>0</v>
          </cell>
          <cell r="AY1414">
            <v>0</v>
          </cell>
          <cell r="BP1414">
            <v>0</v>
          </cell>
          <cell r="BS1414"/>
        </row>
        <row r="1415">
          <cell r="A1415">
            <v>43040</v>
          </cell>
          <cell r="C1415">
            <v>0</v>
          </cell>
          <cell r="F1415">
            <v>0</v>
          </cell>
          <cell r="L1415">
            <v>0</v>
          </cell>
          <cell r="O1415">
            <v>0</v>
          </cell>
          <cell r="U1415">
            <v>0</v>
          </cell>
          <cell r="X1415">
            <v>0</v>
          </cell>
          <cell r="AG1415">
            <v>0</v>
          </cell>
          <cell r="AM1415">
            <v>0</v>
          </cell>
          <cell r="AV1415">
            <v>0</v>
          </cell>
          <cell r="AY1415">
            <v>0</v>
          </cell>
          <cell r="BP1415">
            <v>0</v>
          </cell>
          <cell r="BS1415"/>
        </row>
        <row r="1416">
          <cell r="A1416">
            <v>43041</v>
          </cell>
          <cell r="C1416">
            <v>0</v>
          </cell>
          <cell r="F1416">
            <v>0</v>
          </cell>
          <cell r="L1416">
            <v>3097.6</v>
          </cell>
          <cell r="O1416">
            <v>0</v>
          </cell>
          <cell r="U1416">
            <v>588</v>
          </cell>
          <cell r="X1416">
            <v>0</v>
          </cell>
          <cell r="AG1416">
            <v>0</v>
          </cell>
          <cell r="AM1416">
            <v>0</v>
          </cell>
          <cell r="AV1416">
            <v>0</v>
          </cell>
          <cell r="AY1416">
            <v>0</v>
          </cell>
          <cell r="BP1416">
            <v>0</v>
          </cell>
          <cell r="BS1416"/>
        </row>
        <row r="1417">
          <cell r="A1417">
            <v>43042</v>
          </cell>
          <cell r="C1417">
            <v>0</v>
          </cell>
          <cell r="F1417">
            <v>0</v>
          </cell>
          <cell r="L1417">
            <v>0</v>
          </cell>
          <cell r="O1417">
            <v>0</v>
          </cell>
          <cell r="U1417">
            <v>0</v>
          </cell>
          <cell r="X1417">
            <v>0</v>
          </cell>
          <cell r="AG1417">
            <v>0</v>
          </cell>
          <cell r="AM1417">
            <v>0</v>
          </cell>
          <cell r="AV1417">
            <v>0</v>
          </cell>
          <cell r="AY1417">
            <v>0</v>
          </cell>
          <cell r="BP1417">
            <v>0</v>
          </cell>
          <cell r="BS1417"/>
        </row>
        <row r="1418">
          <cell r="A1418">
            <v>43045</v>
          </cell>
          <cell r="C1418">
            <v>0</v>
          </cell>
          <cell r="F1418">
            <v>0</v>
          </cell>
          <cell r="L1418">
            <v>0</v>
          </cell>
          <cell r="O1418">
            <v>0</v>
          </cell>
          <cell r="U1418">
            <v>0</v>
          </cell>
          <cell r="X1418">
            <v>0</v>
          </cell>
          <cell r="AG1418">
            <v>0</v>
          </cell>
          <cell r="AM1418">
            <v>0</v>
          </cell>
          <cell r="AV1418">
            <v>0</v>
          </cell>
          <cell r="AY1418">
            <v>0</v>
          </cell>
          <cell r="BP1418">
            <v>0</v>
          </cell>
          <cell r="BS1418"/>
        </row>
        <row r="1419">
          <cell r="A1419">
            <v>43046</v>
          </cell>
          <cell r="C1419">
            <v>900</v>
          </cell>
          <cell r="F1419">
            <v>0</v>
          </cell>
          <cell r="L1419">
            <v>0</v>
          </cell>
          <cell r="O1419">
            <v>0</v>
          </cell>
          <cell r="U1419">
            <v>0</v>
          </cell>
          <cell r="X1419">
            <v>0</v>
          </cell>
          <cell r="AG1419">
            <v>0</v>
          </cell>
          <cell r="AM1419">
            <v>0</v>
          </cell>
          <cell r="AV1419">
            <v>0</v>
          </cell>
          <cell r="AY1419">
            <v>0</v>
          </cell>
          <cell r="BP1419">
            <v>0</v>
          </cell>
          <cell r="BS1419"/>
        </row>
        <row r="1420">
          <cell r="A1420">
            <v>43047</v>
          </cell>
          <cell r="C1420">
            <v>0</v>
          </cell>
          <cell r="F1420">
            <v>0</v>
          </cell>
          <cell r="L1420">
            <v>1350</v>
          </cell>
          <cell r="O1420">
            <v>0</v>
          </cell>
          <cell r="U1420">
            <v>0</v>
          </cell>
          <cell r="X1420">
            <v>0</v>
          </cell>
          <cell r="AG1420">
            <v>0</v>
          </cell>
          <cell r="AM1420">
            <v>0</v>
          </cell>
          <cell r="AV1420">
            <v>0</v>
          </cell>
          <cell r="AY1420">
            <v>0</v>
          </cell>
          <cell r="BP1420">
            <v>0</v>
          </cell>
          <cell r="BS1420"/>
        </row>
        <row r="1421">
          <cell r="A1421">
            <v>43048</v>
          </cell>
          <cell r="C1421">
            <v>1020</v>
          </cell>
          <cell r="F1421">
            <v>0</v>
          </cell>
          <cell r="L1421">
            <v>1550</v>
          </cell>
          <cell r="O1421">
            <v>0</v>
          </cell>
          <cell r="U1421">
            <v>0</v>
          </cell>
          <cell r="X1421">
            <v>0</v>
          </cell>
          <cell r="AG1421">
            <v>0</v>
          </cell>
          <cell r="AM1421">
            <v>0</v>
          </cell>
          <cell r="AV1421">
            <v>0</v>
          </cell>
          <cell r="AY1421">
            <v>0</v>
          </cell>
          <cell r="BP1421">
            <v>0</v>
          </cell>
          <cell r="BS1421"/>
        </row>
        <row r="1422">
          <cell r="A1422">
            <v>43049</v>
          </cell>
          <cell r="C1422">
            <v>0</v>
          </cell>
          <cell r="F1422">
            <v>0</v>
          </cell>
          <cell r="L1422">
            <v>2600</v>
          </cell>
          <cell r="O1422">
            <v>0</v>
          </cell>
          <cell r="U1422">
            <v>125</v>
          </cell>
          <cell r="X1422">
            <v>0</v>
          </cell>
          <cell r="AG1422">
            <v>0</v>
          </cell>
          <cell r="AM1422">
            <v>0</v>
          </cell>
          <cell r="AV1422">
            <v>0</v>
          </cell>
          <cell r="AY1422">
            <v>0</v>
          </cell>
          <cell r="BP1422">
            <v>0</v>
          </cell>
          <cell r="BS1422"/>
        </row>
        <row r="1423">
          <cell r="A1423">
            <v>43052</v>
          </cell>
          <cell r="C1423">
            <v>0</v>
          </cell>
          <cell r="F1423">
            <v>0</v>
          </cell>
          <cell r="L1423">
            <v>2200</v>
          </cell>
          <cell r="O1423">
            <v>0</v>
          </cell>
          <cell r="U1423">
            <v>0</v>
          </cell>
          <cell r="X1423">
            <v>0</v>
          </cell>
          <cell r="AG1423">
            <v>0</v>
          </cell>
          <cell r="AM1423">
            <v>0</v>
          </cell>
          <cell r="AV1423">
            <v>0</v>
          </cell>
          <cell r="AY1423">
            <v>0</v>
          </cell>
          <cell r="BP1423">
            <v>0</v>
          </cell>
          <cell r="BS1423"/>
        </row>
        <row r="1424">
          <cell r="A1424">
            <v>43053</v>
          </cell>
          <cell r="C1424">
            <v>0</v>
          </cell>
          <cell r="F1424">
            <v>0</v>
          </cell>
          <cell r="L1424">
            <v>1900</v>
          </cell>
          <cell r="O1424">
            <v>0</v>
          </cell>
          <cell r="U1424">
            <v>0</v>
          </cell>
          <cell r="X1424">
            <v>0</v>
          </cell>
          <cell r="AG1424">
            <v>0</v>
          </cell>
          <cell r="AM1424">
            <v>0</v>
          </cell>
          <cell r="AV1424">
            <v>0</v>
          </cell>
          <cell r="AY1424">
            <v>0</v>
          </cell>
          <cell r="BP1424">
            <v>0</v>
          </cell>
          <cell r="BS1424"/>
        </row>
        <row r="1425">
          <cell r="A1425">
            <v>43054</v>
          </cell>
          <cell r="C1425">
            <v>0</v>
          </cell>
          <cell r="F1425">
            <v>0</v>
          </cell>
          <cell r="L1425">
            <v>2050</v>
          </cell>
          <cell r="O1425">
            <v>0</v>
          </cell>
          <cell r="U1425">
            <v>0</v>
          </cell>
          <cell r="X1425">
            <v>0</v>
          </cell>
          <cell r="AG1425">
            <v>0</v>
          </cell>
          <cell r="AM1425">
            <v>0</v>
          </cell>
          <cell r="AV1425">
            <v>0</v>
          </cell>
          <cell r="AY1425">
            <v>0</v>
          </cell>
          <cell r="BP1425">
            <v>0</v>
          </cell>
          <cell r="BS1425"/>
        </row>
        <row r="1426">
          <cell r="A1426">
            <v>43055</v>
          </cell>
          <cell r="C1426">
            <v>1060</v>
          </cell>
          <cell r="F1426">
            <v>0</v>
          </cell>
          <cell r="L1426">
            <v>2300</v>
          </cell>
          <cell r="O1426">
            <v>0</v>
          </cell>
          <cell r="U1426">
            <v>0</v>
          </cell>
          <cell r="X1426">
            <v>0</v>
          </cell>
          <cell r="AG1426">
            <v>0</v>
          </cell>
          <cell r="AM1426">
            <v>0</v>
          </cell>
          <cell r="AV1426">
            <v>0</v>
          </cell>
          <cell r="AY1426">
            <v>0</v>
          </cell>
          <cell r="BP1426">
            <v>0</v>
          </cell>
          <cell r="BS1426"/>
        </row>
        <row r="1427">
          <cell r="A1427">
            <v>43056</v>
          </cell>
          <cell r="C1427">
            <v>0</v>
          </cell>
          <cell r="F1427">
            <v>0</v>
          </cell>
          <cell r="L1427">
            <v>3200</v>
          </cell>
          <cell r="O1427">
            <v>0</v>
          </cell>
          <cell r="U1427">
            <v>500</v>
          </cell>
          <cell r="X1427">
            <v>0</v>
          </cell>
          <cell r="AG1427">
            <v>0</v>
          </cell>
          <cell r="AM1427">
            <v>0</v>
          </cell>
          <cell r="AV1427">
            <v>0</v>
          </cell>
          <cell r="AY1427">
            <v>0</v>
          </cell>
          <cell r="BP1427">
            <v>0</v>
          </cell>
          <cell r="BS1427"/>
        </row>
        <row r="1428">
          <cell r="A1428">
            <v>43059</v>
          </cell>
          <cell r="C1428">
            <v>0</v>
          </cell>
          <cell r="F1428">
            <v>0</v>
          </cell>
          <cell r="L1428">
            <v>2900</v>
          </cell>
          <cell r="O1428">
            <v>0</v>
          </cell>
          <cell r="U1428">
            <v>0</v>
          </cell>
          <cell r="X1428">
            <v>0</v>
          </cell>
          <cell r="AG1428">
            <v>0</v>
          </cell>
          <cell r="AM1428">
            <v>0</v>
          </cell>
          <cell r="AV1428">
            <v>0</v>
          </cell>
          <cell r="AY1428">
            <v>0</v>
          </cell>
          <cell r="BP1428">
            <v>0</v>
          </cell>
          <cell r="BS1428"/>
        </row>
        <row r="1429">
          <cell r="A1429">
            <v>43060</v>
          </cell>
          <cell r="C1429">
            <v>0</v>
          </cell>
          <cell r="F1429">
            <v>0</v>
          </cell>
          <cell r="L1429">
            <v>2460.6</v>
          </cell>
          <cell r="O1429">
            <v>0</v>
          </cell>
          <cell r="U1429">
            <v>0</v>
          </cell>
          <cell r="X1429">
            <v>0</v>
          </cell>
          <cell r="AG1429">
            <v>0</v>
          </cell>
          <cell r="AM1429">
            <v>0</v>
          </cell>
          <cell r="AV1429">
            <v>0</v>
          </cell>
          <cell r="AY1429">
            <v>0</v>
          </cell>
          <cell r="BP1429">
            <v>0</v>
          </cell>
          <cell r="BS1429"/>
        </row>
        <row r="1430">
          <cell r="A1430">
            <v>43061</v>
          </cell>
          <cell r="C1430">
            <v>0</v>
          </cell>
          <cell r="F1430">
            <v>0</v>
          </cell>
          <cell r="L1430">
            <v>2048</v>
          </cell>
          <cell r="O1430">
            <v>0</v>
          </cell>
          <cell r="U1430">
            <v>0</v>
          </cell>
          <cell r="X1430">
            <v>0</v>
          </cell>
          <cell r="AG1430">
            <v>0</v>
          </cell>
          <cell r="AM1430">
            <v>0</v>
          </cell>
          <cell r="AV1430">
            <v>0</v>
          </cell>
          <cell r="AY1430">
            <v>0</v>
          </cell>
          <cell r="BP1430">
            <v>0</v>
          </cell>
          <cell r="BS1430"/>
        </row>
        <row r="1431">
          <cell r="A1431">
            <v>43062</v>
          </cell>
          <cell r="C1431">
            <v>0</v>
          </cell>
          <cell r="F1431">
            <v>0</v>
          </cell>
          <cell r="L1431">
            <v>1382.4</v>
          </cell>
          <cell r="O1431">
            <v>0</v>
          </cell>
          <cell r="U1431">
            <v>0</v>
          </cell>
          <cell r="X1431">
            <v>0</v>
          </cell>
          <cell r="AG1431">
            <v>0</v>
          </cell>
          <cell r="AM1431">
            <v>0</v>
          </cell>
          <cell r="AV1431">
            <v>0</v>
          </cell>
          <cell r="AY1431">
            <v>0</v>
          </cell>
          <cell r="BP1431">
            <v>0</v>
          </cell>
          <cell r="BS1431"/>
        </row>
        <row r="1432">
          <cell r="A1432">
            <v>43063</v>
          </cell>
          <cell r="C1432">
            <v>0</v>
          </cell>
          <cell r="F1432">
            <v>0</v>
          </cell>
          <cell r="L1432">
            <v>1214.7</v>
          </cell>
          <cell r="O1432">
            <v>0</v>
          </cell>
          <cell r="U1432">
            <v>0</v>
          </cell>
          <cell r="X1432">
            <v>0</v>
          </cell>
          <cell r="AG1432">
            <v>0</v>
          </cell>
          <cell r="AM1432">
            <v>0</v>
          </cell>
          <cell r="AV1432">
            <v>0</v>
          </cell>
          <cell r="AY1432">
            <v>0</v>
          </cell>
          <cell r="BP1432">
            <v>0</v>
          </cell>
          <cell r="BS1432"/>
        </row>
        <row r="1433">
          <cell r="A1433">
            <v>43066</v>
          </cell>
          <cell r="C1433">
            <v>0</v>
          </cell>
          <cell r="F1433">
            <v>0</v>
          </cell>
          <cell r="L1433">
            <v>1299.9000000000001</v>
          </cell>
          <cell r="O1433">
            <v>0</v>
          </cell>
          <cell r="U1433">
            <v>900</v>
          </cell>
          <cell r="X1433">
            <v>0</v>
          </cell>
          <cell r="AG1433">
            <v>0</v>
          </cell>
          <cell r="AM1433">
            <v>0</v>
          </cell>
          <cell r="AV1433">
            <v>0</v>
          </cell>
          <cell r="AY1433">
            <v>0</v>
          </cell>
          <cell r="BP1433">
            <v>0</v>
          </cell>
          <cell r="BS1433"/>
        </row>
        <row r="1434">
          <cell r="A1434">
            <v>43067</v>
          </cell>
          <cell r="C1434">
            <v>0</v>
          </cell>
          <cell r="F1434">
            <v>0</v>
          </cell>
          <cell r="L1434">
            <v>1032.3</v>
          </cell>
          <cell r="O1434">
            <v>0</v>
          </cell>
          <cell r="U1434">
            <v>0</v>
          </cell>
          <cell r="X1434">
            <v>0</v>
          </cell>
          <cell r="AG1434">
            <v>0</v>
          </cell>
          <cell r="AM1434">
            <v>0</v>
          </cell>
          <cell r="AV1434">
            <v>0</v>
          </cell>
          <cell r="AY1434">
            <v>0</v>
          </cell>
          <cell r="BP1434">
            <v>0</v>
          </cell>
          <cell r="BS1434"/>
        </row>
        <row r="1435">
          <cell r="A1435">
            <v>43068</v>
          </cell>
          <cell r="C1435">
            <v>0</v>
          </cell>
          <cell r="F1435">
            <v>0</v>
          </cell>
          <cell r="L1435">
            <v>1350</v>
          </cell>
          <cell r="O1435">
            <v>0</v>
          </cell>
          <cell r="U1435">
            <v>0</v>
          </cell>
          <cell r="X1435">
            <v>0</v>
          </cell>
          <cell r="AG1435">
            <v>0</v>
          </cell>
          <cell r="AM1435">
            <v>0</v>
          </cell>
          <cell r="AV1435">
            <v>0</v>
          </cell>
          <cell r="AY1435">
            <v>0</v>
          </cell>
          <cell r="BP1435">
            <v>0</v>
          </cell>
          <cell r="BS1435"/>
        </row>
        <row r="1436">
          <cell r="A1436">
            <v>43069</v>
          </cell>
          <cell r="C1436">
            <v>0</v>
          </cell>
          <cell r="F1436">
            <v>0</v>
          </cell>
          <cell r="L1436">
            <v>1240.5999999999999</v>
          </cell>
          <cell r="O1436">
            <v>0</v>
          </cell>
          <cell r="U1436">
            <v>0</v>
          </cell>
          <cell r="X1436">
            <v>0</v>
          </cell>
          <cell r="AG1436">
            <v>0</v>
          </cell>
          <cell r="AM1436">
            <v>0</v>
          </cell>
          <cell r="AV1436">
            <v>0</v>
          </cell>
          <cell r="AY1436">
            <v>0</v>
          </cell>
          <cell r="BP1436">
            <v>0</v>
          </cell>
          <cell r="BS1436"/>
        </row>
        <row r="1437">
          <cell r="A1437">
            <v>43070</v>
          </cell>
          <cell r="C1437">
            <v>0</v>
          </cell>
          <cell r="F1437">
            <v>0</v>
          </cell>
          <cell r="L1437">
            <v>1310</v>
          </cell>
          <cell r="O1437">
            <v>0</v>
          </cell>
          <cell r="U1437">
            <v>600</v>
          </cell>
          <cell r="X1437">
            <v>0</v>
          </cell>
          <cell r="AG1437">
            <v>0</v>
          </cell>
          <cell r="AM1437">
            <v>0</v>
          </cell>
          <cell r="AV1437">
            <v>0</v>
          </cell>
          <cell r="AY1437">
            <v>0</v>
          </cell>
          <cell r="BP1437">
            <v>0</v>
          </cell>
          <cell r="BS1437"/>
        </row>
        <row r="1438">
          <cell r="A1438">
            <v>43073</v>
          </cell>
          <cell r="C1438">
            <v>100</v>
          </cell>
          <cell r="F1438">
            <v>0</v>
          </cell>
          <cell r="L1438">
            <v>0</v>
          </cell>
          <cell r="O1438">
            <v>2150</v>
          </cell>
          <cell r="U1438">
            <v>0</v>
          </cell>
          <cell r="X1438">
            <v>0</v>
          </cell>
          <cell r="AG1438">
            <v>0</v>
          </cell>
          <cell r="AM1438">
            <v>0</v>
          </cell>
          <cell r="AV1438">
            <v>0</v>
          </cell>
          <cell r="AY1438">
            <v>0</v>
          </cell>
          <cell r="BP1438">
            <v>0</v>
          </cell>
          <cell r="BS1438"/>
        </row>
        <row r="1439">
          <cell r="A1439">
            <v>43074</v>
          </cell>
          <cell r="C1439">
            <v>1237</v>
          </cell>
          <cell r="F1439">
            <v>0</v>
          </cell>
          <cell r="L1439">
            <v>0</v>
          </cell>
          <cell r="O1439">
            <v>2450</v>
          </cell>
          <cell r="U1439">
            <v>0</v>
          </cell>
          <cell r="X1439">
            <v>0</v>
          </cell>
          <cell r="AG1439">
            <v>0</v>
          </cell>
          <cell r="AM1439">
            <v>0</v>
          </cell>
          <cell r="AV1439">
            <v>0</v>
          </cell>
          <cell r="AY1439">
            <v>0</v>
          </cell>
          <cell r="BP1439">
            <v>0</v>
          </cell>
          <cell r="BS1439"/>
        </row>
        <row r="1440">
          <cell r="A1440">
            <v>43075</v>
          </cell>
          <cell r="C1440">
            <v>0</v>
          </cell>
          <cell r="F1440">
            <v>0</v>
          </cell>
          <cell r="L1440">
            <v>0</v>
          </cell>
          <cell r="O1440">
            <v>1250.0999999999999</v>
          </cell>
          <cell r="U1440">
            <v>0</v>
          </cell>
          <cell r="X1440">
            <v>0</v>
          </cell>
          <cell r="AG1440">
            <v>0</v>
          </cell>
          <cell r="AM1440">
            <v>0</v>
          </cell>
          <cell r="AV1440">
            <v>0</v>
          </cell>
          <cell r="AY1440">
            <v>0</v>
          </cell>
          <cell r="BP1440">
            <v>0</v>
          </cell>
          <cell r="BS1440"/>
        </row>
        <row r="1441">
          <cell r="A1441">
            <v>43076</v>
          </cell>
          <cell r="C1441">
            <v>1220.1999999999998</v>
          </cell>
          <cell r="F1441">
            <v>0</v>
          </cell>
          <cell r="L1441">
            <v>0</v>
          </cell>
          <cell r="O1441">
            <v>1450</v>
          </cell>
          <cell r="U1441">
            <v>200</v>
          </cell>
          <cell r="X1441">
            <v>0</v>
          </cell>
          <cell r="AG1441">
            <v>0</v>
          </cell>
          <cell r="AM1441">
            <v>0</v>
          </cell>
          <cell r="AV1441">
            <v>0</v>
          </cell>
          <cell r="AY1441">
            <v>0</v>
          </cell>
          <cell r="BP1441">
            <v>0</v>
          </cell>
          <cell r="BS1441"/>
        </row>
        <row r="1442">
          <cell r="A1442">
            <v>43077</v>
          </cell>
          <cell r="C1442">
            <v>0</v>
          </cell>
          <cell r="F1442">
            <v>0</v>
          </cell>
          <cell r="L1442">
            <v>0</v>
          </cell>
          <cell r="O1442">
            <v>0</v>
          </cell>
          <cell r="U1442">
            <v>0</v>
          </cell>
          <cell r="X1442">
            <v>0</v>
          </cell>
          <cell r="AG1442">
            <v>0</v>
          </cell>
          <cell r="AM1442">
            <v>0</v>
          </cell>
          <cell r="AV1442">
            <v>0</v>
          </cell>
          <cell r="AY1442">
            <v>0</v>
          </cell>
          <cell r="BP1442">
            <v>0</v>
          </cell>
          <cell r="BS1442"/>
        </row>
        <row r="1443">
          <cell r="A1443">
            <v>43080</v>
          </cell>
          <cell r="C1443">
            <v>0</v>
          </cell>
          <cell r="F1443">
            <v>0</v>
          </cell>
          <cell r="L1443">
            <v>0</v>
          </cell>
          <cell r="O1443">
            <v>800</v>
          </cell>
          <cell r="U1443">
            <v>0</v>
          </cell>
          <cell r="X1443">
            <v>0</v>
          </cell>
          <cell r="AG1443">
            <v>0</v>
          </cell>
          <cell r="AM1443">
            <v>0</v>
          </cell>
          <cell r="AV1443">
            <v>0</v>
          </cell>
          <cell r="AY1443">
            <v>0</v>
          </cell>
          <cell r="BP1443">
            <v>0</v>
          </cell>
          <cell r="BS1443"/>
        </row>
        <row r="1444">
          <cell r="A1444">
            <v>43081</v>
          </cell>
          <cell r="C1444">
            <v>1160.9000000000001</v>
          </cell>
          <cell r="F1444">
            <v>0</v>
          </cell>
          <cell r="L1444">
            <v>0</v>
          </cell>
          <cell r="O1444">
            <v>0</v>
          </cell>
          <cell r="U1444">
            <v>0</v>
          </cell>
          <cell r="X1444">
            <v>0</v>
          </cell>
          <cell r="AG1444">
            <v>0</v>
          </cell>
          <cell r="AM1444">
            <v>0</v>
          </cell>
          <cell r="AV1444">
            <v>0</v>
          </cell>
          <cell r="AY1444">
            <v>0</v>
          </cell>
          <cell r="BP1444">
            <v>0</v>
          </cell>
          <cell r="BS1444"/>
        </row>
        <row r="1445">
          <cell r="A1445">
            <v>43082</v>
          </cell>
          <cell r="C1445">
            <v>0</v>
          </cell>
          <cell r="F1445">
            <v>0</v>
          </cell>
          <cell r="L1445">
            <v>1500</v>
          </cell>
          <cell r="O1445">
            <v>0</v>
          </cell>
          <cell r="U1445">
            <v>0</v>
          </cell>
          <cell r="X1445">
            <v>0</v>
          </cell>
          <cell r="AG1445">
            <v>0</v>
          </cell>
          <cell r="AM1445">
            <v>0</v>
          </cell>
          <cell r="AV1445">
            <v>0</v>
          </cell>
          <cell r="AY1445">
            <v>0</v>
          </cell>
          <cell r="BP1445">
            <v>0</v>
          </cell>
          <cell r="BS1445"/>
        </row>
        <row r="1446">
          <cell r="A1446">
            <v>43083</v>
          </cell>
          <cell r="C1446">
            <v>200</v>
          </cell>
          <cell r="F1446">
            <v>0</v>
          </cell>
          <cell r="L1446">
            <v>2199.9</v>
          </cell>
          <cell r="O1446">
            <v>0</v>
          </cell>
          <cell r="U1446">
            <v>0</v>
          </cell>
          <cell r="X1446">
            <v>0</v>
          </cell>
          <cell r="AG1446">
            <v>0</v>
          </cell>
          <cell r="AM1446">
            <v>0</v>
          </cell>
          <cell r="AV1446">
            <v>0</v>
          </cell>
          <cell r="AY1446">
            <v>0</v>
          </cell>
          <cell r="BP1446">
            <v>0</v>
          </cell>
          <cell r="BS1446"/>
        </row>
        <row r="1447">
          <cell r="A1447">
            <v>43084</v>
          </cell>
          <cell r="C1447">
            <v>0</v>
          </cell>
          <cell r="F1447">
            <v>0</v>
          </cell>
          <cell r="L1447">
            <v>3000</v>
          </cell>
          <cell r="O1447">
            <v>0</v>
          </cell>
          <cell r="U1447">
            <v>0</v>
          </cell>
          <cell r="X1447">
            <v>0</v>
          </cell>
          <cell r="AG1447">
            <v>0</v>
          </cell>
          <cell r="AM1447">
            <v>0</v>
          </cell>
          <cell r="AV1447">
            <v>0</v>
          </cell>
          <cell r="AY1447">
            <v>0</v>
          </cell>
          <cell r="BP1447">
            <v>0</v>
          </cell>
          <cell r="BS1447"/>
        </row>
        <row r="1448">
          <cell r="A1448">
            <v>43087</v>
          </cell>
          <cell r="C1448">
            <v>50</v>
          </cell>
          <cell r="F1448">
            <v>0</v>
          </cell>
          <cell r="L1448">
            <v>2222.8000000000002</v>
          </cell>
          <cell r="O1448">
            <v>200</v>
          </cell>
          <cell r="U1448">
            <v>0</v>
          </cell>
          <cell r="X1448">
            <v>0</v>
          </cell>
          <cell r="AG1448">
            <v>0</v>
          </cell>
          <cell r="AM1448">
            <v>0</v>
          </cell>
          <cell r="AV1448">
            <v>0</v>
          </cell>
          <cell r="AY1448">
            <v>0</v>
          </cell>
          <cell r="BP1448">
            <v>0</v>
          </cell>
          <cell r="BS1448"/>
        </row>
        <row r="1449">
          <cell r="A1449">
            <v>43088</v>
          </cell>
          <cell r="C1449">
            <v>0</v>
          </cell>
          <cell r="F1449">
            <v>0</v>
          </cell>
          <cell r="L1449">
            <v>1033.9000000000001</v>
          </cell>
          <cell r="O1449">
            <v>0</v>
          </cell>
          <cell r="U1449">
            <v>0</v>
          </cell>
          <cell r="X1449">
            <v>0</v>
          </cell>
          <cell r="AG1449">
            <v>200</v>
          </cell>
          <cell r="AM1449">
            <v>0</v>
          </cell>
          <cell r="AV1449">
            <v>0</v>
          </cell>
          <cell r="AY1449">
            <v>0</v>
          </cell>
          <cell r="BP1449">
            <v>0</v>
          </cell>
          <cell r="BS1449"/>
        </row>
        <row r="1450">
          <cell r="A1450">
            <v>43089</v>
          </cell>
          <cell r="C1450">
            <v>0</v>
          </cell>
          <cell r="F1450">
            <v>0</v>
          </cell>
          <cell r="L1450">
            <v>700.1</v>
          </cell>
          <cell r="O1450">
            <v>0</v>
          </cell>
          <cell r="U1450">
            <v>0</v>
          </cell>
          <cell r="X1450">
            <v>0</v>
          </cell>
          <cell r="AG1450">
            <v>0</v>
          </cell>
          <cell r="AM1450">
            <v>0</v>
          </cell>
          <cell r="AV1450">
            <v>0</v>
          </cell>
          <cell r="AY1450">
            <v>0</v>
          </cell>
          <cell r="BP1450">
            <v>0</v>
          </cell>
          <cell r="BS1450"/>
        </row>
        <row r="1451">
          <cell r="A1451">
            <v>43090</v>
          </cell>
          <cell r="C1451">
            <v>0</v>
          </cell>
          <cell r="F1451">
            <v>0</v>
          </cell>
          <cell r="L1451">
            <v>322.39999999999998</v>
          </cell>
          <cell r="O1451">
            <v>0</v>
          </cell>
          <cell r="U1451">
            <v>0</v>
          </cell>
          <cell r="X1451">
            <v>0</v>
          </cell>
          <cell r="AG1451">
            <v>300</v>
          </cell>
          <cell r="AM1451">
            <v>0</v>
          </cell>
          <cell r="AV1451">
            <v>0</v>
          </cell>
          <cell r="AY1451">
            <v>0</v>
          </cell>
          <cell r="BP1451">
            <v>0</v>
          </cell>
          <cell r="BS1451"/>
        </row>
        <row r="1452">
          <cell r="A1452">
            <v>43091</v>
          </cell>
          <cell r="C1452">
            <v>0</v>
          </cell>
          <cell r="F1452">
            <v>0</v>
          </cell>
          <cell r="L1452">
            <v>0</v>
          </cell>
          <cell r="O1452">
            <v>1500</v>
          </cell>
          <cell r="U1452">
            <v>0</v>
          </cell>
          <cell r="X1452">
            <v>0</v>
          </cell>
          <cell r="AG1452">
            <v>0</v>
          </cell>
          <cell r="AM1452">
            <v>0</v>
          </cell>
          <cell r="AV1452">
            <v>0</v>
          </cell>
          <cell r="AY1452">
            <v>0</v>
          </cell>
          <cell r="BP1452">
            <v>0</v>
          </cell>
          <cell r="BS1452"/>
        </row>
        <row r="1453">
          <cell r="A1453">
            <v>43094</v>
          </cell>
          <cell r="C1453">
            <v>0</v>
          </cell>
          <cell r="F1453">
            <v>0</v>
          </cell>
          <cell r="L1453">
            <v>0</v>
          </cell>
          <cell r="O1453">
            <v>0</v>
          </cell>
          <cell r="U1453">
            <v>0</v>
          </cell>
          <cell r="X1453">
            <v>0</v>
          </cell>
          <cell r="AG1453">
            <v>0</v>
          </cell>
          <cell r="AM1453">
            <v>0</v>
          </cell>
          <cell r="AV1453">
            <v>0</v>
          </cell>
          <cell r="AY1453">
            <v>0</v>
          </cell>
          <cell r="BP1453">
            <v>0</v>
          </cell>
          <cell r="BS1453"/>
        </row>
        <row r="1454">
          <cell r="A1454">
            <v>43095</v>
          </cell>
          <cell r="C1454">
            <v>60</v>
          </cell>
          <cell r="F1454">
            <v>0</v>
          </cell>
          <cell r="L1454">
            <v>0</v>
          </cell>
          <cell r="O1454">
            <v>2600</v>
          </cell>
          <cell r="U1454">
            <v>0</v>
          </cell>
          <cell r="X1454">
            <v>0</v>
          </cell>
          <cell r="AG1454">
            <v>300</v>
          </cell>
          <cell r="AM1454">
            <v>0</v>
          </cell>
          <cell r="AV1454">
            <v>0</v>
          </cell>
          <cell r="AY1454">
            <v>0</v>
          </cell>
          <cell r="BP1454">
            <v>0</v>
          </cell>
          <cell r="BS1454"/>
        </row>
        <row r="1455">
          <cell r="A1455">
            <v>43096</v>
          </cell>
          <cell r="C1455">
            <v>0</v>
          </cell>
          <cell r="F1455">
            <v>0</v>
          </cell>
          <cell r="L1455">
            <v>0</v>
          </cell>
          <cell r="O1455">
            <v>2450</v>
          </cell>
          <cell r="U1455">
            <v>0</v>
          </cell>
          <cell r="X1455">
            <v>0</v>
          </cell>
          <cell r="AG1455">
            <v>0</v>
          </cell>
          <cell r="AM1455">
            <v>0</v>
          </cell>
          <cell r="AV1455">
            <v>0</v>
          </cell>
          <cell r="AY1455">
            <v>0</v>
          </cell>
          <cell r="BP1455">
            <v>0</v>
          </cell>
          <cell r="BS1455"/>
        </row>
        <row r="1456">
          <cell r="A1456">
            <v>43097</v>
          </cell>
          <cell r="C1456">
            <v>0</v>
          </cell>
          <cell r="F1456">
            <v>0</v>
          </cell>
          <cell r="L1456">
            <v>0</v>
          </cell>
          <cell r="O1456">
            <v>500</v>
          </cell>
          <cell r="U1456">
            <v>0</v>
          </cell>
          <cell r="X1456">
            <v>0</v>
          </cell>
          <cell r="AG1456">
            <v>0</v>
          </cell>
          <cell r="AM1456">
            <v>0</v>
          </cell>
          <cell r="AV1456">
            <v>0</v>
          </cell>
          <cell r="AY1456">
            <v>0</v>
          </cell>
          <cell r="BP1456">
            <v>0</v>
          </cell>
          <cell r="BS1456"/>
        </row>
        <row r="1457">
          <cell r="A1457">
            <v>43098</v>
          </cell>
          <cell r="C1457">
            <v>0</v>
          </cell>
          <cell r="F1457">
            <v>0</v>
          </cell>
          <cell r="L1457">
            <v>0</v>
          </cell>
          <cell r="O1457">
            <v>0</v>
          </cell>
          <cell r="U1457">
            <v>0</v>
          </cell>
          <cell r="X1457">
            <v>0</v>
          </cell>
          <cell r="AG1457">
            <v>0</v>
          </cell>
          <cell r="AM1457">
            <v>0</v>
          </cell>
          <cell r="AV1457">
            <v>0</v>
          </cell>
          <cell r="AY1457">
            <v>0</v>
          </cell>
          <cell r="BP1457">
            <v>0</v>
          </cell>
          <cell r="BS1457"/>
        </row>
        <row r="1458">
          <cell r="A1458">
            <v>43101</v>
          </cell>
          <cell r="C1458">
            <v>0</v>
          </cell>
          <cell r="F1458">
            <v>0</v>
          </cell>
          <cell r="L1458">
            <v>0</v>
          </cell>
          <cell r="O1458">
            <v>0</v>
          </cell>
          <cell r="U1458">
            <v>0</v>
          </cell>
          <cell r="X1458">
            <v>0</v>
          </cell>
          <cell r="AG1458">
            <v>0</v>
          </cell>
          <cell r="AM1458">
            <v>0</v>
          </cell>
          <cell r="AV1458">
            <v>0</v>
          </cell>
          <cell r="AY1458">
            <v>0</v>
          </cell>
          <cell r="BP1458">
            <v>0</v>
          </cell>
          <cell r="BS1458"/>
        </row>
        <row r="1459">
          <cell r="A1459">
            <v>43102</v>
          </cell>
          <cell r="C1459">
            <v>0</v>
          </cell>
          <cell r="F1459">
            <v>0</v>
          </cell>
          <cell r="L1459">
            <v>0</v>
          </cell>
          <cell r="O1459">
            <v>0</v>
          </cell>
          <cell r="U1459">
            <v>0</v>
          </cell>
          <cell r="X1459">
            <v>0</v>
          </cell>
          <cell r="AG1459">
            <v>0</v>
          </cell>
          <cell r="AM1459">
            <v>0</v>
          </cell>
          <cell r="AV1459">
            <v>0</v>
          </cell>
          <cell r="AY1459">
            <v>0</v>
          </cell>
          <cell r="BP1459">
            <v>0</v>
          </cell>
          <cell r="BS1459"/>
        </row>
        <row r="1460">
          <cell r="A1460">
            <v>43103</v>
          </cell>
          <cell r="C1460">
            <v>0</v>
          </cell>
          <cell r="F1460">
            <v>0</v>
          </cell>
          <cell r="L1460">
            <v>0</v>
          </cell>
          <cell r="O1460">
            <v>2310</v>
          </cell>
          <cell r="U1460">
            <v>0</v>
          </cell>
          <cell r="X1460">
            <v>0</v>
          </cell>
          <cell r="AG1460">
            <v>0</v>
          </cell>
          <cell r="AM1460">
            <v>0</v>
          </cell>
          <cell r="AV1460">
            <v>0</v>
          </cell>
          <cell r="AY1460">
            <v>0</v>
          </cell>
          <cell r="BP1460">
            <v>0</v>
          </cell>
          <cell r="BS1460"/>
        </row>
        <row r="1461">
          <cell r="A1461">
            <v>43104</v>
          </cell>
          <cell r="C1461">
            <v>60</v>
          </cell>
          <cell r="F1461">
            <v>0</v>
          </cell>
          <cell r="L1461">
            <v>0</v>
          </cell>
          <cell r="O1461">
            <v>3750</v>
          </cell>
          <cell r="U1461">
            <v>0</v>
          </cell>
          <cell r="X1461">
            <v>0</v>
          </cell>
          <cell r="AG1461">
            <v>0</v>
          </cell>
          <cell r="AM1461">
            <v>0</v>
          </cell>
          <cell r="AV1461">
            <v>0</v>
          </cell>
          <cell r="AY1461">
            <v>0</v>
          </cell>
          <cell r="BP1461">
            <v>0</v>
          </cell>
          <cell r="BS1461"/>
        </row>
        <row r="1462">
          <cell r="A1462">
            <v>43105</v>
          </cell>
          <cell r="C1462">
            <v>0</v>
          </cell>
          <cell r="F1462">
            <v>0</v>
          </cell>
          <cell r="L1462">
            <v>0</v>
          </cell>
          <cell r="O1462">
            <v>2100</v>
          </cell>
          <cell r="U1462">
            <v>300</v>
          </cell>
          <cell r="X1462">
            <v>0</v>
          </cell>
          <cell r="AG1462">
            <v>0</v>
          </cell>
          <cell r="AM1462">
            <v>0</v>
          </cell>
          <cell r="AV1462">
            <v>0</v>
          </cell>
          <cell r="AY1462">
            <v>0</v>
          </cell>
          <cell r="BP1462">
            <v>0</v>
          </cell>
          <cell r="BS1462"/>
        </row>
        <row r="1463">
          <cell r="A1463">
            <v>43108</v>
          </cell>
          <cell r="C1463">
            <v>0</v>
          </cell>
          <cell r="F1463">
            <v>0</v>
          </cell>
          <cell r="L1463">
            <v>0</v>
          </cell>
          <cell r="O1463">
            <v>1300</v>
          </cell>
          <cell r="U1463">
            <v>0</v>
          </cell>
          <cell r="X1463">
            <v>0</v>
          </cell>
          <cell r="AG1463">
            <v>0</v>
          </cell>
          <cell r="AM1463">
            <v>0</v>
          </cell>
          <cell r="AV1463">
            <v>0</v>
          </cell>
          <cell r="AY1463">
            <v>0</v>
          </cell>
          <cell r="BP1463">
            <v>0</v>
          </cell>
          <cell r="BS1463"/>
        </row>
        <row r="1464">
          <cell r="A1464">
            <v>43109</v>
          </cell>
          <cell r="C1464">
            <v>1159</v>
          </cell>
          <cell r="F1464">
            <v>0</v>
          </cell>
          <cell r="L1464">
            <v>0</v>
          </cell>
          <cell r="O1464">
            <v>500</v>
          </cell>
          <cell r="U1464">
            <v>0</v>
          </cell>
          <cell r="X1464">
            <v>0</v>
          </cell>
          <cell r="AG1464">
            <v>0</v>
          </cell>
          <cell r="AM1464">
            <v>0</v>
          </cell>
          <cell r="AV1464">
            <v>0</v>
          </cell>
          <cell r="AY1464">
            <v>0</v>
          </cell>
          <cell r="BP1464">
            <v>0</v>
          </cell>
          <cell r="BS1464"/>
        </row>
        <row r="1465">
          <cell r="A1465">
            <v>43110</v>
          </cell>
          <cell r="C1465">
            <v>0</v>
          </cell>
          <cell r="F1465">
            <v>0</v>
          </cell>
          <cell r="L1465">
            <v>1800</v>
          </cell>
          <cell r="O1465">
            <v>1000</v>
          </cell>
          <cell r="U1465">
            <v>0</v>
          </cell>
          <cell r="X1465">
            <v>0</v>
          </cell>
          <cell r="AG1465">
            <v>0</v>
          </cell>
          <cell r="AM1465">
            <v>0</v>
          </cell>
          <cell r="AV1465">
            <v>0</v>
          </cell>
          <cell r="AY1465">
            <v>0</v>
          </cell>
          <cell r="BP1465">
            <v>0</v>
          </cell>
          <cell r="BS1465"/>
        </row>
        <row r="1466">
          <cell r="A1466">
            <v>43111</v>
          </cell>
          <cell r="C1466">
            <v>1860.1</v>
          </cell>
          <cell r="F1466">
            <v>0</v>
          </cell>
          <cell r="L1466">
            <v>2000</v>
          </cell>
          <cell r="O1466">
            <v>0</v>
          </cell>
          <cell r="U1466">
            <v>0</v>
          </cell>
          <cell r="X1466">
            <v>0</v>
          </cell>
          <cell r="AG1466">
            <v>0</v>
          </cell>
          <cell r="AM1466">
            <v>0</v>
          </cell>
          <cell r="AV1466">
            <v>0</v>
          </cell>
          <cell r="AY1466">
            <v>0</v>
          </cell>
          <cell r="BP1466">
            <v>0</v>
          </cell>
          <cell r="BS1466"/>
        </row>
        <row r="1467">
          <cell r="A1467">
            <v>43112</v>
          </cell>
          <cell r="C1467">
            <v>0</v>
          </cell>
          <cell r="F1467">
            <v>0</v>
          </cell>
          <cell r="L1467">
            <v>3800.1</v>
          </cell>
          <cell r="O1467">
            <v>0</v>
          </cell>
          <cell r="U1467">
            <v>300</v>
          </cell>
          <cell r="X1467">
            <v>0</v>
          </cell>
          <cell r="AG1467">
            <v>0</v>
          </cell>
          <cell r="AM1467">
            <v>0</v>
          </cell>
          <cell r="AV1467">
            <v>0</v>
          </cell>
          <cell r="AY1467">
            <v>0</v>
          </cell>
          <cell r="BP1467">
            <v>0</v>
          </cell>
          <cell r="BS1467"/>
        </row>
        <row r="1468">
          <cell r="A1468">
            <v>43115</v>
          </cell>
          <cell r="C1468">
            <v>0</v>
          </cell>
          <cell r="F1468">
            <v>0</v>
          </cell>
          <cell r="L1468">
            <v>3400</v>
          </cell>
          <cell r="O1468">
            <v>0</v>
          </cell>
          <cell r="U1468">
            <v>0</v>
          </cell>
          <cell r="X1468">
            <v>0</v>
          </cell>
          <cell r="AG1468">
            <v>0</v>
          </cell>
          <cell r="AM1468">
            <v>0</v>
          </cell>
          <cell r="AV1468">
            <v>0</v>
          </cell>
          <cell r="AY1468">
            <v>0</v>
          </cell>
          <cell r="BP1468">
            <v>0</v>
          </cell>
          <cell r="BS1468"/>
        </row>
        <row r="1469">
          <cell r="A1469">
            <v>43116</v>
          </cell>
          <cell r="C1469">
            <v>100</v>
          </cell>
          <cell r="F1469">
            <v>0</v>
          </cell>
          <cell r="L1469">
            <v>3699.9</v>
          </cell>
          <cell r="O1469">
            <v>0</v>
          </cell>
          <cell r="U1469">
            <v>0</v>
          </cell>
          <cell r="X1469">
            <v>0</v>
          </cell>
          <cell r="AG1469">
            <v>0</v>
          </cell>
          <cell r="AM1469">
            <v>0</v>
          </cell>
          <cell r="AV1469">
            <v>0</v>
          </cell>
          <cell r="AY1469">
            <v>0</v>
          </cell>
          <cell r="BP1469">
            <v>0</v>
          </cell>
          <cell r="BS1469"/>
        </row>
        <row r="1470">
          <cell r="A1470">
            <v>43117</v>
          </cell>
          <cell r="C1470">
            <v>0</v>
          </cell>
          <cell r="F1470">
            <v>0</v>
          </cell>
          <cell r="L1470">
            <v>3000.1</v>
          </cell>
          <cell r="O1470">
            <v>0</v>
          </cell>
          <cell r="U1470">
            <v>0</v>
          </cell>
          <cell r="X1470">
            <v>0</v>
          </cell>
          <cell r="AG1470">
            <v>0</v>
          </cell>
          <cell r="AM1470">
            <v>0</v>
          </cell>
          <cell r="AV1470">
            <v>0</v>
          </cell>
          <cell r="AY1470">
            <v>0</v>
          </cell>
          <cell r="BP1470">
            <v>0</v>
          </cell>
          <cell r="BS1470"/>
        </row>
        <row r="1471">
          <cell r="A1471">
            <v>43118</v>
          </cell>
          <cell r="C1471">
            <v>250</v>
          </cell>
          <cell r="F1471">
            <v>0</v>
          </cell>
          <cell r="L1471">
            <v>2327.9</v>
          </cell>
          <cell r="O1471">
            <v>0</v>
          </cell>
          <cell r="U1471">
            <v>0</v>
          </cell>
          <cell r="X1471">
            <v>0</v>
          </cell>
          <cell r="AG1471">
            <v>0</v>
          </cell>
          <cell r="AM1471">
            <v>0</v>
          </cell>
          <cell r="AV1471">
            <v>0</v>
          </cell>
          <cell r="AY1471">
            <v>0</v>
          </cell>
          <cell r="BP1471">
            <v>0</v>
          </cell>
          <cell r="BS1471"/>
        </row>
        <row r="1472">
          <cell r="A1472">
            <v>43119</v>
          </cell>
          <cell r="C1472">
            <v>0</v>
          </cell>
          <cell r="F1472">
            <v>0</v>
          </cell>
          <cell r="L1472">
            <v>2000</v>
          </cell>
          <cell r="O1472">
            <v>0</v>
          </cell>
          <cell r="U1472">
            <v>0</v>
          </cell>
          <cell r="X1472">
            <v>0</v>
          </cell>
          <cell r="AG1472">
            <v>0</v>
          </cell>
          <cell r="AM1472">
            <v>0</v>
          </cell>
          <cell r="AV1472">
            <v>0</v>
          </cell>
          <cell r="AY1472">
            <v>0</v>
          </cell>
          <cell r="BP1472">
            <v>0</v>
          </cell>
          <cell r="BS1472"/>
        </row>
        <row r="1473">
          <cell r="A1473">
            <v>43122</v>
          </cell>
          <cell r="C1473">
            <v>0</v>
          </cell>
          <cell r="F1473">
            <v>0</v>
          </cell>
          <cell r="L1473">
            <v>1100.0999999999999</v>
          </cell>
          <cell r="O1473">
            <v>0</v>
          </cell>
          <cell r="U1473">
            <v>0</v>
          </cell>
          <cell r="X1473">
            <v>0</v>
          </cell>
          <cell r="AG1473">
            <v>0</v>
          </cell>
          <cell r="AM1473">
            <v>0</v>
          </cell>
          <cell r="AV1473">
            <v>0</v>
          </cell>
          <cell r="AY1473">
            <v>0</v>
          </cell>
          <cell r="BP1473">
            <v>0</v>
          </cell>
          <cell r="BS1473"/>
        </row>
        <row r="1474">
          <cell r="A1474">
            <v>43123</v>
          </cell>
          <cell r="C1474">
            <v>0</v>
          </cell>
          <cell r="F1474">
            <v>0</v>
          </cell>
          <cell r="L1474">
            <v>500</v>
          </cell>
          <cell r="O1474">
            <v>0</v>
          </cell>
          <cell r="U1474">
            <v>0</v>
          </cell>
          <cell r="X1474">
            <v>0</v>
          </cell>
          <cell r="AG1474">
            <v>0</v>
          </cell>
          <cell r="AM1474">
            <v>0</v>
          </cell>
          <cell r="AV1474">
            <v>0</v>
          </cell>
          <cell r="AY1474">
            <v>0</v>
          </cell>
          <cell r="BP1474">
            <v>0</v>
          </cell>
          <cell r="BS1474"/>
        </row>
        <row r="1475">
          <cell r="A1475">
            <v>43124</v>
          </cell>
          <cell r="C1475">
            <v>0</v>
          </cell>
          <cell r="F1475">
            <v>0</v>
          </cell>
          <cell r="L1475">
            <v>500</v>
          </cell>
          <cell r="O1475">
            <v>0</v>
          </cell>
          <cell r="U1475">
            <v>0</v>
          </cell>
          <cell r="X1475">
            <v>0</v>
          </cell>
          <cell r="AG1475">
            <v>0</v>
          </cell>
          <cell r="AM1475">
            <v>0</v>
          </cell>
          <cell r="AV1475">
            <v>0</v>
          </cell>
          <cell r="AY1475">
            <v>0</v>
          </cell>
          <cell r="BP1475">
            <v>0</v>
          </cell>
          <cell r="BS1475"/>
        </row>
        <row r="1476">
          <cell r="A1476">
            <v>43125</v>
          </cell>
          <cell r="C1476">
            <v>234</v>
          </cell>
          <cell r="F1476">
            <v>0</v>
          </cell>
          <cell r="L1476">
            <v>700</v>
          </cell>
          <cell r="O1476">
            <v>0</v>
          </cell>
          <cell r="U1476">
            <v>0</v>
          </cell>
          <cell r="X1476">
            <v>0</v>
          </cell>
          <cell r="AG1476">
            <v>0</v>
          </cell>
          <cell r="AM1476">
            <v>0</v>
          </cell>
          <cell r="AV1476">
            <v>0</v>
          </cell>
          <cell r="AY1476">
            <v>0</v>
          </cell>
          <cell r="BP1476">
            <v>0</v>
          </cell>
          <cell r="BS1476"/>
        </row>
        <row r="1477">
          <cell r="A1477">
            <v>43126</v>
          </cell>
          <cell r="C1477">
            <v>0</v>
          </cell>
          <cell r="F1477">
            <v>0</v>
          </cell>
          <cell r="L1477">
            <v>1300</v>
          </cell>
          <cell r="O1477">
            <v>0</v>
          </cell>
          <cell r="U1477">
            <v>0</v>
          </cell>
          <cell r="X1477">
            <v>0</v>
          </cell>
          <cell r="AG1477">
            <v>0</v>
          </cell>
          <cell r="AM1477">
            <v>0</v>
          </cell>
          <cell r="AV1477">
            <v>0</v>
          </cell>
          <cell r="AY1477">
            <v>0</v>
          </cell>
          <cell r="BP1477">
            <v>0</v>
          </cell>
          <cell r="BS1477"/>
        </row>
        <row r="1478">
          <cell r="A1478">
            <v>43129</v>
          </cell>
          <cell r="C1478">
            <v>0</v>
          </cell>
          <cell r="F1478">
            <v>0</v>
          </cell>
          <cell r="L1478">
            <v>1212.9000000000001</v>
          </cell>
          <cell r="O1478">
            <v>0</v>
          </cell>
          <cell r="U1478">
            <v>0</v>
          </cell>
          <cell r="X1478">
            <v>0</v>
          </cell>
          <cell r="AG1478">
            <v>0</v>
          </cell>
          <cell r="AM1478">
            <v>0</v>
          </cell>
          <cell r="AV1478">
            <v>0</v>
          </cell>
          <cell r="AY1478">
            <v>0</v>
          </cell>
          <cell r="BP1478">
            <v>0</v>
          </cell>
          <cell r="BS1478"/>
        </row>
        <row r="1479">
          <cell r="A1479">
            <v>43130</v>
          </cell>
          <cell r="C1479">
            <v>0</v>
          </cell>
          <cell r="F1479">
            <v>0</v>
          </cell>
          <cell r="L1479">
            <v>1440.3</v>
          </cell>
          <cell r="O1479">
            <v>0</v>
          </cell>
          <cell r="U1479">
            <v>0</v>
          </cell>
          <cell r="X1479">
            <v>0</v>
          </cell>
          <cell r="AG1479">
            <v>0</v>
          </cell>
          <cell r="AM1479">
            <v>0</v>
          </cell>
          <cell r="AV1479">
            <v>0</v>
          </cell>
          <cell r="AY1479">
            <v>0</v>
          </cell>
          <cell r="BP1479">
            <v>0</v>
          </cell>
          <cell r="BS1479"/>
        </row>
        <row r="1480">
          <cell r="A1480">
            <v>43131</v>
          </cell>
          <cell r="C1480">
            <v>0</v>
          </cell>
          <cell r="F1480">
            <v>0</v>
          </cell>
          <cell r="L1480">
            <v>1671.7</v>
          </cell>
          <cell r="O1480">
            <v>0</v>
          </cell>
          <cell r="U1480">
            <v>0</v>
          </cell>
          <cell r="X1480">
            <v>0</v>
          </cell>
          <cell r="AG1480">
            <v>0</v>
          </cell>
          <cell r="AM1480">
            <v>0</v>
          </cell>
          <cell r="AV1480">
            <v>0</v>
          </cell>
          <cell r="AY1480">
            <v>0</v>
          </cell>
          <cell r="BP1480">
            <v>0</v>
          </cell>
          <cell r="BS1480"/>
        </row>
        <row r="1481">
          <cell r="A1481">
            <v>43132</v>
          </cell>
          <cell r="C1481">
            <v>0</v>
          </cell>
          <cell r="F1481">
            <v>0</v>
          </cell>
          <cell r="L1481">
            <v>2113.6</v>
          </cell>
          <cell r="O1481">
            <v>0</v>
          </cell>
          <cell r="U1481">
            <v>0</v>
          </cell>
          <cell r="X1481">
            <v>0</v>
          </cell>
          <cell r="AG1481">
            <v>0</v>
          </cell>
          <cell r="AM1481">
            <v>0</v>
          </cell>
          <cell r="AV1481">
            <v>0</v>
          </cell>
          <cell r="AY1481">
            <v>0</v>
          </cell>
          <cell r="BP1481">
            <v>0</v>
          </cell>
          <cell r="BS1481"/>
        </row>
        <row r="1482">
          <cell r="A1482">
            <v>43133</v>
          </cell>
          <cell r="C1482">
            <v>0</v>
          </cell>
          <cell r="F1482">
            <v>0</v>
          </cell>
          <cell r="L1482">
            <v>0</v>
          </cell>
          <cell r="O1482">
            <v>700</v>
          </cell>
          <cell r="U1482">
            <v>0</v>
          </cell>
          <cell r="X1482">
            <v>0</v>
          </cell>
          <cell r="AG1482">
            <v>0</v>
          </cell>
          <cell r="AM1482">
            <v>0</v>
          </cell>
          <cell r="AV1482">
            <v>0</v>
          </cell>
          <cell r="AY1482">
            <v>0</v>
          </cell>
          <cell r="BP1482">
            <v>0</v>
          </cell>
          <cell r="BS1482"/>
        </row>
        <row r="1483">
          <cell r="A1483">
            <v>43136</v>
          </cell>
          <cell r="C1483">
            <v>0</v>
          </cell>
          <cell r="F1483">
            <v>0</v>
          </cell>
          <cell r="L1483">
            <v>0</v>
          </cell>
          <cell r="O1483">
            <v>850</v>
          </cell>
          <cell r="U1483">
            <v>0</v>
          </cell>
          <cell r="X1483">
            <v>0</v>
          </cell>
          <cell r="AG1483">
            <v>0</v>
          </cell>
          <cell r="AM1483">
            <v>0</v>
          </cell>
          <cell r="AV1483">
            <v>0</v>
          </cell>
          <cell r="AY1483">
            <v>0</v>
          </cell>
          <cell r="BP1483">
            <v>0</v>
          </cell>
          <cell r="BS1483"/>
        </row>
        <row r="1484">
          <cell r="A1484">
            <v>43137</v>
          </cell>
          <cell r="C1484">
            <v>1430</v>
          </cell>
          <cell r="F1484">
            <v>0</v>
          </cell>
          <cell r="L1484">
            <v>0</v>
          </cell>
          <cell r="O1484">
            <v>700</v>
          </cell>
          <cell r="U1484">
            <v>0</v>
          </cell>
          <cell r="X1484">
            <v>0</v>
          </cell>
          <cell r="AG1484">
            <v>0</v>
          </cell>
          <cell r="AM1484">
            <v>0</v>
          </cell>
          <cell r="AV1484">
            <v>0</v>
          </cell>
          <cell r="AY1484">
            <v>0</v>
          </cell>
          <cell r="BP1484">
            <v>0</v>
          </cell>
          <cell r="BS1484"/>
        </row>
        <row r="1485">
          <cell r="A1485">
            <v>43138</v>
          </cell>
          <cell r="C1485">
            <v>0</v>
          </cell>
          <cell r="F1485">
            <v>0</v>
          </cell>
          <cell r="L1485">
            <v>700</v>
          </cell>
          <cell r="O1485">
            <v>0</v>
          </cell>
          <cell r="U1485">
            <v>0</v>
          </cell>
          <cell r="X1485">
            <v>0</v>
          </cell>
          <cell r="AG1485">
            <v>0</v>
          </cell>
          <cell r="AM1485">
            <v>0</v>
          </cell>
          <cell r="AV1485">
            <v>0</v>
          </cell>
          <cell r="AY1485">
            <v>0</v>
          </cell>
          <cell r="BP1485">
            <v>0</v>
          </cell>
          <cell r="BS1485"/>
        </row>
        <row r="1486">
          <cell r="A1486">
            <v>43139</v>
          </cell>
          <cell r="C1486">
            <v>1761.1</v>
          </cell>
          <cell r="F1486">
            <v>0</v>
          </cell>
          <cell r="L1486">
            <v>250</v>
          </cell>
          <cell r="O1486">
            <v>0</v>
          </cell>
          <cell r="U1486">
            <v>0</v>
          </cell>
          <cell r="X1486">
            <v>0</v>
          </cell>
          <cell r="AG1486">
            <v>0</v>
          </cell>
          <cell r="AM1486">
            <v>0</v>
          </cell>
          <cell r="AV1486">
            <v>0</v>
          </cell>
          <cell r="AY1486">
            <v>0</v>
          </cell>
          <cell r="BP1486">
            <v>0</v>
          </cell>
          <cell r="BS1486"/>
        </row>
        <row r="1487">
          <cell r="A1487">
            <v>43140</v>
          </cell>
          <cell r="C1487">
            <v>0</v>
          </cell>
          <cell r="F1487">
            <v>0</v>
          </cell>
          <cell r="L1487">
            <v>1000</v>
          </cell>
          <cell r="O1487">
            <v>0</v>
          </cell>
          <cell r="U1487">
            <v>0</v>
          </cell>
          <cell r="X1487">
            <v>0</v>
          </cell>
          <cell r="AG1487">
            <v>0</v>
          </cell>
          <cell r="AM1487">
            <v>0</v>
          </cell>
          <cell r="AV1487">
            <v>0</v>
          </cell>
          <cell r="AY1487">
            <v>0</v>
          </cell>
          <cell r="BP1487">
            <v>0</v>
          </cell>
          <cell r="BS1487"/>
        </row>
        <row r="1488">
          <cell r="A1488">
            <v>43143</v>
          </cell>
          <cell r="C1488">
            <v>0</v>
          </cell>
          <cell r="F1488">
            <v>0</v>
          </cell>
          <cell r="L1488">
            <v>4000</v>
          </cell>
          <cell r="O1488">
            <v>0</v>
          </cell>
          <cell r="U1488">
            <v>0</v>
          </cell>
          <cell r="X1488">
            <v>0</v>
          </cell>
          <cell r="AG1488">
            <v>0</v>
          </cell>
          <cell r="AM1488">
            <v>0</v>
          </cell>
          <cell r="AV1488">
            <v>0</v>
          </cell>
          <cell r="AY1488">
            <v>0</v>
          </cell>
          <cell r="BP1488">
            <v>0</v>
          </cell>
          <cell r="BS1488"/>
        </row>
        <row r="1489">
          <cell r="A1489">
            <v>43144</v>
          </cell>
          <cell r="C1489">
            <v>1090</v>
          </cell>
          <cell r="F1489">
            <v>0</v>
          </cell>
          <cell r="L1489">
            <v>4171</v>
          </cell>
          <cell r="O1489">
            <v>0</v>
          </cell>
          <cell r="U1489">
            <v>0</v>
          </cell>
          <cell r="X1489">
            <v>0</v>
          </cell>
          <cell r="AG1489">
            <v>0</v>
          </cell>
          <cell r="AM1489">
            <v>0</v>
          </cell>
          <cell r="AV1489">
            <v>0</v>
          </cell>
          <cell r="AY1489">
            <v>0</v>
          </cell>
          <cell r="BP1489">
            <v>0</v>
          </cell>
          <cell r="BS1489"/>
        </row>
        <row r="1490">
          <cell r="A1490">
            <v>43145</v>
          </cell>
          <cell r="C1490">
            <v>0</v>
          </cell>
          <cell r="F1490">
            <v>0</v>
          </cell>
          <cell r="L1490">
            <v>4338.8</v>
          </cell>
          <cell r="O1490">
            <v>0</v>
          </cell>
          <cell r="U1490">
            <v>0</v>
          </cell>
          <cell r="X1490">
            <v>0</v>
          </cell>
          <cell r="AG1490">
            <v>0</v>
          </cell>
          <cell r="AM1490">
            <v>0</v>
          </cell>
          <cell r="AV1490">
            <v>0</v>
          </cell>
          <cell r="AY1490">
            <v>0</v>
          </cell>
          <cell r="BP1490">
            <v>0</v>
          </cell>
          <cell r="BS1490"/>
        </row>
        <row r="1491">
          <cell r="A1491">
            <v>43146</v>
          </cell>
          <cell r="C1491">
            <v>0</v>
          </cell>
          <cell r="F1491">
            <v>835</v>
          </cell>
          <cell r="L1491">
            <v>3463.4</v>
          </cell>
          <cell r="O1491">
            <v>0</v>
          </cell>
          <cell r="U1491">
            <v>0</v>
          </cell>
          <cell r="X1491">
            <v>0</v>
          </cell>
          <cell r="AG1491">
            <v>0</v>
          </cell>
          <cell r="AM1491">
            <v>0</v>
          </cell>
          <cell r="AV1491">
            <v>0</v>
          </cell>
          <cell r="AY1491">
            <v>0</v>
          </cell>
          <cell r="BP1491">
            <v>0</v>
          </cell>
          <cell r="BS1491"/>
        </row>
        <row r="1492">
          <cell r="A1492">
            <v>43147</v>
          </cell>
          <cell r="C1492">
            <v>0</v>
          </cell>
          <cell r="F1492">
            <v>0</v>
          </cell>
          <cell r="L1492">
            <v>2975</v>
          </cell>
          <cell r="O1492">
            <v>0</v>
          </cell>
          <cell r="U1492">
            <v>0</v>
          </cell>
          <cell r="X1492">
            <v>0</v>
          </cell>
          <cell r="AG1492">
            <v>0</v>
          </cell>
          <cell r="AM1492">
            <v>0</v>
          </cell>
          <cell r="AV1492">
            <v>0</v>
          </cell>
          <cell r="AY1492">
            <v>0</v>
          </cell>
          <cell r="BP1492">
            <v>0</v>
          </cell>
          <cell r="BS1492"/>
        </row>
        <row r="1493">
          <cell r="A1493">
            <v>43150</v>
          </cell>
          <cell r="C1493">
            <v>0</v>
          </cell>
          <cell r="F1493">
            <v>0</v>
          </cell>
          <cell r="L1493">
            <v>2199.9</v>
          </cell>
          <cell r="O1493">
            <v>0</v>
          </cell>
          <cell r="U1493">
            <v>0</v>
          </cell>
          <cell r="X1493">
            <v>0</v>
          </cell>
          <cell r="AG1493">
            <v>0</v>
          </cell>
          <cell r="AM1493">
            <v>0</v>
          </cell>
          <cell r="AV1493">
            <v>0</v>
          </cell>
          <cell r="AY1493">
            <v>0</v>
          </cell>
          <cell r="BP1493">
            <v>0</v>
          </cell>
          <cell r="BS1493"/>
        </row>
        <row r="1494">
          <cell r="A1494">
            <v>43151</v>
          </cell>
          <cell r="C1494">
            <v>0</v>
          </cell>
          <cell r="F1494">
            <v>0</v>
          </cell>
          <cell r="L1494">
            <v>2400.1999999999998</v>
          </cell>
          <cell r="O1494">
            <v>0</v>
          </cell>
          <cell r="U1494">
            <v>0</v>
          </cell>
          <cell r="X1494">
            <v>0</v>
          </cell>
          <cell r="AG1494">
            <v>0</v>
          </cell>
          <cell r="AM1494">
            <v>0</v>
          </cell>
          <cell r="AV1494">
            <v>0</v>
          </cell>
          <cell r="AY1494">
            <v>0</v>
          </cell>
          <cell r="BP1494">
            <v>0</v>
          </cell>
          <cell r="BS1494"/>
        </row>
        <row r="1495">
          <cell r="A1495">
            <v>43152</v>
          </cell>
          <cell r="C1495">
            <v>0</v>
          </cell>
          <cell r="F1495">
            <v>0</v>
          </cell>
          <cell r="L1495">
            <v>2500</v>
          </cell>
          <cell r="O1495">
            <v>0</v>
          </cell>
          <cell r="U1495">
            <v>0</v>
          </cell>
          <cell r="X1495">
            <v>0</v>
          </cell>
          <cell r="AG1495">
            <v>0</v>
          </cell>
          <cell r="AM1495">
            <v>0</v>
          </cell>
          <cell r="AV1495">
            <v>0</v>
          </cell>
          <cell r="AY1495">
            <v>0</v>
          </cell>
          <cell r="BP1495">
            <v>0</v>
          </cell>
          <cell r="BS1495"/>
        </row>
        <row r="1496">
          <cell r="A1496">
            <v>43153</v>
          </cell>
          <cell r="C1496">
            <v>300</v>
          </cell>
          <cell r="F1496">
            <v>0</v>
          </cell>
          <cell r="L1496">
            <v>2400.1</v>
          </cell>
          <cell r="O1496">
            <v>0</v>
          </cell>
          <cell r="U1496">
            <v>0</v>
          </cell>
          <cell r="X1496">
            <v>0</v>
          </cell>
          <cell r="AG1496">
            <v>0</v>
          </cell>
          <cell r="AM1496">
            <v>0</v>
          </cell>
          <cell r="AV1496">
            <v>0</v>
          </cell>
          <cell r="AY1496">
            <v>0</v>
          </cell>
          <cell r="BP1496">
            <v>0</v>
          </cell>
          <cell r="BS1496"/>
        </row>
        <row r="1497">
          <cell r="A1497">
            <v>43154</v>
          </cell>
          <cell r="C1497">
            <v>0</v>
          </cell>
          <cell r="F1497">
            <v>0</v>
          </cell>
          <cell r="L1497">
            <v>2300</v>
          </cell>
          <cell r="O1497">
            <v>300</v>
          </cell>
          <cell r="U1497">
            <v>0</v>
          </cell>
          <cell r="X1497">
            <v>0</v>
          </cell>
          <cell r="AG1497">
            <v>0</v>
          </cell>
          <cell r="AM1497">
            <v>0</v>
          </cell>
          <cell r="AV1497">
            <v>0</v>
          </cell>
          <cell r="AY1497">
            <v>0</v>
          </cell>
          <cell r="BP1497">
            <v>0</v>
          </cell>
          <cell r="BS1497"/>
        </row>
        <row r="1498">
          <cell r="A1498">
            <v>43157</v>
          </cell>
          <cell r="C1498">
            <v>0</v>
          </cell>
          <cell r="F1498">
            <v>0</v>
          </cell>
          <cell r="L1498">
            <v>2300</v>
          </cell>
          <cell r="O1498">
            <v>600</v>
          </cell>
          <cell r="U1498">
            <v>0</v>
          </cell>
          <cell r="X1498">
            <v>0</v>
          </cell>
          <cell r="AG1498">
            <v>0</v>
          </cell>
          <cell r="AM1498">
            <v>0</v>
          </cell>
          <cell r="AV1498">
            <v>0</v>
          </cell>
          <cell r="AY1498">
            <v>0</v>
          </cell>
          <cell r="BP1498">
            <v>0</v>
          </cell>
          <cell r="BS1498"/>
        </row>
        <row r="1499">
          <cell r="A1499">
            <v>43158</v>
          </cell>
          <cell r="C1499">
            <v>0</v>
          </cell>
          <cell r="F1499">
            <v>0</v>
          </cell>
          <cell r="L1499">
            <v>3000</v>
          </cell>
          <cell r="O1499">
            <v>300</v>
          </cell>
          <cell r="U1499">
            <v>0</v>
          </cell>
          <cell r="X1499">
            <v>0</v>
          </cell>
          <cell r="AG1499">
            <v>0</v>
          </cell>
          <cell r="AM1499">
            <v>0</v>
          </cell>
          <cell r="AV1499">
            <v>0</v>
          </cell>
          <cell r="AY1499">
            <v>0</v>
          </cell>
          <cell r="BP1499">
            <v>0</v>
          </cell>
          <cell r="BS1499"/>
        </row>
        <row r="1500">
          <cell r="A1500">
            <v>43159</v>
          </cell>
          <cell r="C1500">
            <v>0</v>
          </cell>
          <cell r="F1500">
            <v>0</v>
          </cell>
          <cell r="L1500">
            <v>2803</v>
          </cell>
          <cell r="O1500">
            <v>0</v>
          </cell>
          <cell r="U1500">
            <v>0</v>
          </cell>
          <cell r="X1500">
            <v>0</v>
          </cell>
          <cell r="AG1500">
            <v>0</v>
          </cell>
          <cell r="AM1500">
            <v>0</v>
          </cell>
          <cell r="AV1500">
            <v>0</v>
          </cell>
          <cell r="AY1500">
            <v>0</v>
          </cell>
          <cell r="BP1500">
            <v>0</v>
          </cell>
          <cell r="BS1500"/>
        </row>
        <row r="1501">
          <cell r="A1501">
            <v>43160</v>
          </cell>
          <cell r="C1501">
            <v>0</v>
          </cell>
          <cell r="F1501">
            <v>0</v>
          </cell>
          <cell r="L1501">
            <v>2975.1</v>
          </cell>
          <cell r="O1501">
            <v>0</v>
          </cell>
          <cell r="U1501">
            <v>0</v>
          </cell>
          <cell r="X1501">
            <v>0</v>
          </cell>
          <cell r="AG1501">
            <v>0</v>
          </cell>
          <cell r="AM1501">
            <v>0</v>
          </cell>
          <cell r="AV1501">
            <v>0</v>
          </cell>
          <cell r="AY1501">
            <v>0</v>
          </cell>
          <cell r="BP1501">
            <v>0</v>
          </cell>
          <cell r="BS1501"/>
        </row>
        <row r="1502">
          <cell r="A1502">
            <v>43161</v>
          </cell>
          <cell r="C1502">
            <v>0</v>
          </cell>
          <cell r="F1502">
            <v>0</v>
          </cell>
          <cell r="L1502">
            <v>0</v>
          </cell>
          <cell r="O1502">
            <v>700</v>
          </cell>
          <cell r="U1502">
            <v>0</v>
          </cell>
          <cell r="X1502">
            <v>0</v>
          </cell>
          <cell r="AG1502">
            <v>0</v>
          </cell>
          <cell r="AM1502">
            <v>0</v>
          </cell>
          <cell r="AV1502">
            <v>0</v>
          </cell>
          <cell r="AY1502">
            <v>0</v>
          </cell>
          <cell r="BP1502">
            <v>0</v>
          </cell>
          <cell r="BS1502"/>
        </row>
        <row r="1503">
          <cell r="A1503">
            <v>43164</v>
          </cell>
          <cell r="C1503">
            <v>0</v>
          </cell>
          <cell r="F1503">
            <v>0</v>
          </cell>
          <cell r="L1503">
            <v>0</v>
          </cell>
          <cell r="O1503">
            <v>1500</v>
          </cell>
          <cell r="U1503">
            <v>0</v>
          </cell>
          <cell r="X1503">
            <v>0</v>
          </cell>
          <cell r="AG1503">
            <v>0</v>
          </cell>
          <cell r="AM1503">
            <v>0</v>
          </cell>
          <cell r="AV1503">
            <v>0</v>
          </cell>
          <cell r="AY1503">
            <v>0</v>
          </cell>
          <cell r="BP1503">
            <v>0</v>
          </cell>
          <cell r="BS1503"/>
        </row>
        <row r="1504">
          <cell r="A1504">
            <v>43165</v>
          </cell>
          <cell r="C1504">
            <v>1429.1</v>
          </cell>
          <cell r="F1504">
            <v>0</v>
          </cell>
          <cell r="L1504">
            <v>0</v>
          </cell>
          <cell r="O1504">
            <v>600</v>
          </cell>
          <cell r="U1504">
            <v>0</v>
          </cell>
          <cell r="X1504">
            <v>0</v>
          </cell>
          <cell r="AG1504">
            <v>0</v>
          </cell>
          <cell r="AM1504">
            <v>0</v>
          </cell>
          <cell r="AV1504">
            <v>0</v>
          </cell>
          <cell r="AY1504">
            <v>0</v>
          </cell>
          <cell r="BP1504">
            <v>0</v>
          </cell>
          <cell r="BS1504"/>
        </row>
        <row r="1505">
          <cell r="A1505">
            <v>43166</v>
          </cell>
          <cell r="C1505">
            <v>0</v>
          </cell>
          <cell r="F1505">
            <v>0</v>
          </cell>
          <cell r="L1505">
            <v>1100</v>
          </cell>
          <cell r="O1505">
            <v>0</v>
          </cell>
          <cell r="U1505">
            <v>0</v>
          </cell>
          <cell r="X1505">
            <v>0</v>
          </cell>
          <cell r="AG1505">
            <v>0</v>
          </cell>
          <cell r="AM1505">
            <v>0</v>
          </cell>
          <cell r="AV1505">
            <v>0</v>
          </cell>
          <cell r="AY1505">
            <v>0</v>
          </cell>
          <cell r="BP1505">
            <v>0</v>
          </cell>
          <cell r="BS1505"/>
        </row>
        <row r="1506">
          <cell r="A1506">
            <v>43167</v>
          </cell>
          <cell r="C1506">
            <v>1920</v>
          </cell>
          <cell r="F1506">
            <v>0</v>
          </cell>
          <cell r="L1506">
            <v>1400</v>
          </cell>
          <cell r="O1506">
            <v>0</v>
          </cell>
          <cell r="U1506">
            <v>0</v>
          </cell>
          <cell r="X1506">
            <v>0</v>
          </cell>
          <cell r="AG1506">
            <v>0</v>
          </cell>
          <cell r="AM1506">
            <v>0</v>
          </cell>
          <cell r="AV1506">
            <v>0</v>
          </cell>
          <cell r="AY1506">
            <v>0</v>
          </cell>
          <cell r="BP1506">
            <v>0</v>
          </cell>
          <cell r="BS1506"/>
        </row>
        <row r="1507">
          <cell r="A1507">
            <v>43168</v>
          </cell>
          <cell r="C1507">
            <v>0</v>
          </cell>
          <cell r="F1507">
            <v>0</v>
          </cell>
          <cell r="L1507">
            <v>2400</v>
          </cell>
          <cell r="O1507">
            <v>0</v>
          </cell>
          <cell r="U1507">
            <v>300</v>
          </cell>
          <cell r="X1507">
            <v>0</v>
          </cell>
          <cell r="AG1507">
            <v>0</v>
          </cell>
          <cell r="AM1507">
            <v>0</v>
          </cell>
          <cell r="AV1507">
            <v>0</v>
          </cell>
          <cell r="AY1507">
            <v>0</v>
          </cell>
          <cell r="BP1507">
            <v>0</v>
          </cell>
          <cell r="BS1507"/>
        </row>
        <row r="1508">
          <cell r="A1508">
            <v>43171</v>
          </cell>
          <cell r="C1508">
            <v>0</v>
          </cell>
          <cell r="F1508">
            <v>0</v>
          </cell>
          <cell r="L1508">
            <v>1950</v>
          </cell>
          <cell r="O1508">
            <v>0</v>
          </cell>
          <cell r="U1508">
            <v>0</v>
          </cell>
          <cell r="X1508">
            <v>0</v>
          </cell>
          <cell r="AG1508">
            <v>0</v>
          </cell>
          <cell r="AM1508">
            <v>0</v>
          </cell>
          <cell r="AV1508">
            <v>0</v>
          </cell>
          <cell r="AY1508">
            <v>0</v>
          </cell>
          <cell r="BP1508">
            <v>0</v>
          </cell>
          <cell r="BS1508"/>
        </row>
        <row r="1509">
          <cell r="A1509">
            <v>43172</v>
          </cell>
          <cell r="C1509">
            <v>1261</v>
          </cell>
          <cell r="F1509">
            <v>0</v>
          </cell>
          <cell r="L1509">
            <v>1450</v>
          </cell>
          <cell r="O1509">
            <v>0</v>
          </cell>
          <cell r="U1509">
            <v>0</v>
          </cell>
          <cell r="X1509">
            <v>0</v>
          </cell>
          <cell r="AG1509">
            <v>0</v>
          </cell>
          <cell r="AM1509">
            <v>0</v>
          </cell>
          <cell r="AV1509">
            <v>0</v>
          </cell>
          <cell r="AY1509">
            <v>0</v>
          </cell>
          <cell r="BP1509">
            <v>0</v>
          </cell>
          <cell r="BS1509"/>
        </row>
        <row r="1510">
          <cell r="A1510">
            <v>43173</v>
          </cell>
          <cell r="C1510">
            <v>0</v>
          </cell>
          <cell r="F1510">
            <v>0</v>
          </cell>
          <cell r="L1510">
            <v>2200</v>
          </cell>
          <cell r="O1510">
            <v>0</v>
          </cell>
          <cell r="U1510">
            <v>0</v>
          </cell>
          <cell r="X1510">
            <v>0</v>
          </cell>
          <cell r="AG1510">
            <v>0</v>
          </cell>
          <cell r="AM1510">
            <v>0</v>
          </cell>
          <cell r="AV1510">
            <v>0</v>
          </cell>
          <cell r="AY1510">
            <v>0</v>
          </cell>
          <cell r="BP1510">
            <v>0</v>
          </cell>
          <cell r="BS1510"/>
        </row>
        <row r="1511">
          <cell r="A1511">
            <v>43174</v>
          </cell>
          <cell r="C1511">
            <v>1577.9</v>
          </cell>
          <cell r="F1511">
            <v>0</v>
          </cell>
          <cell r="L1511">
            <v>2000</v>
          </cell>
          <cell r="O1511">
            <v>0</v>
          </cell>
          <cell r="U1511">
            <v>0</v>
          </cell>
          <cell r="X1511">
            <v>0</v>
          </cell>
          <cell r="AG1511">
            <v>0</v>
          </cell>
          <cell r="AM1511">
            <v>0</v>
          </cell>
          <cell r="AV1511">
            <v>0</v>
          </cell>
          <cell r="AY1511">
            <v>0</v>
          </cell>
          <cell r="BP1511">
            <v>0</v>
          </cell>
          <cell r="BS1511"/>
        </row>
        <row r="1512">
          <cell r="A1512">
            <v>43175</v>
          </cell>
          <cell r="C1512">
            <v>0</v>
          </cell>
          <cell r="F1512">
            <v>0</v>
          </cell>
          <cell r="L1512">
            <v>2200</v>
          </cell>
          <cell r="O1512">
            <v>0</v>
          </cell>
          <cell r="U1512">
            <v>0</v>
          </cell>
          <cell r="X1512">
            <v>0</v>
          </cell>
          <cell r="AG1512">
            <v>0</v>
          </cell>
          <cell r="AM1512">
            <v>0</v>
          </cell>
          <cell r="AV1512">
            <v>0</v>
          </cell>
          <cell r="AY1512">
            <v>0</v>
          </cell>
          <cell r="BP1512">
            <v>0</v>
          </cell>
          <cell r="BS1512"/>
        </row>
        <row r="1513">
          <cell r="A1513">
            <v>43178</v>
          </cell>
          <cell r="C1513">
            <v>0</v>
          </cell>
          <cell r="F1513">
            <v>0</v>
          </cell>
          <cell r="L1513">
            <v>577.5</v>
          </cell>
          <cell r="O1513">
            <v>0</v>
          </cell>
          <cell r="U1513">
            <v>0</v>
          </cell>
          <cell r="X1513">
            <v>0</v>
          </cell>
          <cell r="AG1513">
            <v>0</v>
          </cell>
          <cell r="AM1513">
            <v>0</v>
          </cell>
          <cell r="AV1513">
            <v>0</v>
          </cell>
          <cell r="AY1513">
            <v>0</v>
          </cell>
          <cell r="BP1513">
            <v>0</v>
          </cell>
          <cell r="BS1513"/>
        </row>
        <row r="1514">
          <cell r="A1514">
            <v>43179</v>
          </cell>
          <cell r="C1514">
            <v>710</v>
          </cell>
          <cell r="F1514">
            <v>0</v>
          </cell>
          <cell r="L1514">
            <v>0</v>
          </cell>
          <cell r="O1514">
            <v>0</v>
          </cell>
          <cell r="U1514">
            <v>0</v>
          </cell>
          <cell r="X1514">
            <v>0</v>
          </cell>
          <cell r="AG1514">
            <v>0</v>
          </cell>
          <cell r="AM1514">
            <v>0</v>
          </cell>
          <cell r="AV1514">
            <v>0</v>
          </cell>
          <cell r="AY1514">
            <v>0</v>
          </cell>
          <cell r="BP1514">
            <v>0</v>
          </cell>
          <cell r="BS1514"/>
        </row>
        <row r="1515">
          <cell r="A1515">
            <v>43180</v>
          </cell>
          <cell r="C1515">
            <v>0</v>
          </cell>
          <cell r="F1515">
            <v>0</v>
          </cell>
          <cell r="L1515">
            <v>500</v>
          </cell>
          <cell r="O1515">
            <v>0</v>
          </cell>
          <cell r="U1515">
            <v>0</v>
          </cell>
          <cell r="X1515">
            <v>0</v>
          </cell>
          <cell r="AG1515">
            <v>0</v>
          </cell>
          <cell r="AM1515">
            <v>0</v>
          </cell>
          <cell r="AV1515">
            <v>0</v>
          </cell>
          <cell r="AY1515">
            <v>0</v>
          </cell>
          <cell r="BP1515">
            <v>0</v>
          </cell>
          <cell r="BS1515"/>
        </row>
        <row r="1516">
          <cell r="A1516">
            <v>43181</v>
          </cell>
          <cell r="C1516">
            <v>660</v>
          </cell>
          <cell r="F1516">
            <v>0</v>
          </cell>
          <cell r="L1516">
            <v>500</v>
          </cell>
          <cell r="O1516">
            <v>0</v>
          </cell>
          <cell r="U1516">
            <v>0</v>
          </cell>
          <cell r="X1516">
            <v>0</v>
          </cell>
          <cell r="AG1516">
            <v>0</v>
          </cell>
          <cell r="AM1516">
            <v>0</v>
          </cell>
          <cell r="AV1516">
            <v>0</v>
          </cell>
          <cell r="AY1516">
            <v>0</v>
          </cell>
          <cell r="BP1516">
            <v>0</v>
          </cell>
          <cell r="BS1516"/>
        </row>
        <row r="1517">
          <cell r="A1517">
            <v>43182</v>
          </cell>
          <cell r="C1517">
            <v>0</v>
          </cell>
          <cell r="F1517">
            <v>0</v>
          </cell>
          <cell r="L1517">
            <v>249.5</v>
          </cell>
          <cell r="O1517">
            <v>0</v>
          </cell>
          <cell r="U1517">
            <v>0</v>
          </cell>
          <cell r="X1517">
            <v>0</v>
          </cell>
          <cell r="AG1517">
            <v>0</v>
          </cell>
          <cell r="AM1517">
            <v>0</v>
          </cell>
          <cell r="AV1517">
            <v>0</v>
          </cell>
          <cell r="AY1517">
            <v>0</v>
          </cell>
          <cell r="BP1517">
            <v>0</v>
          </cell>
          <cell r="BS1517"/>
        </row>
        <row r="1518">
          <cell r="A1518">
            <v>43185</v>
          </cell>
          <cell r="C1518">
            <v>0</v>
          </cell>
          <cell r="F1518">
            <v>0</v>
          </cell>
          <cell r="L1518">
            <v>0</v>
          </cell>
          <cell r="O1518">
            <v>0</v>
          </cell>
          <cell r="U1518">
            <v>0</v>
          </cell>
          <cell r="X1518">
            <v>0</v>
          </cell>
          <cell r="AG1518">
            <v>0</v>
          </cell>
          <cell r="AM1518">
            <v>0</v>
          </cell>
          <cell r="AV1518">
            <v>0</v>
          </cell>
          <cell r="AY1518">
            <v>0</v>
          </cell>
          <cell r="BP1518">
            <v>0</v>
          </cell>
          <cell r="BS1518"/>
        </row>
        <row r="1519">
          <cell r="A1519">
            <v>43186</v>
          </cell>
          <cell r="C1519">
            <v>200</v>
          </cell>
          <cell r="F1519">
            <v>0</v>
          </cell>
          <cell r="L1519">
            <v>600</v>
          </cell>
          <cell r="O1519">
            <v>0</v>
          </cell>
          <cell r="U1519">
            <v>0</v>
          </cell>
          <cell r="X1519">
            <v>0</v>
          </cell>
          <cell r="AG1519">
            <v>0</v>
          </cell>
          <cell r="AM1519">
            <v>0</v>
          </cell>
          <cell r="AV1519">
            <v>0</v>
          </cell>
          <cell r="AY1519">
            <v>0</v>
          </cell>
          <cell r="BP1519">
            <v>0</v>
          </cell>
          <cell r="BS1519"/>
        </row>
        <row r="1520">
          <cell r="A1520">
            <v>43187</v>
          </cell>
          <cell r="C1520">
            <v>200</v>
          </cell>
          <cell r="F1520">
            <v>0</v>
          </cell>
          <cell r="L1520">
            <v>1500</v>
          </cell>
          <cell r="O1520">
            <v>0</v>
          </cell>
          <cell r="U1520">
            <v>700</v>
          </cell>
          <cell r="X1520">
            <v>0</v>
          </cell>
          <cell r="AG1520">
            <v>0</v>
          </cell>
          <cell r="AM1520">
            <v>0</v>
          </cell>
          <cell r="AV1520">
            <v>0</v>
          </cell>
          <cell r="AY1520">
            <v>0</v>
          </cell>
          <cell r="BP1520">
            <v>0</v>
          </cell>
          <cell r="BS1520"/>
        </row>
        <row r="1521">
          <cell r="A1521">
            <v>43188</v>
          </cell>
          <cell r="C1521">
            <v>0</v>
          </cell>
          <cell r="F1521">
            <v>0</v>
          </cell>
          <cell r="L1521">
            <v>0</v>
          </cell>
          <cell r="O1521">
            <v>0</v>
          </cell>
          <cell r="U1521">
            <v>0</v>
          </cell>
          <cell r="X1521">
            <v>0</v>
          </cell>
          <cell r="AG1521">
            <v>0</v>
          </cell>
          <cell r="AM1521">
            <v>0</v>
          </cell>
          <cell r="AV1521">
            <v>0</v>
          </cell>
          <cell r="AY1521">
            <v>0</v>
          </cell>
          <cell r="BP1521">
            <v>0</v>
          </cell>
          <cell r="BS1521"/>
        </row>
        <row r="1522">
          <cell r="A1522">
            <v>43189</v>
          </cell>
          <cell r="C1522">
            <v>0</v>
          </cell>
          <cell r="F1522">
            <v>0</v>
          </cell>
          <cell r="L1522">
            <v>0</v>
          </cell>
          <cell r="O1522">
            <v>0</v>
          </cell>
          <cell r="U1522">
            <v>0</v>
          </cell>
          <cell r="X1522">
            <v>0</v>
          </cell>
          <cell r="AG1522">
            <v>0</v>
          </cell>
          <cell r="AM1522">
            <v>0</v>
          </cell>
          <cell r="AV1522">
            <v>0</v>
          </cell>
          <cell r="AY1522">
            <v>0</v>
          </cell>
          <cell r="BP1522">
            <v>0</v>
          </cell>
          <cell r="BS1522"/>
        </row>
        <row r="1523">
          <cell r="A1523">
            <v>43192</v>
          </cell>
          <cell r="C1523">
            <v>0</v>
          </cell>
          <cell r="F1523">
            <v>0</v>
          </cell>
          <cell r="L1523">
            <v>0</v>
          </cell>
          <cell r="O1523">
            <v>500</v>
          </cell>
          <cell r="U1523">
            <v>0</v>
          </cell>
          <cell r="X1523">
            <v>0</v>
          </cell>
          <cell r="AG1523">
            <v>0</v>
          </cell>
          <cell r="AM1523">
            <v>0</v>
          </cell>
          <cell r="AV1523">
            <v>0</v>
          </cell>
          <cell r="AY1523">
            <v>0</v>
          </cell>
          <cell r="BP1523">
            <v>0</v>
          </cell>
          <cell r="BS1523"/>
        </row>
        <row r="1524">
          <cell r="A1524">
            <v>43193</v>
          </cell>
          <cell r="C1524">
            <v>0</v>
          </cell>
          <cell r="F1524">
            <v>0</v>
          </cell>
          <cell r="L1524">
            <v>0</v>
          </cell>
          <cell r="O1524">
            <v>3000</v>
          </cell>
          <cell r="U1524">
            <v>300</v>
          </cell>
          <cell r="X1524">
            <v>0</v>
          </cell>
          <cell r="AG1524">
            <v>0</v>
          </cell>
          <cell r="AM1524">
            <v>0</v>
          </cell>
          <cell r="AV1524">
            <v>0</v>
          </cell>
          <cell r="AY1524">
            <v>0</v>
          </cell>
          <cell r="BP1524">
            <v>0</v>
          </cell>
          <cell r="BS1524"/>
        </row>
        <row r="1525">
          <cell r="A1525">
            <v>43194</v>
          </cell>
          <cell r="C1525">
            <v>0</v>
          </cell>
          <cell r="F1525">
            <v>0</v>
          </cell>
          <cell r="L1525">
            <v>0</v>
          </cell>
          <cell r="O1525">
            <v>2000</v>
          </cell>
          <cell r="U1525">
            <v>300</v>
          </cell>
          <cell r="X1525">
            <v>0</v>
          </cell>
          <cell r="AG1525">
            <v>0</v>
          </cell>
          <cell r="AM1525">
            <v>0</v>
          </cell>
          <cell r="AV1525">
            <v>0</v>
          </cell>
          <cell r="AY1525">
            <v>0</v>
          </cell>
          <cell r="BP1525">
            <v>0</v>
          </cell>
          <cell r="BS1525"/>
        </row>
        <row r="1526">
          <cell r="A1526">
            <v>43195</v>
          </cell>
          <cell r="C1526">
            <v>911</v>
          </cell>
          <cell r="F1526">
            <v>0</v>
          </cell>
          <cell r="L1526">
            <v>0</v>
          </cell>
          <cell r="O1526">
            <v>1550</v>
          </cell>
          <cell r="U1526">
            <v>600</v>
          </cell>
          <cell r="X1526">
            <v>0</v>
          </cell>
          <cell r="AG1526">
            <v>0</v>
          </cell>
          <cell r="AM1526">
            <v>0</v>
          </cell>
          <cell r="AV1526">
            <v>0</v>
          </cell>
          <cell r="AY1526">
            <v>0</v>
          </cell>
          <cell r="BP1526">
            <v>0</v>
          </cell>
          <cell r="BS1526"/>
        </row>
        <row r="1527">
          <cell r="A1527">
            <v>43196</v>
          </cell>
          <cell r="C1527">
            <v>0</v>
          </cell>
          <cell r="F1527">
            <v>110</v>
          </cell>
          <cell r="L1527">
            <v>0</v>
          </cell>
          <cell r="O1527">
            <v>650</v>
          </cell>
          <cell r="U1527">
            <v>0</v>
          </cell>
          <cell r="X1527">
            <v>0</v>
          </cell>
          <cell r="AG1527">
            <v>0</v>
          </cell>
          <cell r="AM1527">
            <v>0</v>
          </cell>
          <cell r="AV1527">
            <v>0</v>
          </cell>
          <cell r="AY1527">
            <v>0</v>
          </cell>
          <cell r="BP1527">
            <v>0</v>
          </cell>
          <cell r="BS1527"/>
        </row>
        <row r="1528">
          <cell r="A1528">
            <v>43199</v>
          </cell>
          <cell r="C1528">
            <v>0</v>
          </cell>
          <cell r="F1528">
            <v>512</v>
          </cell>
          <cell r="L1528">
            <v>0</v>
          </cell>
          <cell r="O1528">
            <v>3100</v>
          </cell>
          <cell r="U1528">
            <v>0</v>
          </cell>
          <cell r="X1528">
            <v>0</v>
          </cell>
          <cell r="AG1528">
            <v>0</v>
          </cell>
          <cell r="AM1528">
            <v>0</v>
          </cell>
          <cell r="AV1528">
            <v>0</v>
          </cell>
          <cell r="AY1528">
            <v>0</v>
          </cell>
          <cell r="BP1528">
            <v>0</v>
          </cell>
          <cell r="BS1528"/>
        </row>
        <row r="1529">
          <cell r="A1529">
            <v>43200</v>
          </cell>
          <cell r="C1529">
            <v>1613.3000000000002</v>
          </cell>
          <cell r="F1529">
            <v>645</v>
          </cell>
          <cell r="L1529">
            <v>0</v>
          </cell>
          <cell r="O1529">
            <v>3200</v>
          </cell>
          <cell r="U1529">
            <v>0</v>
          </cell>
          <cell r="X1529">
            <v>0</v>
          </cell>
          <cell r="AG1529">
            <v>0</v>
          </cell>
          <cell r="AM1529">
            <v>0</v>
          </cell>
          <cell r="AV1529">
            <v>0</v>
          </cell>
          <cell r="AY1529">
            <v>0</v>
          </cell>
          <cell r="BP1529">
            <v>0</v>
          </cell>
          <cell r="BS1529"/>
        </row>
        <row r="1530">
          <cell r="A1530">
            <v>43201</v>
          </cell>
          <cell r="C1530">
            <v>0</v>
          </cell>
          <cell r="F1530">
            <v>390</v>
          </cell>
          <cell r="L1530">
            <v>0</v>
          </cell>
          <cell r="O1530">
            <v>1000</v>
          </cell>
          <cell r="U1530">
            <v>0</v>
          </cell>
          <cell r="X1530">
            <v>500</v>
          </cell>
          <cell r="AG1530">
            <v>0</v>
          </cell>
          <cell r="AM1530">
            <v>0</v>
          </cell>
          <cell r="AV1530">
            <v>0</v>
          </cell>
          <cell r="AY1530">
            <v>0</v>
          </cell>
          <cell r="BP1530">
            <v>0</v>
          </cell>
          <cell r="BS1530"/>
        </row>
        <row r="1531">
          <cell r="A1531">
            <v>43202</v>
          </cell>
          <cell r="C1531">
            <v>3063</v>
          </cell>
          <cell r="F1531">
            <v>200</v>
          </cell>
          <cell r="L1531">
            <v>0</v>
          </cell>
          <cell r="O1531">
            <v>300</v>
          </cell>
          <cell r="U1531">
            <v>0</v>
          </cell>
          <cell r="X1531">
            <v>200</v>
          </cell>
          <cell r="AG1531">
            <v>0</v>
          </cell>
          <cell r="AM1531">
            <v>0</v>
          </cell>
          <cell r="AV1531">
            <v>0</v>
          </cell>
          <cell r="AY1531">
            <v>0</v>
          </cell>
          <cell r="BP1531">
            <v>0</v>
          </cell>
          <cell r="BS1531"/>
        </row>
        <row r="1532">
          <cell r="A1532">
            <v>43203</v>
          </cell>
          <cell r="C1532">
            <v>0</v>
          </cell>
          <cell r="F1532">
            <v>0</v>
          </cell>
          <cell r="L1532">
            <v>0</v>
          </cell>
          <cell r="O1532">
            <v>0</v>
          </cell>
          <cell r="U1532">
            <v>0</v>
          </cell>
          <cell r="X1532">
            <v>0</v>
          </cell>
          <cell r="AG1532">
            <v>0</v>
          </cell>
          <cell r="AM1532">
            <v>0</v>
          </cell>
          <cell r="AV1532">
            <v>0</v>
          </cell>
          <cell r="AY1532">
            <v>0</v>
          </cell>
          <cell r="BP1532">
            <v>0</v>
          </cell>
          <cell r="BS1532"/>
        </row>
        <row r="1533">
          <cell r="A1533">
            <v>43206</v>
          </cell>
          <cell r="C1533">
            <v>0</v>
          </cell>
          <cell r="F1533">
            <v>30</v>
          </cell>
          <cell r="L1533">
            <v>1528</v>
          </cell>
          <cell r="O1533">
            <v>0</v>
          </cell>
          <cell r="U1533">
            <v>0</v>
          </cell>
          <cell r="X1533">
            <v>200</v>
          </cell>
          <cell r="AG1533">
            <v>0</v>
          </cell>
          <cell r="AM1533">
            <v>0</v>
          </cell>
          <cell r="AV1533">
            <v>0</v>
          </cell>
          <cell r="AY1533">
            <v>0</v>
          </cell>
          <cell r="BP1533">
            <v>0</v>
          </cell>
          <cell r="BS1533"/>
        </row>
        <row r="1534">
          <cell r="A1534">
            <v>43207</v>
          </cell>
          <cell r="C1534">
            <v>964.9</v>
          </cell>
          <cell r="F1534">
            <v>0</v>
          </cell>
          <cell r="L1534">
            <v>1499.9</v>
          </cell>
          <cell r="O1534">
            <v>0</v>
          </cell>
          <cell r="U1534">
            <v>0</v>
          </cell>
          <cell r="X1534">
            <v>0</v>
          </cell>
          <cell r="AG1534">
            <v>0</v>
          </cell>
          <cell r="AM1534">
            <v>0</v>
          </cell>
          <cell r="AV1534">
            <v>0</v>
          </cell>
          <cell r="AY1534">
            <v>0</v>
          </cell>
          <cell r="BP1534">
            <v>0</v>
          </cell>
          <cell r="BS1534"/>
        </row>
        <row r="1535">
          <cell r="A1535">
            <v>43208</v>
          </cell>
          <cell r="C1535">
            <v>0</v>
          </cell>
          <cell r="F1535">
            <v>0</v>
          </cell>
          <cell r="L1535">
            <v>1600</v>
          </cell>
          <cell r="O1535">
            <v>0</v>
          </cell>
          <cell r="U1535">
            <v>0</v>
          </cell>
          <cell r="X1535">
            <v>0</v>
          </cell>
          <cell r="AG1535">
            <v>0</v>
          </cell>
          <cell r="AM1535">
            <v>0</v>
          </cell>
          <cell r="AV1535">
            <v>0</v>
          </cell>
          <cell r="AY1535">
            <v>0</v>
          </cell>
          <cell r="BP1535">
            <v>0</v>
          </cell>
          <cell r="BS1535"/>
        </row>
        <row r="1536">
          <cell r="A1536">
            <v>43209</v>
          </cell>
          <cell r="C1536">
            <v>660</v>
          </cell>
          <cell r="F1536">
            <v>0</v>
          </cell>
          <cell r="L1536">
            <v>1000</v>
          </cell>
          <cell r="O1536">
            <v>0</v>
          </cell>
          <cell r="U1536">
            <v>0</v>
          </cell>
          <cell r="X1536">
            <v>0</v>
          </cell>
          <cell r="AG1536">
            <v>0</v>
          </cell>
          <cell r="AM1536">
            <v>0</v>
          </cell>
          <cell r="AV1536">
            <v>0</v>
          </cell>
          <cell r="AY1536">
            <v>0</v>
          </cell>
          <cell r="BP1536">
            <v>0</v>
          </cell>
          <cell r="BS1536"/>
        </row>
        <row r="1537">
          <cell r="A1537">
            <v>43210</v>
          </cell>
          <cell r="C1537">
            <v>0</v>
          </cell>
          <cell r="F1537">
            <v>0</v>
          </cell>
          <cell r="L1537">
            <v>1000.1</v>
          </cell>
          <cell r="O1537">
            <v>0</v>
          </cell>
          <cell r="U1537">
            <v>200</v>
          </cell>
          <cell r="X1537">
            <v>0</v>
          </cell>
          <cell r="AG1537">
            <v>0</v>
          </cell>
          <cell r="AM1537">
            <v>0</v>
          </cell>
          <cell r="AV1537">
            <v>0</v>
          </cell>
          <cell r="AY1537">
            <v>0</v>
          </cell>
          <cell r="BP1537">
            <v>0</v>
          </cell>
          <cell r="BS1537"/>
        </row>
        <row r="1538">
          <cell r="A1538">
            <v>43213</v>
          </cell>
          <cell r="C1538">
            <v>0</v>
          </cell>
          <cell r="F1538">
            <v>0</v>
          </cell>
          <cell r="L1538">
            <v>0</v>
          </cell>
          <cell r="O1538">
            <v>300</v>
          </cell>
          <cell r="U1538">
            <v>117</v>
          </cell>
          <cell r="X1538">
            <v>0</v>
          </cell>
          <cell r="AG1538">
            <v>0</v>
          </cell>
          <cell r="AM1538">
            <v>0</v>
          </cell>
          <cell r="AV1538">
            <v>0</v>
          </cell>
          <cell r="AY1538">
            <v>0</v>
          </cell>
          <cell r="BP1538">
            <v>0</v>
          </cell>
          <cell r="BS1538"/>
        </row>
        <row r="1539">
          <cell r="A1539">
            <v>43214</v>
          </cell>
          <cell r="C1539">
            <v>0</v>
          </cell>
          <cell r="F1539">
            <v>0</v>
          </cell>
          <cell r="L1539">
            <v>0</v>
          </cell>
          <cell r="O1539">
            <v>1330</v>
          </cell>
          <cell r="U1539">
            <v>0</v>
          </cell>
          <cell r="X1539">
            <v>0</v>
          </cell>
          <cell r="AG1539">
            <v>0</v>
          </cell>
          <cell r="AM1539">
            <v>0</v>
          </cell>
          <cell r="AV1539">
            <v>0</v>
          </cell>
          <cell r="AY1539">
            <v>0</v>
          </cell>
          <cell r="BP1539">
            <v>0</v>
          </cell>
          <cell r="BS1539"/>
        </row>
        <row r="1540">
          <cell r="A1540">
            <v>43215</v>
          </cell>
          <cell r="C1540">
            <v>0</v>
          </cell>
          <cell r="F1540">
            <v>0</v>
          </cell>
          <cell r="L1540">
            <v>0</v>
          </cell>
          <cell r="O1540">
            <v>600</v>
          </cell>
          <cell r="U1540">
            <v>0</v>
          </cell>
          <cell r="X1540">
            <v>0</v>
          </cell>
          <cell r="AG1540">
            <v>0</v>
          </cell>
          <cell r="AM1540">
            <v>0</v>
          </cell>
          <cell r="AV1540">
            <v>0</v>
          </cell>
          <cell r="AY1540">
            <v>0</v>
          </cell>
          <cell r="BP1540">
            <v>0</v>
          </cell>
          <cell r="BS1540"/>
        </row>
        <row r="1541">
          <cell r="A1541">
            <v>43216</v>
          </cell>
          <cell r="C1541">
            <v>200</v>
          </cell>
          <cell r="F1541">
            <v>0</v>
          </cell>
          <cell r="L1541">
            <v>0</v>
          </cell>
          <cell r="O1541">
            <v>0</v>
          </cell>
          <cell r="U1541">
            <v>0</v>
          </cell>
          <cell r="X1541">
            <v>0</v>
          </cell>
          <cell r="AG1541">
            <v>0</v>
          </cell>
          <cell r="AM1541">
            <v>0</v>
          </cell>
          <cell r="AV1541">
            <v>0</v>
          </cell>
          <cell r="AY1541">
            <v>0</v>
          </cell>
          <cell r="BP1541">
            <v>0</v>
          </cell>
          <cell r="BS1541"/>
        </row>
        <row r="1542">
          <cell r="A1542">
            <v>43217</v>
          </cell>
          <cell r="C1542">
            <v>0</v>
          </cell>
          <cell r="F1542">
            <v>0</v>
          </cell>
          <cell r="L1542">
            <v>0</v>
          </cell>
          <cell r="O1542">
            <v>200</v>
          </cell>
          <cell r="U1542">
            <v>200</v>
          </cell>
          <cell r="X1542">
            <v>200</v>
          </cell>
          <cell r="AG1542">
            <v>0</v>
          </cell>
          <cell r="AM1542">
            <v>0</v>
          </cell>
          <cell r="AV1542">
            <v>0</v>
          </cell>
          <cell r="AY1542">
            <v>0</v>
          </cell>
          <cell r="BP1542">
            <v>0</v>
          </cell>
          <cell r="BS1542"/>
        </row>
        <row r="1543">
          <cell r="A1543">
            <v>43220</v>
          </cell>
          <cell r="C1543">
            <v>0</v>
          </cell>
          <cell r="F1543">
            <v>0</v>
          </cell>
          <cell r="L1543">
            <v>0</v>
          </cell>
          <cell r="O1543">
            <v>200</v>
          </cell>
          <cell r="U1543">
            <v>0</v>
          </cell>
          <cell r="X1543">
            <v>0</v>
          </cell>
          <cell r="AG1543">
            <v>0</v>
          </cell>
          <cell r="AM1543">
            <v>0</v>
          </cell>
          <cell r="AV1543">
            <v>0</v>
          </cell>
          <cell r="AY1543">
            <v>0</v>
          </cell>
          <cell r="BP1543">
            <v>0</v>
          </cell>
          <cell r="BS1543"/>
        </row>
        <row r="1544">
          <cell r="A1544">
            <v>43221</v>
          </cell>
          <cell r="C1544">
            <v>0</v>
          </cell>
          <cell r="F1544">
            <v>0</v>
          </cell>
          <cell r="L1544">
            <v>0</v>
          </cell>
          <cell r="O1544">
            <v>0</v>
          </cell>
          <cell r="U1544">
            <v>0</v>
          </cell>
          <cell r="X1544">
            <v>0</v>
          </cell>
          <cell r="AG1544">
            <v>0</v>
          </cell>
          <cell r="AM1544">
            <v>0</v>
          </cell>
          <cell r="AV1544">
            <v>0</v>
          </cell>
          <cell r="AY1544">
            <v>0</v>
          </cell>
          <cell r="BP1544">
            <v>0</v>
          </cell>
          <cell r="BS1544"/>
        </row>
        <row r="1545">
          <cell r="A1545">
            <v>43222</v>
          </cell>
          <cell r="C1545">
            <v>0</v>
          </cell>
          <cell r="F1545">
            <v>0</v>
          </cell>
          <cell r="L1545">
            <v>0</v>
          </cell>
          <cell r="O1545">
            <v>0</v>
          </cell>
          <cell r="U1545">
            <v>300</v>
          </cell>
          <cell r="X1545">
            <v>0</v>
          </cell>
          <cell r="AG1545">
            <v>0</v>
          </cell>
          <cell r="AM1545">
            <v>0</v>
          </cell>
          <cell r="AV1545">
            <v>0</v>
          </cell>
          <cell r="AY1545">
            <v>0</v>
          </cell>
          <cell r="BP1545">
            <v>0</v>
          </cell>
          <cell r="BS1545"/>
        </row>
        <row r="1546">
          <cell r="A1546">
            <v>43223</v>
          </cell>
          <cell r="C1546">
            <v>0</v>
          </cell>
          <cell r="F1546">
            <v>0</v>
          </cell>
          <cell r="L1546">
            <v>0</v>
          </cell>
          <cell r="O1546">
            <v>3200</v>
          </cell>
          <cell r="U1546">
            <v>0</v>
          </cell>
          <cell r="X1546">
            <v>0</v>
          </cell>
          <cell r="AG1546">
            <v>0</v>
          </cell>
          <cell r="AM1546">
            <v>0</v>
          </cell>
          <cell r="AV1546">
            <v>0</v>
          </cell>
          <cell r="AY1546">
            <v>0</v>
          </cell>
          <cell r="BP1546">
            <v>0</v>
          </cell>
          <cell r="BS1546"/>
        </row>
        <row r="1547">
          <cell r="A1547">
            <v>43224</v>
          </cell>
          <cell r="C1547">
            <v>0</v>
          </cell>
          <cell r="F1547">
            <v>0</v>
          </cell>
          <cell r="L1547">
            <v>0</v>
          </cell>
          <cell r="O1547">
            <v>2590</v>
          </cell>
          <cell r="U1547">
            <v>0</v>
          </cell>
          <cell r="X1547">
            <v>0</v>
          </cell>
          <cell r="AG1547">
            <v>0</v>
          </cell>
          <cell r="AM1547">
            <v>0</v>
          </cell>
          <cell r="AV1547">
            <v>0</v>
          </cell>
          <cell r="AY1547">
            <v>0</v>
          </cell>
          <cell r="BP1547">
            <v>0</v>
          </cell>
          <cell r="BS1547"/>
        </row>
        <row r="1548">
          <cell r="A1548">
            <v>43227</v>
          </cell>
          <cell r="C1548">
            <v>0</v>
          </cell>
          <cell r="F1548">
            <v>0</v>
          </cell>
          <cell r="L1548">
            <v>0</v>
          </cell>
          <cell r="O1548">
            <v>1750</v>
          </cell>
          <cell r="U1548">
            <v>0</v>
          </cell>
          <cell r="X1548">
            <v>0</v>
          </cell>
          <cell r="AG1548">
            <v>0</v>
          </cell>
          <cell r="AM1548">
            <v>0</v>
          </cell>
          <cell r="AV1548">
            <v>0</v>
          </cell>
          <cell r="AY1548">
            <v>0</v>
          </cell>
          <cell r="BP1548">
            <v>0</v>
          </cell>
          <cell r="BS1548"/>
        </row>
        <row r="1549">
          <cell r="A1549">
            <v>43228</v>
          </cell>
          <cell r="C1549">
            <v>1026.0999999999999</v>
          </cell>
          <cell r="F1549">
            <v>0</v>
          </cell>
          <cell r="L1549">
            <v>0</v>
          </cell>
          <cell r="O1549">
            <v>1200</v>
          </cell>
          <cell r="U1549">
            <v>0</v>
          </cell>
          <cell r="X1549">
            <v>0</v>
          </cell>
          <cell r="AG1549">
            <v>0</v>
          </cell>
          <cell r="AM1549">
            <v>0</v>
          </cell>
          <cell r="AV1549">
            <v>0</v>
          </cell>
          <cell r="AY1549">
            <v>0</v>
          </cell>
          <cell r="BP1549">
            <v>0</v>
          </cell>
          <cell r="BS1549"/>
        </row>
        <row r="1550">
          <cell r="A1550">
            <v>43229</v>
          </cell>
          <cell r="C1550">
            <v>0</v>
          </cell>
          <cell r="F1550">
            <v>0</v>
          </cell>
          <cell r="L1550">
            <v>0</v>
          </cell>
          <cell r="O1550">
            <v>0</v>
          </cell>
          <cell r="U1550">
            <v>0</v>
          </cell>
          <cell r="X1550">
            <v>0</v>
          </cell>
          <cell r="AG1550">
            <v>0</v>
          </cell>
          <cell r="AM1550">
            <v>0</v>
          </cell>
          <cell r="AV1550">
            <v>0</v>
          </cell>
          <cell r="AY1550">
            <v>0</v>
          </cell>
          <cell r="BP1550">
            <v>0</v>
          </cell>
          <cell r="BS1550"/>
        </row>
        <row r="1551">
          <cell r="A1551">
            <v>43230</v>
          </cell>
          <cell r="C1551">
            <v>730</v>
          </cell>
          <cell r="F1551">
            <v>0</v>
          </cell>
          <cell r="L1551">
            <v>0</v>
          </cell>
          <cell r="O1551">
            <v>0</v>
          </cell>
          <cell r="U1551">
            <v>0</v>
          </cell>
          <cell r="X1551">
            <v>0</v>
          </cell>
          <cell r="AG1551">
            <v>0</v>
          </cell>
          <cell r="AM1551">
            <v>0</v>
          </cell>
          <cell r="AV1551">
            <v>0</v>
          </cell>
          <cell r="AY1551">
            <v>0</v>
          </cell>
          <cell r="BP1551">
            <v>0</v>
          </cell>
          <cell r="BS1551"/>
        </row>
        <row r="1552">
          <cell r="A1552">
            <v>43231</v>
          </cell>
          <cell r="C1552">
            <v>0</v>
          </cell>
          <cell r="F1552">
            <v>0</v>
          </cell>
          <cell r="L1552">
            <v>1000</v>
          </cell>
          <cell r="O1552">
            <v>400</v>
          </cell>
          <cell r="U1552">
            <v>0</v>
          </cell>
          <cell r="X1552">
            <v>0</v>
          </cell>
          <cell r="AG1552">
            <v>0</v>
          </cell>
          <cell r="AM1552">
            <v>0</v>
          </cell>
          <cell r="AV1552">
            <v>0</v>
          </cell>
          <cell r="AY1552">
            <v>0</v>
          </cell>
          <cell r="BP1552">
            <v>0</v>
          </cell>
          <cell r="BS1552"/>
        </row>
        <row r="1553">
          <cell r="A1553">
            <v>43234</v>
          </cell>
          <cell r="C1553">
            <v>0</v>
          </cell>
          <cell r="F1553">
            <v>0</v>
          </cell>
          <cell r="L1553">
            <v>500.1</v>
          </cell>
          <cell r="O1553">
            <v>0</v>
          </cell>
          <cell r="U1553">
            <v>0</v>
          </cell>
          <cell r="X1553">
            <v>0</v>
          </cell>
          <cell r="AG1553">
            <v>0</v>
          </cell>
          <cell r="AM1553">
            <v>0</v>
          </cell>
          <cell r="AV1553">
            <v>0</v>
          </cell>
          <cell r="AY1553">
            <v>0</v>
          </cell>
          <cell r="BP1553">
            <v>0</v>
          </cell>
          <cell r="BS1553"/>
        </row>
        <row r="1554">
          <cell r="A1554">
            <v>43235</v>
          </cell>
          <cell r="C1554">
            <v>506</v>
          </cell>
          <cell r="F1554">
            <v>0</v>
          </cell>
          <cell r="L1554">
            <v>1000</v>
          </cell>
          <cell r="O1554">
            <v>0</v>
          </cell>
          <cell r="U1554">
            <v>0</v>
          </cell>
          <cell r="X1554">
            <v>0</v>
          </cell>
          <cell r="AG1554">
            <v>0</v>
          </cell>
          <cell r="AM1554">
            <v>0</v>
          </cell>
          <cell r="AV1554">
            <v>0</v>
          </cell>
          <cell r="AY1554">
            <v>0</v>
          </cell>
          <cell r="BP1554">
            <v>0</v>
          </cell>
          <cell r="BS1554"/>
        </row>
        <row r="1555">
          <cell r="A1555">
            <v>43236</v>
          </cell>
          <cell r="C1555">
            <v>0</v>
          </cell>
          <cell r="F1555">
            <v>0</v>
          </cell>
          <cell r="L1555">
            <v>1700</v>
          </cell>
          <cell r="O1555">
            <v>0</v>
          </cell>
          <cell r="U1555">
            <v>0</v>
          </cell>
          <cell r="X1555">
            <v>0</v>
          </cell>
          <cell r="AG1555">
            <v>0</v>
          </cell>
          <cell r="AM1555">
            <v>0</v>
          </cell>
          <cell r="AV1555">
            <v>0</v>
          </cell>
          <cell r="AY1555">
            <v>0</v>
          </cell>
          <cell r="BP1555">
            <v>0</v>
          </cell>
          <cell r="BS1555"/>
        </row>
        <row r="1556">
          <cell r="A1556">
            <v>43237</v>
          </cell>
          <cell r="C1556">
            <v>160</v>
          </cell>
          <cell r="F1556">
            <v>0</v>
          </cell>
          <cell r="L1556">
            <v>1000</v>
          </cell>
          <cell r="O1556">
            <v>0</v>
          </cell>
          <cell r="U1556">
            <v>0</v>
          </cell>
          <cell r="X1556">
            <v>0</v>
          </cell>
          <cell r="AG1556">
            <v>0</v>
          </cell>
          <cell r="AM1556">
            <v>0</v>
          </cell>
          <cell r="AV1556">
            <v>0</v>
          </cell>
          <cell r="AY1556">
            <v>0</v>
          </cell>
          <cell r="BP1556">
            <v>0</v>
          </cell>
          <cell r="BS1556"/>
        </row>
        <row r="1557">
          <cell r="A1557">
            <v>43238</v>
          </cell>
          <cell r="C1557">
            <v>0</v>
          </cell>
          <cell r="F1557">
            <v>0</v>
          </cell>
          <cell r="L1557">
            <v>695.8</v>
          </cell>
          <cell r="O1557">
            <v>0</v>
          </cell>
          <cell r="U1557">
            <v>0</v>
          </cell>
          <cell r="X1557">
            <v>0</v>
          </cell>
          <cell r="AG1557">
            <v>0</v>
          </cell>
          <cell r="AM1557">
            <v>0</v>
          </cell>
          <cell r="AV1557">
            <v>0</v>
          </cell>
          <cell r="AY1557">
            <v>0</v>
          </cell>
          <cell r="BP1557">
            <v>0</v>
          </cell>
          <cell r="BS1557"/>
        </row>
        <row r="1558">
          <cell r="A1558">
            <v>43241</v>
          </cell>
          <cell r="C1558">
            <v>0</v>
          </cell>
          <cell r="F1558">
            <v>0</v>
          </cell>
          <cell r="L1558">
            <v>300</v>
          </cell>
          <cell r="O1558">
            <v>0</v>
          </cell>
          <cell r="U1558">
            <v>0</v>
          </cell>
          <cell r="X1558">
            <v>0</v>
          </cell>
          <cell r="AG1558">
            <v>0</v>
          </cell>
          <cell r="AM1558">
            <v>0</v>
          </cell>
          <cell r="AV1558">
            <v>0</v>
          </cell>
          <cell r="AY1558">
            <v>0</v>
          </cell>
          <cell r="BP1558">
            <v>0</v>
          </cell>
          <cell r="BS1558"/>
        </row>
        <row r="1559">
          <cell r="A1559">
            <v>43242</v>
          </cell>
          <cell r="C1559">
            <v>0</v>
          </cell>
          <cell r="F1559">
            <v>0</v>
          </cell>
          <cell r="L1559">
            <v>0</v>
          </cell>
          <cell r="O1559">
            <v>400</v>
          </cell>
          <cell r="U1559">
            <v>0</v>
          </cell>
          <cell r="X1559">
            <v>0</v>
          </cell>
          <cell r="AG1559">
            <v>0</v>
          </cell>
          <cell r="AM1559">
            <v>0</v>
          </cell>
          <cell r="AV1559">
            <v>0</v>
          </cell>
          <cell r="AY1559">
            <v>0</v>
          </cell>
          <cell r="BP1559">
            <v>0</v>
          </cell>
          <cell r="BS1559"/>
        </row>
        <row r="1560">
          <cell r="A1560">
            <v>43243</v>
          </cell>
          <cell r="C1560">
            <v>0</v>
          </cell>
          <cell r="F1560">
            <v>0</v>
          </cell>
          <cell r="L1560">
            <v>0</v>
          </cell>
          <cell r="O1560">
            <v>400</v>
          </cell>
          <cell r="U1560">
            <v>0</v>
          </cell>
          <cell r="X1560">
            <v>0</v>
          </cell>
          <cell r="AG1560">
            <v>0</v>
          </cell>
          <cell r="AM1560">
            <v>0</v>
          </cell>
          <cell r="AV1560">
            <v>0</v>
          </cell>
          <cell r="AY1560">
            <v>0</v>
          </cell>
          <cell r="BP1560">
            <v>0</v>
          </cell>
          <cell r="BS1560"/>
        </row>
        <row r="1561">
          <cell r="A1561">
            <v>43244</v>
          </cell>
          <cell r="C1561">
            <v>0</v>
          </cell>
          <cell r="F1561">
            <v>0</v>
          </cell>
          <cell r="L1561">
            <v>0</v>
          </cell>
          <cell r="O1561">
            <v>800</v>
          </cell>
          <cell r="U1561">
            <v>0</v>
          </cell>
          <cell r="X1561">
            <v>0</v>
          </cell>
          <cell r="AG1561">
            <v>0</v>
          </cell>
          <cell r="AM1561">
            <v>0</v>
          </cell>
          <cell r="AV1561">
            <v>0</v>
          </cell>
          <cell r="AY1561">
            <v>0</v>
          </cell>
          <cell r="BP1561">
            <v>0</v>
          </cell>
          <cell r="BS1561"/>
        </row>
        <row r="1562">
          <cell r="A1562">
            <v>43245</v>
          </cell>
          <cell r="C1562">
            <v>0</v>
          </cell>
          <cell r="F1562">
            <v>0</v>
          </cell>
          <cell r="L1562">
            <v>0</v>
          </cell>
          <cell r="O1562">
            <v>800</v>
          </cell>
          <cell r="U1562">
            <v>0</v>
          </cell>
          <cell r="X1562">
            <v>0</v>
          </cell>
          <cell r="AG1562">
            <v>0</v>
          </cell>
          <cell r="AM1562">
            <v>0</v>
          </cell>
          <cell r="AV1562">
            <v>0</v>
          </cell>
          <cell r="AY1562">
            <v>0</v>
          </cell>
          <cell r="BP1562">
            <v>0</v>
          </cell>
          <cell r="BS1562"/>
        </row>
        <row r="1563">
          <cell r="A1563">
            <v>43248</v>
          </cell>
          <cell r="C1563">
            <v>0</v>
          </cell>
          <cell r="F1563">
            <v>0</v>
          </cell>
          <cell r="L1563">
            <v>0</v>
          </cell>
          <cell r="O1563">
            <v>700</v>
          </cell>
          <cell r="U1563">
            <v>0</v>
          </cell>
          <cell r="X1563">
            <v>0</v>
          </cell>
          <cell r="AG1563">
            <v>0</v>
          </cell>
          <cell r="AM1563">
            <v>0</v>
          </cell>
          <cell r="AV1563">
            <v>0</v>
          </cell>
          <cell r="AY1563">
            <v>0</v>
          </cell>
          <cell r="BP1563">
            <v>0</v>
          </cell>
          <cell r="BS1563"/>
        </row>
        <row r="1564">
          <cell r="A1564">
            <v>43249</v>
          </cell>
          <cell r="C1564">
            <v>0</v>
          </cell>
          <cell r="F1564">
            <v>0</v>
          </cell>
          <cell r="L1564">
            <v>0</v>
          </cell>
          <cell r="O1564">
            <v>300</v>
          </cell>
          <cell r="U1564">
            <v>0</v>
          </cell>
          <cell r="X1564">
            <v>0</v>
          </cell>
          <cell r="AG1564">
            <v>0</v>
          </cell>
          <cell r="AM1564">
            <v>0</v>
          </cell>
          <cell r="AV1564">
            <v>0</v>
          </cell>
          <cell r="AY1564">
            <v>0</v>
          </cell>
          <cell r="BP1564">
            <v>0</v>
          </cell>
          <cell r="BS1564"/>
        </row>
        <row r="1565">
          <cell r="A1565">
            <v>43250</v>
          </cell>
          <cell r="C1565">
            <v>0</v>
          </cell>
          <cell r="F1565">
            <v>0</v>
          </cell>
          <cell r="L1565">
            <v>0</v>
          </cell>
          <cell r="O1565">
            <v>300</v>
          </cell>
          <cell r="U1565">
            <v>0</v>
          </cell>
          <cell r="X1565">
            <v>0</v>
          </cell>
          <cell r="AG1565">
            <v>0</v>
          </cell>
          <cell r="AM1565">
            <v>0</v>
          </cell>
          <cell r="AV1565">
            <v>0</v>
          </cell>
          <cell r="AY1565">
            <v>0</v>
          </cell>
          <cell r="BP1565">
            <v>0</v>
          </cell>
          <cell r="BS1565"/>
        </row>
        <row r="1566">
          <cell r="A1566">
            <v>43251</v>
          </cell>
          <cell r="C1566">
            <v>0</v>
          </cell>
          <cell r="F1566">
            <v>0</v>
          </cell>
          <cell r="L1566">
            <v>0</v>
          </cell>
          <cell r="O1566">
            <v>0</v>
          </cell>
          <cell r="U1566">
            <v>0</v>
          </cell>
          <cell r="X1566">
            <v>0</v>
          </cell>
          <cell r="AG1566">
            <v>0</v>
          </cell>
          <cell r="AM1566">
            <v>0</v>
          </cell>
          <cell r="AV1566">
            <v>0</v>
          </cell>
          <cell r="AY1566">
            <v>0</v>
          </cell>
          <cell r="BP1566">
            <v>0</v>
          </cell>
          <cell r="BS1566"/>
        </row>
        <row r="1567">
          <cell r="A1567">
            <v>43252</v>
          </cell>
          <cell r="C1567">
            <v>0</v>
          </cell>
          <cell r="F1567">
            <v>0</v>
          </cell>
          <cell r="L1567">
            <v>0</v>
          </cell>
          <cell r="O1567">
            <v>750</v>
          </cell>
          <cell r="U1567">
            <v>300</v>
          </cell>
          <cell r="X1567">
            <v>0</v>
          </cell>
          <cell r="AG1567">
            <v>0</v>
          </cell>
          <cell r="AM1567">
            <v>0</v>
          </cell>
          <cell r="AV1567">
            <v>0</v>
          </cell>
          <cell r="AY1567">
            <v>0</v>
          </cell>
          <cell r="BP1567">
            <v>0</v>
          </cell>
          <cell r="BS1567"/>
        </row>
        <row r="1568">
          <cell r="A1568">
            <v>43255</v>
          </cell>
          <cell r="C1568">
            <v>0</v>
          </cell>
          <cell r="F1568">
            <v>0</v>
          </cell>
          <cell r="L1568">
            <v>0</v>
          </cell>
          <cell r="O1568">
            <v>4299.8999999999996</v>
          </cell>
          <cell r="U1568">
            <v>0</v>
          </cell>
          <cell r="X1568">
            <v>0</v>
          </cell>
          <cell r="AG1568">
            <v>0</v>
          </cell>
          <cell r="AM1568">
            <v>0</v>
          </cell>
          <cell r="AV1568">
            <v>0</v>
          </cell>
          <cell r="AY1568">
            <v>0</v>
          </cell>
          <cell r="BP1568">
            <v>0</v>
          </cell>
          <cell r="BS1568"/>
        </row>
        <row r="1569">
          <cell r="A1569">
            <v>43256</v>
          </cell>
          <cell r="C1569">
            <v>0</v>
          </cell>
          <cell r="F1569">
            <v>0</v>
          </cell>
          <cell r="L1569">
            <v>0</v>
          </cell>
          <cell r="O1569">
            <v>2500</v>
          </cell>
          <cell r="U1569">
            <v>0</v>
          </cell>
          <cell r="X1569">
            <v>0</v>
          </cell>
          <cell r="AG1569">
            <v>0</v>
          </cell>
          <cell r="AM1569">
            <v>0</v>
          </cell>
          <cell r="AV1569">
            <v>0</v>
          </cell>
          <cell r="AY1569">
            <v>0</v>
          </cell>
          <cell r="BP1569">
            <v>0</v>
          </cell>
          <cell r="BS1569"/>
        </row>
        <row r="1570">
          <cell r="A1570">
            <v>43257</v>
          </cell>
          <cell r="C1570">
            <v>0</v>
          </cell>
          <cell r="F1570">
            <v>0</v>
          </cell>
          <cell r="L1570">
            <v>0</v>
          </cell>
          <cell r="O1570">
            <v>2400</v>
          </cell>
          <cell r="U1570">
            <v>0</v>
          </cell>
          <cell r="X1570">
            <v>0</v>
          </cell>
          <cell r="AG1570">
            <v>0</v>
          </cell>
          <cell r="AM1570">
            <v>0</v>
          </cell>
          <cell r="AV1570">
            <v>0</v>
          </cell>
          <cell r="AY1570">
            <v>0</v>
          </cell>
          <cell r="BP1570">
            <v>0</v>
          </cell>
          <cell r="BS1570"/>
        </row>
        <row r="1571">
          <cell r="A1571">
            <v>43258</v>
          </cell>
          <cell r="C1571">
            <v>904.9</v>
          </cell>
          <cell r="F1571">
            <v>0</v>
          </cell>
          <cell r="L1571">
            <v>0</v>
          </cell>
          <cell r="O1571">
            <v>2300</v>
          </cell>
          <cell r="U1571">
            <v>0</v>
          </cell>
          <cell r="X1571">
            <v>0</v>
          </cell>
          <cell r="AG1571">
            <v>0</v>
          </cell>
          <cell r="AM1571">
            <v>0</v>
          </cell>
          <cell r="AV1571">
            <v>0</v>
          </cell>
          <cell r="AY1571">
            <v>0</v>
          </cell>
          <cell r="BP1571">
            <v>0</v>
          </cell>
          <cell r="BS1571"/>
        </row>
        <row r="1572">
          <cell r="A1572">
            <v>43259</v>
          </cell>
          <cell r="C1572">
            <v>0</v>
          </cell>
          <cell r="F1572">
            <v>0</v>
          </cell>
          <cell r="L1572">
            <v>0</v>
          </cell>
          <cell r="O1572">
            <v>1250</v>
          </cell>
          <cell r="U1572">
            <v>0</v>
          </cell>
          <cell r="X1572">
            <v>0</v>
          </cell>
          <cell r="AG1572">
            <v>0</v>
          </cell>
          <cell r="AM1572">
            <v>0</v>
          </cell>
          <cell r="AV1572">
            <v>0</v>
          </cell>
          <cell r="AY1572">
            <v>0</v>
          </cell>
          <cell r="BP1572">
            <v>0</v>
          </cell>
          <cell r="BS1572"/>
        </row>
        <row r="1573">
          <cell r="A1573">
            <v>43262</v>
          </cell>
          <cell r="C1573">
            <v>0</v>
          </cell>
          <cell r="F1573">
            <v>0</v>
          </cell>
          <cell r="L1573">
            <v>0</v>
          </cell>
          <cell r="O1573">
            <v>2200</v>
          </cell>
          <cell r="U1573">
            <v>0</v>
          </cell>
          <cell r="X1573">
            <v>0</v>
          </cell>
          <cell r="AG1573">
            <v>0</v>
          </cell>
          <cell r="AM1573">
            <v>0</v>
          </cell>
          <cell r="AV1573">
            <v>0</v>
          </cell>
          <cell r="AY1573">
            <v>0</v>
          </cell>
          <cell r="BP1573">
            <v>0</v>
          </cell>
          <cell r="BS1573"/>
        </row>
        <row r="1574">
          <cell r="A1574">
            <v>43263</v>
          </cell>
          <cell r="C1574">
            <v>210</v>
          </cell>
          <cell r="F1574">
            <v>0</v>
          </cell>
          <cell r="L1574">
            <v>0</v>
          </cell>
          <cell r="O1574">
            <v>800</v>
          </cell>
          <cell r="U1574">
            <v>0</v>
          </cell>
          <cell r="X1574">
            <v>0</v>
          </cell>
          <cell r="AG1574">
            <v>0</v>
          </cell>
          <cell r="AM1574">
            <v>0</v>
          </cell>
          <cell r="AV1574">
            <v>0</v>
          </cell>
          <cell r="AY1574">
            <v>0</v>
          </cell>
          <cell r="BP1574">
            <v>0</v>
          </cell>
          <cell r="BS1574"/>
        </row>
        <row r="1575">
          <cell r="A1575">
            <v>43264</v>
          </cell>
          <cell r="C1575">
            <v>0</v>
          </cell>
          <cell r="F1575">
            <v>0</v>
          </cell>
          <cell r="L1575">
            <v>0</v>
          </cell>
          <cell r="O1575">
            <v>0</v>
          </cell>
          <cell r="U1575">
            <v>225</v>
          </cell>
          <cell r="X1575">
            <v>0</v>
          </cell>
          <cell r="AG1575">
            <v>0</v>
          </cell>
          <cell r="AM1575">
            <v>0</v>
          </cell>
          <cell r="AV1575">
            <v>0</v>
          </cell>
          <cell r="AY1575">
            <v>0</v>
          </cell>
          <cell r="BP1575">
            <v>0</v>
          </cell>
          <cell r="BS1575"/>
        </row>
        <row r="1576">
          <cell r="A1576">
            <v>43265</v>
          </cell>
          <cell r="C1576">
            <v>300</v>
          </cell>
          <cell r="F1576">
            <v>0</v>
          </cell>
          <cell r="L1576">
            <v>600</v>
          </cell>
          <cell r="O1576">
            <v>0</v>
          </cell>
          <cell r="U1576">
            <v>0</v>
          </cell>
          <cell r="X1576">
            <v>0</v>
          </cell>
          <cell r="AG1576">
            <v>0</v>
          </cell>
          <cell r="AM1576">
            <v>0</v>
          </cell>
          <cell r="AV1576">
            <v>0</v>
          </cell>
          <cell r="AY1576">
            <v>0</v>
          </cell>
          <cell r="BP1576">
            <v>0</v>
          </cell>
          <cell r="BS1576"/>
        </row>
        <row r="1577">
          <cell r="A1577">
            <v>43266</v>
          </cell>
          <cell r="C1577">
            <v>0</v>
          </cell>
          <cell r="F1577">
            <v>0</v>
          </cell>
          <cell r="L1577">
            <v>1400</v>
          </cell>
          <cell r="O1577">
            <v>700</v>
          </cell>
          <cell r="U1577">
            <v>400</v>
          </cell>
          <cell r="X1577">
            <v>0</v>
          </cell>
          <cell r="AG1577">
            <v>0</v>
          </cell>
          <cell r="AM1577">
            <v>0</v>
          </cell>
          <cell r="AV1577">
            <v>0</v>
          </cell>
          <cell r="AY1577">
            <v>0</v>
          </cell>
          <cell r="BP1577">
            <v>0</v>
          </cell>
          <cell r="BS1577"/>
        </row>
        <row r="1578">
          <cell r="A1578">
            <v>43269</v>
          </cell>
          <cell r="C1578">
            <v>0</v>
          </cell>
          <cell r="F1578">
            <v>0</v>
          </cell>
          <cell r="L1578">
            <v>0</v>
          </cell>
          <cell r="O1578">
            <v>450</v>
          </cell>
          <cell r="U1578">
            <v>0</v>
          </cell>
          <cell r="X1578">
            <v>0</v>
          </cell>
          <cell r="AG1578">
            <v>0</v>
          </cell>
          <cell r="AM1578">
            <v>0</v>
          </cell>
          <cell r="AV1578">
            <v>0</v>
          </cell>
          <cell r="AY1578">
            <v>0</v>
          </cell>
          <cell r="BP1578">
            <v>0</v>
          </cell>
          <cell r="BS1578"/>
        </row>
        <row r="1579">
          <cell r="A1579">
            <v>43270</v>
          </cell>
          <cell r="C1579">
            <v>0</v>
          </cell>
          <cell r="F1579">
            <v>0</v>
          </cell>
          <cell r="L1579">
            <v>0</v>
          </cell>
          <cell r="O1579">
            <v>500</v>
          </cell>
          <cell r="U1579">
            <v>0</v>
          </cell>
          <cell r="X1579">
            <v>0</v>
          </cell>
          <cell r="AG1579">
            <v>0</v>
          </cell>
          <cell r="AM1579">
            <v>0</v>
          </cell>
          <cell r="AV1579">
            <v>0</v>
          </cell>
          <cell r="AY1579">
            <v>0</v>
          </cell>
          <cell r="BP1579">
            <v>0</v>
          </cell>
          <cell r="BS1579"/>
        </row>
        <row r="1580">
          <cell r="A1580">
            <v>43271</v>
          </cell>
          <cell r="C1580">
            <v>0</v>
          </cell>
          <cell r="F1580">
            <v>0</v>
          </cell>
          <cell r="L1580">
            <v>0</v>
          </cell>
          <cell r="O1580">
            <v>100</v>
          </cell>
          <cell r="U1580">
            <v>0</v>
          </cell>
          <cell r="X1580">
            <v>0</v>
          </cell>
          <cell r="AG1580">
            <v>300</v>
          </cell>
          <cell r="AM1580">
            <v>0</v>
          </cell>
          <cell r="AV1580">
            <v>0</v>
          </cell>
          <cell r="AY1580">
            <v>0</v>
          </cell>
          <cell r="BP1580">
            <v>0</v>
          </cell>
          <cell r="BS1580"/>
        </row>
        <row r="1581">
          <cell r="A1581">
            <v>43272</v>
          </cell>
          <cell r="C1581">
            <v>0</v>
          </cell>
          <cell r="F1581">
            <v>0</v>
          </cell>
          <cell r="L1581">
            <v>0</v>
          </cell>
          <cell r="O1581">
            <v>950</v>
          </cell>
          <cell r="U1581">
            <v>0</v>
          </cell>
          <cell r="X1581">
            <v>0</v>
          </cell>
          <cell r="AG1581">
            <v>0</v>
          </cell>
          <cell r="AM1581">
            <v>0</v>
          </cell>
          <cell r="AV1581">
            <v>0</v>
          </cell>
          <cell r="AY1581">
            <v>0</v>
          </cell>
          <cell r="BP1581">
            <v>0</v>
          </cell>
          <cell r="BS1581"/>
        </row>
        <row r="1582">
          <cell r="A1582">
            <v>43273</v>
          </cell>
          <cell r="C1582">
            <v>0</v>
          </cell>
          <cell r="F1582">
            <v>0</v>
          </cell>
          <cell r="L1582">
            <v>0</v>
          </cell>
          <cell r="O1582">
            <v>1260</v>
          </cell>
          <cell r="U1582">
            <v>0</v>
          </cell>
          <cell r="X1582">
            <v>0</v>
          </cell>
          <cell r="AG1582">
            <v>0</v>
          </cell>
          <cell r="AM1582">
            <v>0</v>
          </cell>
          <cell r="AV1582">
            <v>0</v>
          </cell>
          <cell r="AY1582">
            <v>0</v>
          </cell>
          <cell r="BP1582">
            <v>0</v>
          </cell>
          <cell r="BS1582"/>
        </row>
        <row r="1583">
          <cell r="A1583">
            <v>43276</v>
          </cell>
          <cell r="C1583">
            <v>0</v>
          </cell>
          <cell r="F1583">
            <v>0</v>
          </cell>
          <cell r="L1583">
            <v>0</v>
          </cell>
          <cell r="O1583">
            <v>2500</v>
          </cell>
          <cell r="U1583">
            <v>300</v>
          </cell>
          <cell r="X1583">
            <v>0</v>
          </cell>
          <cell r="AG1583">
            <v>0</v>
          </cell>
          <cell r="AM1583">
            <v>0</v>
          </cell>
          <cell r="AV1583">
            <v>0</v>
          </cell>
          <cell r="AY1583">
            <v>0</v>
          </cell>
          <cell r="BP1583">
            <v>0</v>
          </cell>
          <cell r="BS1583"/>
        </row>
        <row r="1584">
          <cell r="A1584">
            <v>43277</v>
          </cell>
          <cell r="C1584">
            <v>0</v>
          </cell>
          <cell r="F1584">
            <v>0</v>
          </cell>
          <cell r="L1584">
            <v>0</v>
          </cell>
          <cell r="O1584">
            <v>2500</v>
          </cell>
          <cell r="U1584">
            <v>0</v>
          </cell>
          <cell r="X1584">
            <v>0</v>
          </cell>
          <cell r="AG1584">
            <v>0</v>
          </cell>
          <cell r="AM1584">
            <v>0</v>
          </cell>
          <cell r="AV1584">
            <v>0</v>
          </cell>
          <cell r="AY1584">
            <v>0</v>
          </cell>
          <cell r="BP1584">
            <v>0</v>
          </cell>
          <cell r="BS1584"/>
        </row>
        <row r="1585">
          <cell r="A1585">
            <v>43278</v>
          </cell>
          <cell r="C1585">
            <v>0</v>
          </cell>
          <cell r="F1585">
            <v>0</v>
          </cell>
          <cell r="L1585">
            <v>0</v>
          </cell>
          <cell r="O1585">
            <v>1000</v>
          </cell>
          <cell r="U1585">
            <v>0</v>
          </cell>
          <cell r="X1585">
            <v>0</v>
          </cell>
          <cell r="AG1585">
            <v>0</v>
          </cell>
          <cell r="AM1585">
            <v>0</v>
          </cell>
          <cell r="AV1585">
            <v>0</v>
          </cell>
          <cell r="AY1585">
            <v>0</v>
          </cell>
          <cell r="BP1585">
            <v>0</v>
          </cell>
          <cell r="BS1585"/>
        </row>
        <row r="1586">
          <cell r="A1586">
            <v>43279</v>
          </cell>
          <cell r="C1586">
            <v>0</v>
          </cell>
          <cell r="F1586">
            <v>0</v>
          </cell>
          <cell r="L1586">
            <v>0</v>
          </cell>
          <cell r="O1586">
            <v>500</v>
          </cell>
          <cell r="U1586">
            <v>250.10000000000002</v>
          </cell>
          <cell r="X1586">
            <v>0</v>
          </cell>
          <cell r="AG1586">
            <v>0</v>
          </cell>
          <cell r="AM1586">
            <v>0</v>
          </cell>
          <cell r="AV1586">
            <v>0</v>
          </cell>
          <cell r="AY1586">
            <v>0</v>
          </cell>
          <cell r="BP1586">
            <v>0</v>
          </cell>
          <cell r="BS1586"/>
        </row>
        <row r="1587">
          <cell r="A1587">
            <v>43280</v>
          </cell>
          <cell r="C1587">
            <v>0</v>
          </cell>
          <cell r="F1587">
            <v>0</v>
          </cell>
          <cell r="L1587">
            <v>0</v>
          </cell>
          <cell r="O1587">
            <v>0</v>
          </cell>
          <cell r="U1587">
            <v>0</v>
          </cell>
          <cell r="X1587">
            <v>0</v>
          </cell>
          <cell r="AG1587">
            <v>0</v>
          </cell>
          <cell r="AM1587">
            <v>0</v>
          </cell>
          <cell r="AV1587">
            <v>0</v>
          </cell>
          <cell r="AY1587">
            <v>0</v>
          </cell>
          <cell r="BP1587">
            <v>0</v>
          </cell>
          <cell r="BS1587"/>
        </row>
        <row r="1588">
          <cell r="A1588">
            <v>43283</v>
          </cell>
          <cell r="C1588">
            <v>0</v>
          </cell>
          <cell r="F1588">
            <v>0</v>
          </cell>
          <cell r="L1588">
            <v>0</v>
          </cell>
          <cell r="O1588">
            <v>2030</v>
          </cell>
          <cell r="U1588">
            <v>0</v>
          </cell>
          <cell r="X1588">
            <v>0</v>
          </cell>
          <cell r="AG1588">
            <v>0</v>
          </cell>
          <cell r="AM1588">
            <v>0</v>
          </cell>
          <cell r="AV1588">
            <v>0</v>
          </cell>
          <cell r="AY1588">
            <v>0</v>
          </cell>
          <cell r="BP1588">
            <v>0</v>
          </cell>
          <cell r="BS1588"/>
        </row>
        <row r="1589">
          <cell r="A1589">
            <v>43284</v>
          </cell>
          <cell r="C1589">
            <v>0</v>
          </cell>
          <cell r="F1589">
            <v>0</v>
          </cell>
          <cell r="L1589">
            <v>0</v>
          </cell>
          <cell r="O1589">
            <v>4000</v>
          </cell>
          <cell r="U1589">
            <v>0</v>
          </cell>
          <cell r="X1589">
            <v>400.1</v>
          </cell>
          <cell r="AG1589">
            <v>0</v>
          </cell>
          <cell r="AM1589">
            <v>0</v>
          </cell>
          <cell r="AV1589">
            <v>0</v>
          </cell>
          <cell r="AY1589">
            <v>0</v>
          </cell>
          <cell r="BP1589">
            <v>0</v>
          </cell>
          <cell r="BS1589"/>
        </row>
        <row r="1590">
          <cell r="A1590">
            <v>43285</v>
          </cell>
          <cell r="C1590">
            <v>0</v>
          </cell>
          <cell r="F1590">
            <v>0</v>
          </cell>
          <cell r="L1590">
            <v>0</v>
          </cell>
          <cell r="O1590">
            <v>2750</v>
          </cell>
          <cell r="U1590">
            <v>0</v>
          </cell>
          <cell r="X1590">
            <v>0</v>
          </cell>
          <cell r="AG1590">
            <v>0</v>
          </cell>
          <cell r="AM1590">
            <v>0</v>
          </cell>
          <cell r="AV1590">
            <v>0</v>
          </cell>
          <cell r="AY1590">
            <v>0</v>
          </cell>
          <cell r="BP1590">
            <v>0</v>
          </cell>
          <cell r="BS1590"/>
        </row>
        <row r="1591">
          <cell r="A1591">
            <v>43286</v>
          </cell>
          <cell r="C1591">
            <v>0</v>
          </cell>
          <cell r="F1591">
            <v>0</v>
          </cell>
          <cell r="L1591">
            <v>0</v>
          </cell>
          <cell r="O1591">
            <v>2400</v>
          </cell>
          <cell r="U1591">
            <v>0</v>
          </cell>
          <cell r="X1591">
            <v>0</v>
          </cell>
          <cell r="AG1591">
            <v>0</v>
          </cell>
          <cell r="AM1591">
            <v>0</v>
          </cell>
          <cell r="AV1591">
            <v>0</v>
          </cell>
          <cell r="AY1591">
            <v>0</v>
          </cell>
          <cell r="BP1591">
            <v>0</v>
          </cell>
          <cell r="BS1591"/>
        </row>
        <row r="1592">
          <cell r="A1592">
            <v>43287</v>
          </cell>
          <cell r="C1592">
            <v>0</v>
          </cell>
          <cell r="F1592">
            <v>0</v>
          </cell>
          <cell r="L1592">
            <v>0</v>
          </cell>
          <cell r="O1592">
            <v>2100.1</v>
          </cell>
          <cell r="U1592">
            <v>0</v>
          </cell>
          <cell r="X1592">
            <v>460</v>
          </cell>
          <cell r="AG1592">
            <v>0</v>
          </cell>
          <cell r="AM1592">
            <v>0</v>
          </cell>
          <cell r="AV1592">
            <v>0</v>
          </cell>
          <cell r="AY1592">
            <v>0</v>
          </cell>
          <cell r="BP1592">
            <v>0</v>
          </cell>
          <cell r="BS1592"/>
        </row>
        <row r="1593">
          <cell r="A1593">
            <v>43290</v>
          </cell>
          <cell r="C1593">
            <v>0</v>
          </cell>
          <cell r="F1593">
            <v>510</v>
          </cell>
          <cell r="L1593">
            <v>0</v>
          </cell>
          <cell r="O1593">
            <v>2750</v>
          </cell>
          <cell r="U1593">
            <v>0</v>
          </cell>
          <cell r="X1593">
            <v>400</v>
          </cell>
          <cell r="AG1593">
            <v>0</v>
          </cell>
          <cell r="AM1593">
            <v>0</v>
          </cell>
          <cell r="AV1593">
            <v>0</v>
          </cell>
          <cell r="AY1593">
            <v>0</v>
          </cell>
          <cell r="BP1593">
            <v>0</v>
          </cell>
          <cell r="BS1593"/>
        </row>
        <row r="1594">
          <cell r="A1594">
            <v>43291</v>
          </cell>
          <cell r="C1594">
            <v>750.1</v>
          </cell>
          <cell r="F1594">
            <v>0</v>
          </cell>
          <cell r="L1594">
            <v>0</v>
          </cell>
          <cell r="O1594">
            <v>2500</v>
          </cell>
          <cell r="U1594">
            <v>0</v>
          </cell>
          <cell r="X1594">
            <v>0</v>
          </cell>
          <cell r="AG1594">
            <v>0</v>
          </cell>
          <cell r="AM1594">
            <v>0</v>
          </cell>
          <cell r="AV1594">
            <v>0</v>
          </cell>
          <cell r="AY1594">
            <v>0</v>
          </cell>
          <cell r="BP1594">
            <v>0</v>
          </cell>
          <cell r="BS1594"/>
        </row>
        <row r="1595">
          <cell r="A1595">
            <v>43292</v>
          </cell>
          <cell r="C1595">
            <v>0</v>
          </cell>
          <cell r="F1595">
            <v>0</v>
          </cell>
          <cell r="L1595">
            <v>0</v>
          </cell>
          <cell r="O1595">
            <v>1200.0999999999999</v>
          </cell>
          <cell r="U1595">
            <v>200</v>
          </cell>
          <cell r="X1595">
            <v>0</v>
          </cell>
          <cell r="AG1595">
            <v>0</v>
          </cell>
          <cell r="AM1595">
            <v>0</v>
          </cell>
          <cell r="AV1595">
            <v>0</v>
          </cell>
          <cell r="AY1595">
            <v>0</v>
          </cell>
          <cell r="BP1595">
            <v>0</v>
          </cell>
          <cell r="BS1595"/>
        </row>
        <row r="1596">
          <cell r="A1596">
            <v>43293</v>
          </cell>
          <cell r="C1596">
            <v>2011.1</v>
          </cell>
          <cell r="F1596">
            <v>0</v>
          </cell>
          <cell r="L1596">
            <v>0</v>
          </cell>
          <cell r="O1596">
            <v>1199.9000000000001</v>
          </cell>
          <cell r="U1596">
            <v>0</v>
          </cell>
          <cell r="X1596">
            <v>0</v>
          </cell>
          <cell r="AG1596">
            <v>0</v>
          </cell>
          <cell r="AM1596">
            <v>0</v>
          </cell>
          <cell r="AV1596">
            <v>0</v>
          </cell>
          <cell r="AY1596">
            <v>0</v>
          </cell>
          <cell r="BP1596">
            <v>0</v>
          </cell>
          <cell r="BS1596"/>
        </row>
        <row r="1597">
          <cell r="A1597">
            <v>43294</v>
          </cell>
          <cell r="C1597">
            <v>0</v>
          </cell>
          <cell r="F1597">
            <v>0</v>
          </cell>
          <cell r="L1597">
            <v>800</v>
          </cell>
          <cell r="O1597">
            <v>0</v>
          </cell>
          <cell r="U1597">
            <v>0</v>
          </cell>
          <cell r="X1597">
            <v>0</v>
          </cell>
          <cell r="AG1597">
            <v>0</v>
          </cell>
          <cell r="AM1597">
            <v>0</v>
          </cell>
          <cell r="AV1597">
            <v>0</v>
          </cell>
          <cell r="AY1597">
            <v>0</v>
          </cell>
          <cell r="BP1597">
            <v>0</v>
          </cell>
          <cell r="BS1597"/>
        </row>
        <row r="1598">
          <cell r="A1598">
            <v>43297</v>
          </cell>
          <cell r="C1598">
            <v>0</v>
          </cell>
          <cell r="F1598">
            <v>0</v>
          </cell>
          <cell r="L1598">
            <v>400</v>
          </cell>
          <cell r="O1598">
            <v>0</v>
          </cell>
          <cell r="U1598">
            <v>0</v>
          </cell>
          <cell r="X1598">
            <v>0</v>
          </cell>
          <cell r="AG1598">
            <v>0</v>
          </cell>
          <cell r="AM1598">
            <v>0</v>
          </cell>
          <cell r="AV1598">
            <v>0</v>
          </cell>
          <cell r="AY1598">
            <v>0</v>
          </cell>
          <cell r="BP1598">
            <v>0</v>
          </cell>
          <cell r="BS1598"/>
        </row>
        <row r="1599">
          <cell r="A1599">
            <v>43298</v>
          </cell>
          <cell r="C1599">
            <v>100</v>
          </cell>
          <cell r="F1599">
            <v>0</v>
          </cell>
          <cell r="L1599">
            <v>300</v>
          </cell>
          <cell r="O1599">
            <v>0</v>
          </cell>
          <cell r="U1599">
            <v>0</v>
          </cell>
          <cell r="X1599">
            <v>0</v>
          </cell>
          <cell r="AG1599">
            <v>0</v>
          </cell>
          <cell r="AM1599">
            <v>0</v>
          </cell>
          <cell r="AV1599">
            <v>0</v>
          </cell>
          <cell r="AY1599">
            <v>0</v>
          </cell>
          <cell r="BP1599">
            <v>0</v>
          </cell>
          <cell r="BS1599"/>
        </row>
        <row r="1600">
          <cell r="A1600">
            <v>43299</v>
          </cell>
          <cell r="C1600">
            <v>0</v>
          </cell>
          <cell r="F1600">
            <v>0</v>
          </cell>
          <cell r="L1600">
            <v>699.9</v>
          </cell>
          <cell r="O1600">
            <v>0</v>
          </cell>
          <cell r="U1600">
            <v>0</v>
          </cell>
          <cell r="X1600">
            <v>0</v>
          </cell>
          <cell r="AG1600">
            <v>0</v>
          </cell>
          <cell r="AM1600">
            <v>0</v>
          </cell>
          <cell r="AV1600">
            <v>0</v>
          </cell>
          <cell r="AY1600">
            <v>0</v>
          </cell>
          <cell r="BP1600">
            <v>0</v>
          </cell>
          <cell r="BS1600"/>
        </row>
        <row r="1601">
          <cell r="A1601">
            <v>43300</v>
          </cell>
          <cell r="C1601">
            <v>1302.4000000000001</v>
          </cell>
          <cell r="F1601">
            <v>0</v>
          </cell>
          <cell r="L1601">
            <v>300</v>
          </cell>
          <cell r="O1601">
            <v>0</v>
          </cell>
          <cell r="U1601">
            <v>0</v>
          </cell>
          <cell r="X1601">
            <v>0</v>
          </cell>
          <cell r="AG1601">
            <v>0</v>
          </cell>
          <cell r="AM1601">
            <v>0</v>
          </cell>
          <cell r="AV1601">
            <v>0</v>
          </cell>
          <cell r="AY1601">
            <v>0</v>
          </cell>
          <cell r="BP1601">
            <v>0</v>
          </cell>
          <cell r="BS1601"/>
        </row>
        <row r="1602">
          <cell r="A1602">
            <v>43301</v>
          </cell>
          <cell r="C1602">
            <v>0</v>
          </cell>
          <cell r="F1602">
            <v>0</v>
          </cell>
          <cell r="L1602">
            <v>600</v>
          </cell>
          <cell r="O1602">
            <v>0</v>
          </cell>
          <cell r="U1602">
            <v>0</v>
          </cell>
          <cell r="X1602">
            <v>0</v>
          </cell>
          <cell r="AG1602">
            <v>0</v>
          </cell>
          <cell r="AM1602">
            <v>0</v>
          </cell>
          <cell r="AV1602">
            <v>0</v>
          </cell>
          <cell r="AY1602">
            <v>0</v>
          </cell>
          <cell r="BP1602">
            <v>0</v>
          </cell>
          <cell r="BS1602"/>
        </row>
        <row r="1603">
          <cell r="A1603">
            <v>43304</v>
          </cell>
          <cell r="C1603">
            <v>0</v>
          </cell>
          <cell r="F1603">
            <v>0</v>
          </cell>
          <cell r="L1603">
            <v>0</v>
          </cell>
          <cell r="O1603">
            <v>600</v>
          </cell>
          <cell r="U1603">
            <v>0</v>
          </cell>
          <cell r="X1603">
            <v>0</v>
          </cell>
          <cell r="AG1603">
            <v>0</v>
          </cell>
          <cell r="AM1603">
            <v>0</v>
          </cell>
          <cell r="AV1603">
            <v>0</v>
          </cell>
          <cell r="AY1603">
            <v>0</v>
          </cell>
          <cell r="BP1603">
            <v>0</v>
          </cell>
          <cell r="BS1603"/>
        </row>
        <row r="1604">
          <cell r="A1604">
            <v>43305</v>
          </cell>
          <cell r="C1604">
            <v>899.9</v>
          </cell>
          <cell r="F1604">
            <v>0</v>
          </cell>
          <cell r="L1604">
            <v>0</v>
          </cell>
          <cell r="O1604">
            <v>1400</v>
          </cell>
          <cell r="U1604">
            <v>0</v>
          </cell>
          <cell r="X1604">
            <v>0</v>
          </cell>
          <cell r="AG1604">
            <v>500</v>
          </cell>
          <cell r="AM1604">
            <v>0</v>
          </cell>
          <cell r="AV1604">
            <v>0</v>
          </cell>
          <cell r="AY1604">
            <v>0</v>
          </cell>
          <cell r="BP1604">
            <v>0</v>
          </cell>
          <cell r="BS1604"/>
        </row>
        <row r="1605">
          <cell r="A1605">
            <v>43306</v>
          </cell>
          <cell r="C1605">
            <v>0</v>
          </cell>
          <cell r="F1605">
            <v>0</v>
          </cell>
          <cell r="L1605">
            <v>0</v>
          </cell>
          <cell r="O1605">
            <v>1000</v>
          </cell>
          <cell r="U1605">
            <v>0</v>
          </cell>
          <cell r="X1605">
            <v>0</v>
          </cell>
          <cell r="AG1605">
            <v>400</v>
          </cell>
          <cell r="AM1605">
            <v>0</v>
          </cell>
          <cell r="AV1605">
            <v>0</v>
          </cell>
          <cell r="AY1605">
            <v>0</v>
          </cell>
          <cell r="BP1605">
            <v>0</v>
          </cell>
          <cell r="BS1605"/>
        </row>
        <row r="1606">
          <cell r="A1606">
            <v>43307</v>
          </cell>
          <cell r="C1606">
            <v>0</v>
          </cell>
          <cell r="F1606">
            <v>0</v>
          </cell>
          <cell r="L1606">
            <v>0</v>
          </cell>
          <cell r="O1606">
            <v>800</v>
          </cell>
          <cell r="U1606">
            <v>0</v>
          </cell>
          <cell r="X1606">
            <v>0</v>
          </cell>
          <cell r="AG1606">
            <v>0</v>
          </cell>
          <cell r="AM1606">
            <v>0</v>
          </cell>
          <cell r="AV1606">
            <v>0</v>
          </cell>
          <cell r="AY1606">
            <v>0</v>
          </cell>
          <cell r="BP1606">
            <v>0</v>
          </cell>
          <cell r="BS1606"/>
        </row>
        <row r="1607">
          <cell r="A1607">
            <v>43308</v>
          </cell>
          <cell r="C1607">
            <v>0</v>
          </cell>
          <cell r="F1607">
            <v>0</v>
          </cell>
          <cell r="L1607">
            <v>0</v>
          </cell>
          <cell r="O1607">
            <v>0</v>
          </cell>
          <cell r="U1607">
            <v>0</v>
          </cell>
          <cell r="X1607">
            <v>0</v>
          </cell>
          <cell r="AG1607">
            <v>0</v>
          </cell>
          <cell r="AM1607">
            <v>0</v>
          </cell>
          <cell r="AV1607">
            <v>0</v>
          </cell>
          <cell r="AY1607">
            <v>0</v>
          </cell>
          <cell r="BP1607">
            <v>0</v>
          </cell>
          <cell r="BS1607"/>
        </row>
        <row r="1608">
          <cell r="A1608">
            <v>43311</v>
          </cell>
          <cell r="C1608">
            <v>0</v>
          </cell>
          <cell r="F1608">
            <v>0</v>
          </cell>
          <cell r="L1608">
            <v>0</v>
          </cell>
          <cell r="O1608">
            <v>1500</v>
          </cell>
          <cell r="U1608">
            <v>0</v>
          </cell>
          <cell r="X1608">
            <v>0</v>
          </cell>
          <cell r="AG1608">
            <v>0</v>
          </cell>
          <cell r="AM1608">
            <v>0</v>
          </cell>
          <cell r="AV1608">
            <v>0</v>
          </cell>
          <cell r="AY1608">
            <v>0</v>
          </cell>
          <cell r="BP1608">
            <v>0</v>
          </cell>
          <cell r="BS1608"/>
        </row>
        <row r="1609">
          <cell r="A1609">
            <v>43312</v>
          </cell>
          <cell r="C1609">
            <v>0</v>
          </cell>
          <cell r="F1609">
            <v>0</v>
          </cell>
          <cell r="L1609">
            <v>0</v>
          </cell>
          <cell r="O1609">
            <v>800</v>
          </cell>
          <cell r="U1609">
            <v>0</v>
          </cell>
          <cell r="X1609">
            <v>0</v>
          </cell>
          <cell r="AG1609">
            <v>0</v>
          </cell>
          <cell r="AM1609">
            <v>0</v>
          </cell>
          <cell r="AV1609">
            <v>0</v>
          </cell>
          <cell r="AY1609">
            <v>0</v>
          </cell>
          <cell r="BP1609">
            <v>0</v>
          </cell>
          <cell r="BS1609"/>
        </row>
        <row r="1610">
          <cell r="A1610">
            <v>43313</v>
          </cell>
          <cell r="C1610">
            <v>0</v>
          </cell>
          <cell r="F1610">
            <v>0</v>
          </cell>
          <cell r="L1610">
            <v>0</v>
          </cell>
          <cell r="O1610">
            <v>1250</v>
          </cell>
          <cell r="U1610">
            <v>0</v>
          </cell>
          <cell r="X1610">
            <v>0</v>
          </cell>
          <cell r="AG1610">
            <v>0</v>
          </cell>
          <cell r="AM1610">
            <v>0</v>
          </cell>
          <cell r="AV1610">
            <v>0</v>
          </cell>
          <cell r="AY1610">
            <v>0</v>
          </cell>
          <cell r="BP1610">
            <v>0</v>
          </cell>
          <cell r="BS1610"/>
        </row>
        <row r="1611">
          <cell r="A1611">
            <v>43314</v>
          </cell>
          <cell r="C1611">
            <v>0</v>
          </cell>
          <cell r="F1611">
            <v>0</v>
          </cell>
          <cell r="L1611">
            <v>0</v>
          </cell>
          <cell r="O1611">
            <v>2500</v>
          </cell>
          <cell r="U1611">
            <v>0</v>
          </cell>
          <cell r="X1611">
            <v>0</v>
          </cell>
          <cell r="AG1611">
            <v>0</v>
          </cell>
          <cell r="AM1611">
            <v>0</v>
          </cell>
          <cell r="AV1611">
            <v>0</v>
          </cell>
          <cell r="AY1611">
            <v>0</v>
          </cell>
          <cell r="BP1611">
            <v>0</v>
          </cell>
          <cell r="BS1611"/>
        </row>
        <row r="1612">
          <cell r="A1612">
            <v>43315</v>
          </cell>
          <cell r="C1612">
            <v>0</v>
          </cell>
          <cell r="F1612">
            <v>0</v>
          </cell>
          <cell r="L1612">
            <v>0</v>
          </cell>
          <cell r="O1612">
            <v>1500</v>
          </cell>
          <cell r="U1612">
            <v>0</v>
          </cell>
          <cell r="X1612">
            <v>0</v>
          </cell>
          <cell r="AG1612">
            <v>0</v>
          </cell>
          <cell r="AM1612">
            <v>0</v>
          </cell>
          <cell r="AV1612">
            <v>0</v>
          </cell>
          <cell r="AY1612">
            <v>0</v>
          </cell>
          <cell r="BP1612">
            <v>0</v>
          </cell>
          <cell r="BS1612"/>
        </row>
        <row r="1613">
          <cell r="A1613">
            <v>43318</v>
          </cell>
          <cell r="C1613">
            <v>0</v>
          </cell>
          <cell r="F1613">
            <v>0</v>
          </cell>
          <cell r="L1613">
            <v>0</v>
          </cell>
          <cell r="O1613">
            <v>1400</v>
          </cell>
          <cell r="U1613">
            <v>0</v>
          </cell>
          <cell r="X1613">
            <v>0</v>
          </cell>
          <cell r="AG1613">
            <v>0</v>
          </cell>
          <cell r="AM1613">
            <v>0</v>
          </cell>
          <cell r="AV1613">
            <v>0</v>
          </cell>
          <cell r="AY1613">
            <v>0</v>
          </cell>
          <cell r="BP1613">
            <v>0</v>
          </cell>
          <cell r="BS1613"/>
        </row>
        <row r="1614">
          <cell r="A1614">
            <v>43319</v>
          </cell>
          <cell r="C1614">
            <v>0</v>
          </cell>
          <cell r="F1614">
            <v>0</v>
          </cell>
          <cell r="L1614">
            <v>0</v>
          </cell>
          <cell r="O1614">
            <v>1200</v>
          </cell>
          <cell r="U1614">
            <v>0</v>
          </cell>
          <cell r="X1614">
            <v>0</v>
          </cell>
          <cell r="AG1614">
            <v>0</v>
          </cell>
          <cell r="AM1614">
            <v>0</v>
          </cell>
          <cell r="AV1614">
            <v>0</v>
          </cell>
          <cell r="AY1614">
            <v>0</v>
          </cell>
          <cell r="BP1614">
            <v>0</v>
          </cell>
          <cell r="BS1614"/>
        </row>
        <row r="1615">
          <cell r="A1615">
            <v>43320</v>
          </cell>
          <cell r="C1615">
            <v>0</v>
          </cell>
          <cell r="F1615">
            <v>0</v>
          </cell>
          <cell r="L1615">
            <v>0</v>
          </cell>
          <cell r="O1615">
            <v>1400</v>
          </cell>
          <cell r="U1615">
            <v>0</v>
          </cell>
          <cell r="X1615">
            <v>0</v>
          </cell>
          <cell r="AG1615">
            <v>0</v>
          </cell>
          <cell r="AM1615">
            <v>0</v>
          </cell>
          <cell r="AV1615">
            <v>0</v>
          </cell>
          <cell r="AY1615">
            <v>0</v>
          </cell>
          <cell r="BP1615">
            <v>0</v>
          </cell>
          <cell r="BS1615"/>
        </row>
        <row r="1616">
          <cell r="A1616">
            <v>43321</v>
          </cell>
          <cell r="C1616">
            <v>1300</v>
          </cell>
          <cell r="F1616">
            <v>0</v>
          </cell>
          <cell r="L1616">
            <v>0</v>
          </cell>
          <cell r="O1616">
            <v>1599.9</v>
          </cell>
          <cell r="U1616">
            <v>0</v>
          </cell>
          <cell r="X1616">
            <v>0</v>
          </cell>
          <cell r="AG1616">
            <v>0</v>
          </cell>
          <cell r="AM1616">
            <v>0</v>
          </cell>
          <cell r="AV1616">
            <v>0</v>
          </cell>
          <cell r="AY1616">
            <v>0</v>
          </cell>
          <cell r="BP1616">
            <v>0</v>
          </cell>
          <cell r="BS1616"/>
        </row>
        <row r="1617">
          <cell r="A1617">
            <v>43322</v>
          </cell>
          <cell r="C1617">
            <v>0</v>
          </cell>
          <cell r="F1617">
            <v>0</v>
          </cell>
          <cell r="L1617">
            <v>0</v>
          </cell>
          <cell r="O1617">
            <v>0</v>
          </cell>
          <cell r="U1617">
            <v>0</v>
          </cell>
          <cell r="X1617">
            <v>0</v>
          </cell>
          <cell r="AG1617">
            <v>0</v>
          </cell>
          <cell r="AM1617">
            <v>0</v>
          </cell>
          <cell r="AV1617">
            <v>0</v>
          </cell>
          <cell r="AY1617">
            <v>0</v>
          </cell>
          <cell r="BP1617">
            <v>0</v>
          </cell>
          <cell r="BS1617"/>
        </row>
        <row r="1618">
          <cell r="A1618">
            <v>43325</v>
          </cell>
          <cell r="C1618">
            <v>0</v>
          </cell>
          <cell r="F1618">
            <v>0</v>
          </cell>
          <cell r="L1618">
            <v>2300</v>
          </cell>
          <cell r="O1618">
            <v>0</v>
          </cell>
          <cell r="U1618">
            <v>0</v>
          </cell>
          <cell r="X1618">
            <v>0</v>
          </cell>
          <cell r="AG1618">
            <v>0</v>
          </cell>
          <cell r="AM1618">
            <v>0</v>
          </cell>
          <cell r="AV1618">
            <v>0</v>
          </cell>
          <cell r="AY1618">
            <v>0</v>
          </cell>
          <cell r="BP1618">
            <v>0</v>
          </cell>
          <cell r="BS1618"/>
        </row>
        <row r="1619">
          <cell r="A1619">
            <v>43326</v>
          </cell>
          <cell r="C1619">
            <v>450</v>
          </cell>
          <cell r="F1619">
            <v>0</v>
          </cell>
          <cell r="L1619">
            <v>1800.1</v>
          </cell>
          <cell r="O1619">
            <v>0</v>
          </cell>
          <cell r="U1619">
            <v>0</v>
          </cell>
          <cell r="X1619">
            <v>0</v>
          </cell>
          <cell r="AG1619">
            <v>0</v>
          </cell>
          <cell r="AM1619">
            <v>0</v>
          </cell>
          <cell r="AV1619">
            <v>0</v>
          </cell>
          <cell r="AY1619">
            <v>0</v>
          </cell>
          <cell r="BP1619">
            <v>0</v>
          </cell>
          <cell r="BS1619"/>
        </row>
        <row r="1620">
          <cell r="A1620">
            <v>43327</v>
          </cell>
          <cell r="C1620">
            <v>0</v>
          </cell>
          <cell r="F1620">
            <v>0</v>
          </cell>
          <cell r="L1620">
            <v>1300</v>
          </cell>
          <cell r="O1620">
            <v>0</v>
          </cell>
          <cell r="U1620">
            <v>0</v>
          </cell>
          <cell r="X1620">
            <v>0</v>
          </cell>
          <cell r="AG1620">
            <v>0</v>
          </cell>
          <cell r="AM1620">
            <v>0</v>
          </cell>
          <cell r="AV1620">
            <v>0</v>
          </cell>
          <cell r="AY1620">
            <v>0</v>
          </cell>
          <cell r="BP1620">
            <v>0</v>
          </cell>
          <cell r="BS1620"/>
        </row>
        <row r="1621">
          <cell r="A1621">
            <v>43328</v>
          </cell>
          <cell r="C1621">
            <v>910</v>
          </cell>
          <cell r="F1621">
            <v>0</v>
          </cell>
          <cell r="L1621">
            <v>400</v>
          </cell>
          <cell r="O1621">
            <v>0</v>
          </cell>
          <cell r="U1621">
            <v>0</v>
          </cell>
          <cell r="X1621">
            <v>0</v>
          </cell>
          <cell r="AG1621">
            <v>0</v>
          </cell>
          <cell r="AM1621">
            <v>0</v>
          </cell>
          <cell r="AV1621">
            <v>0</v>
          </cell>
          <cell r="AY1621">
            <v>0</v>
          </cell>
          <cell r="BP1621">
            <v>0</v>
          </cell>
          <cell r="BS1621"/>
        </row>
        <row r="1622">
          <cell r="A1622">
            <v>43329</v>
          </cell>
          <cell r="C1622">
            <v>0</v>
          </cell>
          <cell r="F1622">
            <v>0</v>
          </cell>
          <cell r="L1622">
            <v>590.29999999999995</v>
          </cell>
          <cell r="O1622">
            <v>0</v>
          </cell>
          <cell r="U1622">
            <v>0</v>
          </cell>
          <cell r="X1622">
            <v>0</v>
          </cell>
          <cell r="AG1622">
            <v>0</v>
          </cell>
          <cell r="AM1622">
            <v>0</v>
          </cell>
          <cell r="AV1622">
            <v>0</v>
          </cell>
          <cell r="AY1622">
            <v>0</v>
          </cell>
          <cell r="BP1622">
            <v>0</v>
          </cell>
          <cell r="BS1622"/>
        </row>
        <row r="1623">
          <cell r="A1623">
            <v>43332</v>
          </cell>
          <cell r="C1623">
            <v>0</v>
          </cell>
          <cell r="F1623">
            <v>0</v>
          </cell>
          <cell r="L1623">
            <v>0</v>
          </cell>
          <cell r="O1623">
            <v>0</v>
          </cell>
          <cell r="U1623">
            <v>0</v>
          </cell>
          <cell r="X1623">
            <v>0</v>
          </cell>
          <cell r="AG1623">
            <v>0</v>
          </cell>
          <cell r="AM1623">
            <v>0</v>
          </cell>
          <cell r="AV1623">
            <v>0</v>
          </cell>
          <cell r="AY1623">
            <v>0</v>
          </cell>
          <cell r="BP1623">
            <v>0</v>
          </cell>
          <cell r="BS1623"/>
        </row>
        <row r="1624">
          <cell r="A1624">
            <v>43333</v>
          </cell>
          <cell r="C1624">
            <v>0</v>
          </cell>
          <cell r="F1624">
            <v>0</v>
          </cell>
          <cell r="L1624">
            <v>300</v>
          </cell>
          <cell r="O1624">
            <v>100</v>
          </cell>
          <cell r="U1624">
            <v>0</v>
          </cell>
          <cell r="X1624">
            <v>0</v>
          </cell>
          <cell r="AG1624">
            <v>0</v>
          </cell>
          <cell r="AM1624">
            <v>0</v>
          </cell>
          <cell r="AV1624">
            <v>0</v>
          </cell>
          <cell r="AY1624">
            <v>0</v>
          </cell>
          <cell r="BP1624">
            <v>0</v>
          </cell>
          <cell r="BS1624"/>
        </row>
        <row r="1625">
          <cell r="A1625">
            <v>43334</v>
          </cell>
          <cell r="C1625">
            <v>0</v>
          </cell>
          <cell r="F1625">
            <v>0</v>
          </cell>
          <cell r="L1625">
            <v>141</v>
          </cell>
          <cell r="O1625">
            <v>500</v>
          </cell>
          <cell r="U1625">
            <v>0</v>
          </cell>
          <cell r="X1625">
            <v>0</v>
          </cell>
          <cell r="AG1625">
            <v>0</v>
          </cell>
          <cell r="AM1625">
            <v>0</v>
          </cell>
          <cell r="AV1625">
            <v>0</v>
          </cell>
          <cell r="AY1625">
            <v>0</v>
          </cell>
          <cell r="BP1625">
            <v>0</v>
          </cell>
          <cell r="BS1625"/>
        </row>
        <row r="1626">
          <cell r="A1626">
            <v>43335</v>
          </cell>
          <cell r="C1626">
            <v>0</v>
          </cell>
          <cell r="F1626">
            <v>0</v>
          </cell>
          <cell r="L1626">
            <v>200.1</v>
          </cell>
          <cell r="O1626">
            <v>0</v>
          </cell>
          <cell r="U1626">
            <v>0</v>
          </cell>
          <cell r="X1626">
            <v>0</v>
          </cell>
          <cell r="AG1626">
            <v>0</v>
          </cell>
          <cell r="AM1626">
            <v>0</v>
          </cell>
          <cell r="AV1626">
            <v>0</v>
          </cell>
          <cell r="AY1626">
            <v>0</v>
          </cell>
          <cell r="BP1626">
            <v>0</v>
          </cell>
          <cell r="BS1626"/>
        </row>
        <row r="1627">
          <cell r="A1627">
            <v>43336</v>
          </cell>
          <cell r="C1627">
            <v>0</v>
          </cell>
          <cell r="F1627">
            <v>0</v>
          </cell>
          <cell r="L1627">
            <v>0</v>
          </cell>
          <cell r="O1627">
            <v>0</v>
          </cell>
          <cell r="U1627">
            <v>500</v>
          </cell>
          <cell r="X1627">
            <v>0</v>
          </cell>
          <cell r="AG1627">
            <v>0</v>
          </cell>
          <cell r="AM1627">
            <v>0</v>
          </cell>
          <cell r="AV1627">
            <v>0</v>
          </cell>
          <cell r="AY1627">
            <v>0</v>
          </cell>
          <cell r="BP1627">
            <v>0</v>
          </cell>
          <cell r="BS1627"/>
        </row>
        <row r="1628">
          <cell r="A1628">
            <v>43339</v>
          </cell>
          <cell r="C1628">
            <v>0</v>
          </cell>
          <cell r="F1628">
            <v>0</v>
          </cell>
          <cell r="L1628">
            <v>0</v>
          </cell>
          <cell r="O1628">
            <v>0</v>
          </cell>
          <cell r="U1628">
            <v>0</v>
          </cell>
          <cell r="X1628">
            <v>0</v>
          </cell>
          <cell r="AG1628">
            <v>0</v>
          </cell>
          <cell r="AM1628">
            <v>0</v>
          </cell>
          <cell r="AV1628">
            <v>0</v>
          </cell>
          <cell r="AY1628">
            <v>0</v>
          </cell>
          <cell r="BP1628">
            <v>0</v>
          </cell>
          <cell r="BS1628"/>
        </row>
        <row r="1629">
          <cell r="A1629">
            <v>43340</v>
          </cell>
          <cell r="C1629">
            <v>0</v>
          </cell>
          <cell r="F1629">
            <v>0</v>
          </cell>
          <cell r="L1629">
            <v>0</v>
          </cell>
          <cell r="O1629">
            <v>0</v>
          </cell>
          <cell r="U1629">
            <v>0</v>
          </cell>
          <cell r="X1629">
            <v>0</v>
          </cell>
          <cell r="AG1629">
            <v>0</v>
          </cell>
          <cell r="AM1629">
            <v>0</v>
          </cell>
          <cell r="AV1629">
            <v>0</v>
          </cell>
          <cell r="AY1629">
            <v>0</v>
          </cell>
          <cell r="BP1629">
            <v>0</v>
          </cell>
          <cell r="BS1629"/>
        </row>
        <row r="1630">
          <cell r="A1630">
            <v>43341</v>
          </cell>
          <cell r="C1630">
            <v>0</v>
          </cell>
          <cell r="F1630">
            <v>0</v>
          </cell>
          <cell r="L1630">
            <v>700</v>
          </cell>
          <cell r="O1630">
            <v>0</v>
          </cell>
          <cell r="U1630">
            <v>0</v>
          </cell>
          <cell r="X1630">
            <v>0</v>
          </cell>
          <cell r="AG1630">
            <v>0</v>
          </cell>
          <cell r="AM1630">
            <v>0</v>
          </cell>
          <cell r="AV1630">
            <v>0</v>
          </cell>
          <cell r="AY1630">
            <v>0</v>
          </cell>
          <cell r="BP1630">
            <v>0</v>
          </cell>
          <cell r="BS1630"/>
        </row>
        <row r="1631">
          <cell r="A1631">
            <v>43342</v>
          </cell>
          <cell r="C1631">
            <v>0</v>
          </cell>
          <cell r="F1631">
            <v>0</v>
          </cell>
          <cell r="L1631">
            <v>0</v>
          </cell>
          <cell r="O1631">
            <v>0</v>
          </cell>
          <cell r="U1631">
            <v>0</v>
          </cell>
          <cell r="X1631">
            <v>0</v>
          </cell>
          <cell r="AG1631">
            <v>0</v>
          </cell>
          <cell r="AM1631">
            <v>0</v>
          </cell>
          <cell r="AV1631">
            <v>0</v>
          </cell>
          <cell r="AY1631">
            <v>0</v>
          </cell>
          <cell r="BP1631">
            <v>0</v>
          </cell>
          <cell r="BS1631"/>
        </row>
        <row r="1632">
          <cell r="A1632">
            <v>43343</v>
          </cell>
          <cell r="C1632">
            <v>0</v>
          </cell>
          <cell r="F1632">
            <v>0</v>
          </cell>
          <cell r="L1632">
            <v>0</v>
          </cell>
          <cell r="O1632">
            <v>0</v>
          </cell>
          <cell r="U1632">
            <v>0</v>
          </cell>
          <cell r="X1632">
            <v>0</v>
          </cell>
          <cell r="AG1632">
            <v>0</v>
          </cell>
          <cell r="AM1632">
            <v>0</v>
          </cell>
          <cell r="AV1632">
            <v>0</v>
          </cell>
          <cell r="AY1632">
            <v>0</v>
          </cell>
          <cell r="BP1632">
            <v>0</v>
          </cell>
          <cell r="BS1632"/>
        </row>
        <row r="1633">
          <cell r="A1633">
            <v>43346</v>
          </cell>
          <cell r="C1633">
            <v>0</v>
          </cell>
          <cell r="F1633">
            <v>0</v>
          </cell>
          <cell r="L1633">
            <v>0</v>
          </cell>
          <cell r="O1633">
            <v>500</v>
          </cell>
          <cell r="U1633">
            <v>0</v>
          </cell>
          <cell r="X1633">
            <v>0</v>
          </cell>
          <cell r="AG1633">
            <v>0</v>
          </cell>
          <cell r="AM1633">
            <v>0</v>
          </cell>
          <cell r="AV1633">
            <v>0</v>
          </cell>
          <cell r="AY1633">
            <v>0</v>
          </cell>
          <cell r="BP1633">
            <v>0</v>
          </cell>
          <cell r="BS1633"/>
        </row>
        <row r="1634">
          <cell r="A1634">
            <v>43347</v>
          </cell>
          <cell r="C1634">
            <v>1335.2</v>
          </cell>
          <cell r="F1634">
            <v>0</v>
          </cell>
          <cell r="L1634">
            <v>0</v>
          </cell>
          <cell r="O1634">
            <v>2900</v>
          </cell>
          <cell r="U1634">
            <v>0</v>
          </cell>
          <cell r="X1634">
            <v>0</v>
          </cell>
          <cell r="AG1634">
            <v>0</v>
          </cell>
          <cell r="AM1634">
            <v>0</v>
          </cell>
          <cell r="AV1634">
            <v>0</v>
          </cell>
          <cell r="AY1634">
            <v>0</v>
          </cell>
          <cell r="BP1634">
            <v>0</v>
          </cell>
          <cell r="BS1634"/>
        </row>
        <row r="1635">
          <cell r="A1635">
            <v>43348</v>
          </cell>
          <cell r="C1635">
            <v>0</v>
          </cell>
          <cell r="F1635">
            <v>0</v>
          </cell>
          <cell r="L1635">
            <v>0</v>
          </cell>
          <cell r="O1635">
            <v>750</v>
          </cell>
          <cell r="U1635">
            <v>0</v>
          </cell>
          <cell r="X1635">
            <v>0</v>
          </cell>
          <cell r="AG1635">
            <v>0</v>
          </cell>
          <cell r="AM1635">
            <v>0</v>
          </cell>
          <cell r="AV1635">
            <v>0</v>
          </cell>
          <cell r="AY1635">
            <v>0</v>
          </cell>
          <cell r="BP1635">
            <v>0</v>
          </cell>
          <cell r="BS1635"/>
        </row>
        <row r="1636">
          <cell r="A1636">
            <v>43349</v>
          </cell>
          <cell r="C1636">
            <v>1030</v>
          </cell>
          <cell r="F1636">
            <v>0</v>
          </cell>
          <cell r="L1636">
            <v>0</v>
          </cell>
          <cell r="O1636">
            <v>0</v>
          </cell>
          <cell r="U1636">
            <v>0</v>
          </cell>
          <cell r="X1636">
            <v>0</v>
          </cell>
          <cell r="AG1636">
            <v>0</v>
          </cell>
          <cell r="AM1636">
            <v>0</v>
          </cell>
          <cell r="AV1636">
            <v>0</v>
          </cell>
          <cell r="AY1636">
            <v>0</v>
          </cell>
          <cell r="BP1636">
            <v>0</v>
          </cell>
          <cell r="BS1636"/>
        </row>
        <row r="1637">
          <cell r="A1637">
            <v>43350</v>
          </cell>
          <cell r="C1637">
            <v>0</v>
          </cell>
          <cell r="F1637">
            <v>0</v>
          </cell>
          <cell r="L1637">
            <v>1300</v>
          </cell>
          <cell r="O1637">
            <v>0</v>
          </cell>
          <cell r="U1637">
            <v>600</v>
          </cell>
          <cell r="X1637">
            <v>0</v>
          </cell>
          <cell r="AG1637">
            <v>0</v>
          </cell>
          <cell r="AM1637">
            <v>0</v>
          </cell>
          <cell r="AV1637">
            <v>0</v>
          </cell>
          <cell r="AY1637">
            <v>0</v>
          </cell>
          <cell r="BP1637">
            <v>0</v>
          </cell>
          <cell r="BS1637"/>
        </row>
        <row r="1638">
          <cell r="A1638">
            <v>43353</v>
          </cell>
          <cell r="C1638">
            <v>0</v>
          </cell>
          <cell r="F1638">
            <v>0</v>
          </cell>
          <cell r="L1638">
            <v>500</v>
          </cell>
          <cell r="O1638">
            <v>0</v>
          </cell>
          <cell r="U1638">
            <v>0</v>
          </cell>
          <cell r="X1638">
            <v>0</v>
          </cell>
          <cell r="AG1638">
            <v>0</v>
          </cell>
          <cell r="AM1638">
            <v>0</v>
          </cell>
          <cell r="AV1638">
            <v>0</v>
          </cell>
          <cell r="AY1638">
            <v>0</v>
          </cell>
          <cell r="BP1638">
            <v>0</v>
          </cell>
          <cell r="BS1638"/>
        </row>
        <row r="1639">
          <cell r="A1639">
            <v>43354</v>
          </cell>
          <cell r="C1639">
            <v>2850</v>
          </cell>
          <cell r="F1639">
            <v>0</v>
          </cell>
          <cell r="L1639">
            <v>900</v>
          </cell>
          <cell r="O1639">
            <v>0</v>
          </cell>
          <cell r="U1639">
            <v>0</v>
          </cell>
          <cell r="X1639">
            <v>0</v>
          </cell>
          <cell r="AG1639">
            <v>0</v>
          </cell>
          <cell r="AM1639">
            <v>0</v>
          </cell>
          <cell r="AV1639">
            <v>0</v>
          </cell>
          <cell r="AY1639">
            <v>0</v>
          </cell>
          <cell r="BP1639">
            <v>0</v>
          </cell>
          <cell r="BS1639"/>
        </row>
        <row r="1640">
          <cell r="A1640">
            <v>43355</v>
          </cell>
          <cell r="C1640">
            <v>0</v>
          </cell>
          <cell r="F1640">
            <v>0</v>
          </cell>
          <cell r="L1640">
            <v>1933.3</v>
          </cell>
          <cell r="O1640">
            <v>0</v>
          </cell>
          <cell r="U1640">
            <v>0</v>
          </cell>
          <cell r="X1640">
            <v>0</v>
          </cell>
          <cell r="AG1640">
            <v>0</v>
          </cell>
          <cell r="AM1640">
            <v>0</v>
          </cell>
          <cell r="AV1640">
            <v>0</v>
          </cell>
          <cell r="AY1640">
            <v>0</v>
          </cell>
          <cell r="BP1640">
            <v>0</v>
          </cell>
          <cell r="BS1640"/>
        </row>
        <row r="1641">
          <cell r="A1641">
            <v>43356</v>
          </cell>
          <cell r="C1641">
            <v>0</v>
          </cell>
          <cell r="F1641">
            <v>0</v>
          </cell>
          <cell r="L1641">
            <v>1200</v>
          </cell>
          <cell r="O1641">
            <v>0</v>
          </cell>
          <cell r="U1641">
            <v>0</v>
          </cell>
          <cell r="X1641">
            <v>0</v>
          </cell>
          <cell r="AG1641">
            <v>0</v>
          </cell>
          <cell r="AM1641">
            <v>0</v>
          </cell>
          <cell r="AV1641">
            <v>0</v>
          </cell>
          <cell r="AY1641">
            <v>0</v>
          </cell>
          <cell r="BP1641">
            <v>0</v>
          </cell>
          <cell r="BS1641"/>
        </row>
        <row r="1642">
          <cell r="A1642">
            <v>43357</v>
          </cell>
          <cell r="C1642">
            <v>0</v>
          </cell>
          <cell r="F1642">
            <v>0</v>
          </cell>
          <cell r="L1642">
            <v>1100</v>
          </cell>
          <cell r="O1642">
            <v>0</v>
          </cell>
          <cell r="U1642">
            <v>0</v>
          </cell>
          <cell r="X1642">
            <v>0</v>
          </cell>
          <cell r="AG1642">
            <v>0</v>
          </cell>
          <cell r="AM1642">
            <v>0</v>
          </cell>
          <cell r="AV1642">
            <v>0</v>
          </cell>
          <cell r="AY1642">
            <v>0</v>
          </cell>
          <cell r="BP1642">
            <v>0</v>
          </cell>
          <cell r="BS1642"/>
        </row>
        <row r="1643">
          <cell r="A1643">
            <v>43360</v>
          </cell>
          <cell r="C1643">
            <v>0</v>
          </cell>
          <cell r="F1643">
            <v>0</v>
          </cell>
          <cell r="L1643">
            <v>0</v>
          </cell>
          <cell r="O1643">
            <v>0</v>
          </cell>
          <cell r="U1643">
            <v>0</v>
          </cell>
          <cell r="X1643">
            <v>0</v>
          </cell>
          <cell r="AG1643">
            <v>0</v>
          </cell>
          <cell r="AM1643">
            <v>0</v>
          </cell>
          <cell r="AV1643">
            <v>0</v>
          </cell>
          <cell r="AY1643">
            <v>0</v>
          </cell>
          <cell r="BP1643">
            <v>0</v>
          </cell>
          <cell r="BS1643"/>
        </row>
        <row r="1644">
          <cell r="A1644">
            <v>43361</v>
          </cell>
          <cell r="C1644">
            <v>0</v>
          </cell>
          <cell r="F1644">
            <v>0</v>
          </cell>
          <cell r="L1644">
            <v>1500</v>
          </cell>
          <cell r="O1644">
            <v>0</v>
          </cell>
          <cell r="U1644">
            <v>0</v>
          </cell>
          <cell r="X1644">
            <v>0</v>
          </cell>
          <cell r="AG1644">
            <v>0</v>
          </cell>
          <cell r="AM1644">
            <v>0</v>
          </cell>
          <cell r="AV1644">
            <v>0</v>
          </cell>
          <cell r="AY1644">
            <v>0</v>
          </cell>
          <cell r="BP1644">
            <v>0</v>
          </cell>
          <cell r="BS1644"/>
        </row>
        <row r="1645">
          <cell r="A1645">
            <v>43362</v>
          </cell>
          <cell r="C1645">
            <v>0</v>
          </cell>
          <cell r="F1645">
            <v>0</v>
          </cell>
          <cell r="L1645">
            <v>1650</v>
          </cell>
          <cell r="O1645">
            <v>0</v>
          </cell>
          <cell r="U1645">
            <v>0</v>
          </cell>
          <cell r="X1645">
            <v>0</v>
          </cell>
          <cell r="AG1645">
            <v>0</v>
          </cell>
          <cell r="AM1645">
            <v>0</v>
          </cell>
          <cell r="AV1645">
            <v>0</v>
          </cell>
          <cell r="AY1645">
            <v>0</v>
          </cell>
          <cell r="BP1645">
            <v>0</v>
          </cell>
          <cell r="BS1645"/>
        </row>
        <row r="1646">
          <cell r="A1646">
            <v>43363</v>
          </cell>
          <cell r="C1646">
            <v>0</v>
          </cell>
          <cell r="F1646">
            <v>0</v>
          </cell>
          <cell r="L1646">
            <v>600</v>
          </cell>
          <cell r="O1646">
            <v>0</v>
          </cell>
          <cell r="U1646">
            <v>0</v>
          </cell>
          <cell r="X1646">
            <v>0</v>
          </cell>
          <cell r="AG1646">
            <v>0</v>
          </cell>
          <cell r="AM1646">
            <v>0</v>
          </cell>
          <cell r="AV1646">
            <v>0</v>
          </cell>
          <cell r="AY1646">
            <v>0</v>
          </cell>
          <cell r="BP1646">
            <v>0</v>
          </cell>
          <cell r="BS1646"/>
        </row>
        <row r="1647">
          <cell r="A1647">
            <v>43364</v>
          </cell>
          <cell r="C1647">
            <v>0</v>
          </cell>
          <cell r="F1647">
            <v>0</v>
          </cell>
          <cell r="L1647">
            <v>500.1</v>
          </cell>
          <cell r="O1647">
            <v>0</v>
          </cell>
          <cell r="U1647">
            <v>300</v>
          </cell>
          <cell r="X1647">
            <v>0</v>
          </cell>
          <cell r="AG1647">
            <v>0</v>
          </cell>
          <cell r="AM1647">
            <v>0</v>
          </cell>
          <cell r="AV1647">
            <v>0</v>
          </cell>
          <cell r="AY1647">
            <v>0</v>
          </cell>
          <cell r="BP1647">
            <v>0</v>
          </cell>
          <cell r="BS1647"/>
        </row>
        <row r="1648">
          <cell r="A1648">
            <v>43367</v>
          </cell>
          <cell r="C1648">
            <v>0</v>
          </cell>
          <cell r="F1648">
            <v>0</v>
          </cell>
          <cell r="L1648">
            <v>0</v>
          </cell>
          <cell r="O1648">
            <v>500</v>
          </cell>
          <cell r="U1648">
            <v>300</v>
          </cell>
          <cell r="X1648">
            <v>0</v>
          </cell>
          <cell r="AG1648">
            <v>0</v>
          </cell>
          <cell r="AM1648">
            <v>0</v>
          </cell>
          <cell r="AV1648">
            <v>0</v>
          </cell>
          <cell r="AY1648">
            <v>0</v>
          </cell>
          <cell r="BP1648">
            <v>0</v>
          </cell>
          <cell r="BS1648"/>
        </row>
        <row r="1649">
          <cell r="A1649">
            <v>43368</v>
          </cell>
          <cell r="C1649">
            <v>0</v>
          </cell>
          <cell r="F1649">
            <v>0</v>
          </cell>
          <cell r="L1649">
            <v>0</v>
          </cell>
          <cell r="O1649">
            <v>300</v>
          </cell>
          <cell r="U1649">
            <v>300</v>
          </cell>
          <cell r="X1649">
            <v>0</v>
          </cell>
          <cell r="AG1649">
            <v>0</v>
          </cell>
          <cell r="AM1649">
            <v>0</v>
          </cell>
          <cell r="AV1649">
            <v>0</v>
          </cell>
          <cell r="AY1649">
            <v>0</v>
          </cell>
          <cell r="BP1649">
            <v>0</v>
          </cell>
          <cell r="BS1649"/>
        </row>
        <row r="1650">
          <cell r="A1650">
            <v>43369</v>
          </cell>
          <cell r="C1650">
            <v>0</v>
          </cell>
          <cell r="F1650">
            <v>0</v>
          </cell>
          <cell r="L1650">
            <v>0</v>
          </cell>
          <cell r="O1650">
            <v>100</v>
          </cell>
          <cell r="U1650">
            <v>0</v>
          </cell>
          <cell r="X1650">
            <v>0</v>
          </cell>
          <cell r="AG1650">
            <v>0</v>
          </cell>
          <cell r="AM1650">
            <v>0</v>
          </cell>
          <cell r="AV1650">
            <v>0</v>
          </cell>
          <cell r="AY1650">
            <v>0</v>
          </cell>
          <cell r="BP1650">
            <v>0</v>
          </cell>
          <cell r="BS1650"/>
        </row>
        <row r="1651">
          <cell r="A1651">
            <v>43370</v>
          </cell>
          <cell r="C1651">
            <v>0</v>
          </cell>
          <cell r="F1651">
            <v>0</v>
          </cell>
          <cell r="L1651">
            <v>0</v>
          </cell>
          <cell r="O1651">
            <v>200</v>
          </cell>
          <cell r="U1651">
            <v>0</v>
          </cell>
          <cell r="X1651">
            <v>0</v>
          </cell>
          <cell r="AG1651">
            <v>0</v>
          </cell>
          <cell r="AM1651">
            <v>0</v>
          </cell>
          <cell r="AV1651">
            <v>0</v>
          </cell>
          <cell r="AY1651">
            <v>0</v>
          </cell>
          <cell r="BP1651">
            <v>0</v>
          </cell>
          <cell r="BS1651"/>
        </row>
        <row r="1652">
          <cell r="A1652">
            <v>43371</v>
          </cell>
          <cell r="C1652">
            <v>0</v>
          </cell>
          <cell r="F1652">
            <v>0</v>
          </cell>
          <cell r="L1652">
            <v>200</v>
          </cell>
          <cell r="O1652">
            <v>0</v>
          </cell>
          <cell r="U1652">
            <v>0</v>
          </cell>
          <cell r="X1652">
            <v>0</v>
          </cell>
          <cell r="AG1652">
            <v>0</v>
          </cell>
          <cell r="AM1652">
            <v>0</v>
          </cell>
          <cell r="AV1652">
            <v>0</v>
          </cell>
          <cell r="AY1652">
            <v>0</v>
          </cell>
          <cell r="BP1652">
            <v>0</v>
          </cell>
          <cell r="BS1652"/>
        </row>
        <row r="1653">
          <cell r="A1653">
            <v>43374</v>
          </cell>
          <cell r="C1653">
            <v>0</v>
          </cell>
          <cell r="F1653">
            <v>0</v>
          </cell>
          <cell r="L1653">
            <v>0</v>
          </cell>
          <cell r="O1653">
            <v>600</v>
          </cell>
          <cell r="U1653">
            <v>0</v>
          </cell>
          <cell r="X1653">
            <v>0</v>
          </cell>
          <cell r="AG1653">
            <v>0</v>
          </cell>
          <cell r="AM1653">
            <v>0</v>
          </cell>
          <cell r="AV1653">
            <v>0</v>
          </cell>
          <cell r="AY1653">
            <v>0</v>
          </cell>
          <cell r="BP1653">
            <v>0</v>
          </cell>
          <cell r="BS1653"/>
        </row>
        <row r="1654">
          <cell r="A1654">
            <v>43375</v>
          </cell>
          <cell r="C1654">
            <v>1000</v>
          </cell>
          <cell r="F1654">
            <v>0</v>
          </cell>
          <cell r="L1654">
            <v>0</v>
          </cell>
          <cell r="O1654">
            <v>2200</v>
          </cell>
          <cell r="U1654">
            <v>0</v>
          </cell>
          <cell r="X1654">
            <v>0</v>
          </cell>
          <cell r="AG1654">
            <v>0</v>
          </cell>
          <cell r="AM1654">
            <v>0</v>
          </cell>
          <cell r="AV1654">
            <v>0</v>
          </cell>
          <cell r="AY1654">
            <v>0</v>
          </cell>
          <cell r="BP1654">
            <v>0</v>
          </cell>
          <cell r="BS1654"/>
        </row>
        <row r="1655">
          <cell r="A1655">
            <v>43376</v>
          </cell>
          <cell r="C1655">
            <v>0</v>
          </cell>
          <cell r="F1655">
            <v>0</v>
          </cell>
          <cell r="L1655">
            <v>0</v>
          </cell>
          <cell r="O1655">
            <v>900</v>
          </cell>
          <cell r="U1655">
            <v>0</v>
          </cell>
          <cell r="X1655">
            <v>0</v>
          </cell>
          <cell r="AG1655">
            <v>0</v>
          </cell>
          <cell r="AM1655">
            <v>0</v>
          </cell>
          <cell r="AV1655">
            <v>0</v>
          </cell>
          <cell r="AY1655">
            <v>0</v>
          </cell>
          <cell r="BP1655">
            <v>0</v>
          </cell>
          <cell r="BS1655"/>
        </row>
        <row r="1656">
          <cell r="A1656">
            <v>43377</v>
          </cell>
          <cell r="C1656">
            <v>0</v>
          </cell>
          <cell r="F1656">
            <v>0</v>
          </cell>
          <cell r="L1656">
            <v>0</v>
          </cell>
          <cell r="O1656">
            <v>250</v>
          </cell>
          <cell r="U1656">
            <v>0</v>
          </cell>
          <cell r="X1656">
            <v>0</v>
          </cell>
          <cell r="AG1656">
            <v>0</v>
          </cell>
          <cell r="AM1656">
            <v>0</v>
          </cell>
          <cell r="AV1656">
            <v>0</v>
          </cell>
          <cell r="AY1656">
            <v>0</v>
          </cell>
          <cell r="BP1656">
            <v>0</v>
          </cell>
          <cell r="BS1656"/>
        </row>
        <row r="1657">
          <cell r="A1657">
            <v>43378</v>
          </cell>
          <cell r="C1657">
            <v>0</v>
          </cell>
          <cell r="F1657">
            <v>0</v>
          </cell>
          <cell r="L1657">
            <v>0</v>
          </cell>
          <cell r="O1657">
            <v>0</v>
          </cell>
          <cell r="U1657">
            <v>0</v>
          </cell>
          <cell r="X1657">
            <v>0</v>
          </cell>
          <cell r="AG1657">
            <v>0</v>
          </cell>
          <cell r="AM1657">
            <v>0</v>
          </cell>
          <cell r="AV1657">
            <v>0</v>
          </cell>
          <cell r="AY1657">
            <v>0</v>
          </cell>
          <cell r="BP1657">
            <v>0</v>
          </cell>
          <cell r="BS1657"/>
        </row>
        <row r="1658">
          <cell r="A1658">
            <v>43381</v>
          </cell>
          <cell r="C1658">
            <v>0</v>
          </cell>
          <cell r="F1658">
            <v>0</v>
          </cell>
          <cell r="L1658">
            <v>0</v>
          </cell>
          <cell r="O1658">
            <v>0</v>
          </cell>
          <cell r="U1658">
            <v>0</v>
          </cell>
          <cell r="X1658">
            <v>0</v>
          </cell>
          <cell r="AG1658">
            <v>0</v>
          </cell>
          <cell r="AM1658">
            <v>0</v>
          </cell>
          <cell r="AV1658">
            <v>0</v>
          </cell>
          <cell r="AY1658">
            <v>0</v>
          </cell>
          <cell r="BP1658">
            <v>0</v>
          </cell>
          <cell r="BS1658"/>
        </row>
        <row r="1659">
          <cell r="A1659">
            <v>43382</v>
          </cell>
          <cell r="C1659">
            <v>1105</v>
          </cell>
          <cell r="F1659">
            <v>0</v>
          </cell>
          <cell r="L1659">
            <v>0</v>
          </cell>
          <cell r="O1659">
            <v>1000</v>
          </cell>
          <cell r="U1659">
            <v>0</v>
          </cell>
          <cell r="X1659">
            <v>0</v>
          </cell>
          <cell r="AG1659">
            <v>0</v>
          </cell>
          <cell r="AM1659">
            <v>0</v>
          </cell>
          <cell r="AV1659">
            <v>0</v>
          </cell>
          <cell r="AY1659">
            <v>0</v>
          </cell>
          <cell r="BP1659">
            <v>0</v>
          </cell>
          <cell r="BS1659"/>
        </row>
        <row r="1660">
          <cell r="A1660">
            <v>43383</v>
          </cell>
          <cell r="C1660">
            <v>0</v>
          </cell>
          <cell r="F1660">
            <v>0</v>
          </cell>
          <cell r="L1660">
            <v>1000</v>
          </cell>
          <cell r="O1660">
            <v>0</v>
          </cell>
          <cell r="U1660">
            <v>0</v>
          </cell>
          <cell r="X1660">
            <v>0</v>
          </cell>
          <cell r="AG1660">
            <v>0</v>
          </cell>
          <cell r="AM1660">
            <v>0</v>
          </cell>
          <cell r="AV1660">
            <v>0</v>
          </cell>
          <cell r="AY1660">
            <v>0</v>
          </cell>
          <cell r="BP1660">
            <v>0</v>
          </cell>
          <cell r="BS1660"/>
        </row>
        <row r="1661">
          <cell r="A1661">
            <v>43384</v>
          </cell>
          <cell r="C1661">
            <v>1241</v>
          </cell>
          <cell r="F1661">
            <v>0</v>
          </cell>
          <cell r="L1661">
            <v>1100</v>
          </cell>
          <cell r="O1661">
            <v>0</v>
          </cell>
          <cell r="U1661">
            <v>0</v>
          </cell>
          <cell r="X1661">
            <v>0</v>
          </cell>
          <cell r="AG1661">
            <v>0</v>
          </cell>
          <cell r="AM1661">
            <v>0</v>
          </cell>
          <cell r="AV1661">
            <v>0</v>
          </cell>
          <cell r="AY1661">
            <v>0</v>
          </cell>
          <cell r="BP1661">
            <v>0</v>
          </cell>
          <cell r="BS1661"/>
        </row>
        <row r="1662">
          <cell r="A1662">
            <v>43385</v>
          </cell>
          <cell r="C1662">
            <v>0</v>
          </cell>
          <cell r="F1662">
            <v>0</v>
          </cell>
          <cell r="L1662">
            <v>1800</v>
          </cell>
          <cell r="O1662">
            <v>0</v>
          </cell>
          <cell r="U1662">
            <v>0</v>
          </cell>
          <cell r="X1662">
            <v>0</v>
          </cell>
          <cell r="AG1662">
            <v>0</v>
          </cell>
          <cell r="AM1662">
            <v>0</v>
          </cell>
          <cell r="AV1662">
            <v>0</v>
          </cell>
          <cell r="AY1662">
            <v>0</v>
          </cell>
          <cell r="BP1662">
            <v>0</v>
          </cell>
          <cell r="BS1662"/>
        </row>
        <row r="1663">
          <cell r="A1663">
            <v>43388</v>
          </cell>
          <cell r="C1663">
            <v>0</v>
          </cell>
          <cell r="F1663">
            <v>0</v>
          </cell>
          <cell r="L1663">
            <v>1650</v>
          </cell>
          <cell r="O1663">
            <v>0</v>
          </cell>
          <cell r="U1663">
            <v>0</v>
          </cell>
          <cell r="X1663">
            <v>800</v>
          </cell>
          <cell r="AG1663">
            <v>0</v>
          </cell>
          <cell r="AM1663">
            <v>0</v>
          </cell>
          <cell r="AV1663">
            <v>0</v>
          </cell>
          <cell r="AY1663">
            <v>0</v>
          </cell>
          <cell r="BP1663">
            <v>0</v>
          </cell>
          <cell r="BS1663"/>
        </row>
        <row r="1664">
          <cell r="A1664">
            <v>43389</v>
          </cell>
          <cell r="C1664">
            <v>0</v>
          </cell>
          <cell r="F1664">
            <v>0</v>
          </cell>
          <cell r="L1664">
            <v>1600</v>
          </cell>
          <cell r="O1664">
            <v>0</v>
          </cell>
          <cell r="U1664">
            <v>0</v>
          </cell>
          <cell r="X1664">
            <v>0</v>
          </cell>
          <cell r="AG1664">
            <v>0</v>
          </cell>
          <cell r="AM1664">
            <v>0</v>
          </cell>
          <cell r="AV1664">
            <v>0</v>
          </cell>
          <cell r="AY1664">
            <v>0</v>
          </cell>
          <cell r="BP1664">
            <v>0</v>
          </cell>
          <cell r="BS1664"/>
        </row>
        <row r="1665">
          <cell r="A1665">
            <v>43390</v>
          </cell>
          <cell r="C1665">
            <v>0</v>
          </cell>
          <cell r="F1665">
            <v>0</v>
          </cell>
          <cell r="L1665">
            <v>1500</v>
          </cell>
          <cell r="O1665">
            <v>0</v>
          </cell>
          <cell r="U1665">
            <v>0</v>
          </cell>
          <cell r="X1665">
            <v>0</v>
          </cell>
          <cell r="AG1665">
            <v>0</v>
          </cell>
          <cell r="AM1665">
            <v>0</v>
          </cell>
          <cell r="AV1665">
            <v>0</v>
          </cell>
          <cell r="AY1665">
            <v>0</v>
          </cell>
          <cell r="BP1665">
            <v>0</v>
          </cell>
          <cell r="BS1665"/>
        </row>
        <row r="1666">
          <cell r="A1666">
            <v>43391</v>
          </cell>
          <cell r="C1666">
            <v>295</v>
          </cell>
          <cell r="F1666">
            <v>0</v>
          </cell>
          <cell r="L1666">
            <v>500</v>
          </cell>
          <cell r="O1666">
            <v>0</v>
          </cell>
          <cell r="U1666">
            <v>0</v>
          </cell>
          <cell r="X1666">
            <v>0</v>
          </cell>
          <cell r="AG1666">
            <v>0</v>
          </cell>
          <cell r="AM1666">
            <v>0</v>
          </cell>
          <cell r="AV1666">
            <v>0</v>
          </cell>
          <cell r="AY1666">
            <v>0</v>
          </cell>
          <cell r="BP1666">
            <v>0</v>
          </cell>
          <cell r="BS1666"/>
        </row>
        <row r="1667">
          <cell r="A1667">
            <v>43392</v>
          </cell>
          <cell r="C1667">
            <v>0</v>
          </cell>
          <cell r="F1667">
            <v>0</v>
          </cell>
          <cell r="L1667">
            <v>500</v>
          </cell>
          <cell r="O1667">
            <v>0</v>
          </cell>
          <cell r="U1667">
            <v>0</v>
          </cell>
          <cell r="X1667">
            <v>0</v>
          </cell>
          <cell r="AG1667">
            <v>0</v>
          </cell>
          <cell r="AM1667">
            <v>0</v>
          </cell>
          <cell r="AV1667">
            <v>0</v>
          </cell>
          <cell r="AY1667">
            <v>0</v>
          </cell>
          <cell r="BP1667">
            <v>0</v>
          </cell>
          <cell r="BS1667"/>
        </row>
        <row r="1668">
          <cell r="A1668">
            <v>43395</v>
          </cell>
          <cell r="C1668">
            <v>0</v>
          </cell>
          <cell r="F1668">
            <v>0</v>
          </cell>
          <cell r="L1668">
            <v>0</v>
          </cell>
          <cell r="O1668">
            <v>400</v>
          </cell>
          <cell r="U1668">
            <v>0</v>
          </cell>
          <cell r="X1668">
            <v>0</v>
          </cell>
          <cell r="AG1668">
            <v>0</v>
          </cell>
          <cell r="AM1668">
            <v>0</v>
          </cell>
          <cell r="AV1668">
            <v>0</v>
          </cell>
          <cell r="AY1668">
            <v>0</v>
          </cell>
          <cell r="BP1668">
            <v>0</v>
          </cell>
          <cell r="BS1668"/>
        </row>
        <row r="1669">
          <cell r="A1669">
            <v>43396</v>
          </cell>
          <cell r="C1669">
            <v>0</v>
          </cell>
          <cell r="F1669">
            <v>0</v>
          </cell>
          <cell r="L1669">
            <v>0</v>
          </cell>
          <cell r="O1669">
            <v>300</v>
          </cell>
          <cell r="U1669">
            <v>0</v>
          </cell>
          <cell r="X1669">
            <v>0</v>
          </cell>
          <cell r="AG1669">
            <v>0</v>
          </cell>
          <cell r="AM1669">
            <v>0</v>
          </cell>
          <cell r="AV1669">
            <v>0</v>
          </cell>
          <cell r="AY1669">
            <v>0</v>
          </cell>
          <cell r="BP1669">
            <v>0</v>
          </cell>
          <cell r="BS1669"/>
        </row>
        <row r="1670">
          <cell r="A1670">
            <v>43397</v>
          </cell>
          <cell r="C1670">
            <v>0</v>
          </cell>
          <cell r="F1670">
            <v>0</v>
          </cell>
          <cell r="L1670">
            <v>0</v>
          </cell>
          <cell r="O1670">
            <v>400</v>
          </cell>
          <cell r="U1670">
            <v>0</v>
          </cell>
          <cell r="X1670">
            <v>0</v>
          </cell>
          <cell r="AG1670">
            <v>500</v>
          </cell>
          <cell r="AM1670">
            <v>0</v>
          </cell>
          <cell r="AV1670">
            <v>0</v>
          </cell>
          <cell r="AY1670">
            <v>0</v>
          </cell>
          <cell r="BP1670">
            <v>0</v>
          </cell>
          <cell r="BS1670"/>
        </row>
        <row r="1671">
          <cell r="A1671">
            <v>43398</v>
          </cell>
          <cell r="C1671">
            <v>30</v>
          </cell>
          <cell r="F1671">
            <v>0</v>
          </cell>
          <cell r="L1671">
            <v>0</v>
          </cell>
          <cell r="O1671">
            <v>300</v>
          </cell>
          <cell r="U1671">
            <v>0</v>
          </cell>
          <cell r="X1671">
            <v>0</v>
          </cell>
          <cell r="AG1671">
            <v>0</v>
          </cell>
          <cell r="AM1671">
            <v>0</v>
          </cell>
          <cell r="AV1671">
            <v>0</v>
          </cell>
          <cell r="AY1671">
            <v>0</v>
          </cell>
          <cell r="BP1671">
            <v>0</v>
          </cell>
          <cell r="BS1671"/>
        </row>
        <row r="1672">
          <cell r="A1672">
            <v>43399</v>
          </cell>
          <cell r="C1672">
            <v>0</v>
          </cell>
          <cell r="F1672">
            <v>0</v>
          </cell>
          <cell r="L1672">
            <v>0</v>
          </cell>
          <cell r="O1672">
            <v>200</v>
          </cell>
          <cell r="U1672">
            <v>0</v>
          </cell>
          <cell r="X1672">
            <v>0</v>
          </cell>
          <cell r="AG1672">
            <v>0</v>
          </cell>
          <cell r="AM1672">
            <v>0</v>
          </cell>
          <cell r="AV1672">
            <v>0</v>
          </cell>
          <cell r="AY1672">
            <v>0</v>
          </cell>
          <cell r="BP1672">
            <v>0</v>
          </cell>
          <cell r="BS1672"/>
        </row>
        <row r="1673">
          <cell r="A1673">
            <v>43402</v>
          </cell>
          <cell r="C1673">
            <v>0</v>
          </cell>
          <cell r="F1673">
            <v>0</v>
          </cell>
          <cell r="L1673">
            <v>500</v>
          </cell>
          <cell r="O1673">
            <v>0</v>
          </cell>
          <cell r="U1673">
            <v>0</v>
          </cell>
          <cell r="X1673">
            <v>0</v>
          </cell>
          <cell r="AG1673">
            <v>500</v>
          </cell>
          <cell r="AM1673">
            <v>0</v>
          </cell>
          <cell r="AV1673">
            <v>0</v>
          </cell>
          <cell r="AY1673">
            <v>0</v>
          </cell>
          <cell r="BP1673">
            <v>0</v>
          </cell>
          <cell r="BS1673"/>
        </row>
        <row r="1674">
          <cell r="A1674">
            <v>43403</v>
          </cell>
          <cell r="C1674">
            <v>0</v>
          </cell>
          <cell r="F1674">
            <v>0</v>
          </cell>
          <cell r="L1674">
            <v>200</v>
          </cell>
          <cell r="O1674">
            <v>0</v>
          </cell>
          <cell r="U1674">
            <v>0</v>
          </cell>
          <cell r="X1674">
            <v>0</v>
          </cell>
          <cell r="AG1674">
            <v>0</v>
          </cell>
          <cell r="AM1674">
            <v>0</v>
          </cell>
          <cell r="AV1674">
            <v>0</v>
          </cell>
          <cell r="AY1674">
            <v>0</v>
          </cell>
          <cell r="BP1674">
            <v>0</v>
          </cell>
          <cell r="BS1674"/>
        </row>
        <row r="1675">
          <cell r="A1675">
            <v>43404</v>
          </cell>
          <cell r="C1675">
            <v>0</v>
          </cell>
          <cell r="F1675">
            <v>0</v>
          </cell>
          <cell r="L1675">
            <v>500</v>
          </cell>
          <cell r="O1675">
            <v>0</v>
          </cell>
          <cell r="U1675">
            <v>0</v>
          </cell>
          <cell r="X1675">
            <v>0</v>
          </cell>
          <cell r="AG1675">
            <v>0</v>
          </cell>
          <cell r="AM1675">
            <v>0</v>
          </cell>
          <cell r="AV1675">
            <v>0</v>
          </cell>
          <cell r="AY1675">
            <v>0</v>
          </cell>
          <cell r="BP1675">
            <v>0</v>
          </cell>
          <cell r="BS1675"/>
        </row>
        <row r="1676">
          <cell r="A1676">
            <v>43405</v>
          </cell>
          <cell r="C1676">
            <v>0</v>
          </cell>
          <cell r="F1676">
            <v>0</v>
          </cell>
          <cell r="L1676">
            <v>0</v>
          </cell>
          <cell r="O1676">
            <v>0</v>
          </cell>
          <cell r="U1676">
            <v>0</v>
          </cell>
          <cell r="X1676">
            <v>0</v>
          </cell>
          <cell r="AG1676">
            <v>0</v>
          </cell>
          <cell r="AM1676">
            <v>0</v>
          </cell>
          <cell r="AV1676">
            <v>0</v>
          </cell>
          <cell r="AY1676">
            <v>0</v>
          </cell>
          <cell r="BP1676">
            <v>0</v>
          </cell>
          <cell r="BS1676"/>
        </row>
        <row r="1677">
          <cell r="A1677">
            <v>43406</v>
          </cell>
          <cell r="C1677">
            <v>0</v>
          </cell>
          <cell r="F1677">
            <v>0</v>
          </cell>
          <cell r="L1677">
            <v>0</v>
          </cell>
          <cell r="O1677">
            <v>0</v>
          </cell>
          <cell r="U1677">
            <v>0</v>
          </cell>
          <cell r="X1677">
            <v>0</v>
          </cell>
          <cell r="AG1677">
            <v>0</v>
          </cell>
          <cell r="AM1677">
            <v>0</v>
          </cell>
          <cell r="AV1677">
            <v>0</v>
          </cell>
          <cell r="AY1677">
            <v>0</v>
          </cell>
          <cell r="BP1677">
            <v>0</v>
          </cell>
          <cell r="BS1677"/>
        </row>
        <row r="1678">
          <cell r="A1678">
            <v>43409</v>
          </cell>
          <cell r="C1678">
            <v>0</v>
          </cell>
          <cell r="F1678">
            <v>0</v>
          </cell>
          <cell r="L1678">
            <v>0</v>
          </cell>
          <cell r="O1678">
            <v>800</v>
          </cell>
          <cell r="U1678">
            <v>0</v>
          </cell>
          <cell r="X1678">
            <v>0</v>
          </cell>
          <cell r="AG1678">
            <v>500</v>
          </cell>
          <cell r="AM1678">
            <v>0</v>
          </cell>
          <cell r="AV1678">
            <v>0</v>
          </cell>
          <cell r="AY1678">
            <v>0</v>
          </cell>
          <cell r="BP1678">
            <v>0</v>
          </cell>
          <cell r="BS1678"/>
        </row>
        <row r="1679">
          <cell r="A1679">
            <v>43410</v>
          </cell>
          <cell r="C1679">
            <v>2102</v>
          </cell>
          <cell r="F1679">
            <v>0</v>
          </cell>
          <cell r="L1679">
            <v>0</v>
          </cell>
          <cell r="O1679">
            <v>3000</v>
          </cell>
          <cell r="U1679">
            <v>0</v>
          </cell>
          <cell r="X1679">
            <v>0</v>
          </cell>
          <cell r="AG1679">
            <v>0</v>
          </cell>
          <cell r="AM1679">
            <v>0</v>
          </cell>
          <cell r="AV1679">
            <v>0</v>
          </cell>
          <cell r="AY1679">
            <v>0</v>
          </cell>
          <cell r="BP1679">
            <v>0</v>
          </cell>
          <cell r="BS1679"/>
        </row>
        <row r="1680">
          <cell r="A1680">
            <v>43411</v>
          </cell>
          <cell r="C1680">
            <v>0</v>
          </cell>
          <cell r="F1680">
            <v>0</v>
          </cell>
          <cell r="L1680">
            <v>0</v>
          </cell>
          <cell r="O1680">
            <v>800</v>
          </cell>
          <cell r="U1680">
            <v>0</v>
          </cell>
          <cell r="X1680">
            <v>300</v>
          </cell>
          <cell r="AG1680">
            <v>0</v>
          </cell>
          <cell r="AM1680">
            <v>0</v>
          </cell>
          <cell r="AV1680">
            <v>0</v>
          </cell>
          <cell r="AY1680">
            <v>0</v>
          </cell>
          <cell r="BP1680">
            <v>0</v>
          </cell>
          <cell r="BS1680"/>
        </row>
        <row r="1681">
          <cell r="A1681">
            <v>43412</v>
          </cell>
          <cell r="C1681">
            <v>1561</v>
          </cell>
          <cell r="F1681">
            <v>0</v>
          </cell>
          <cell r="L1681">
            <v>0</v>
          </cell>
          <cell r="O1681">
            <v>0</v>
          </cell>
          <cell r="U1681">
            <v>0</v>
          </cell>
          <cell r="X1681">
            <v>0</v>
          </cell>
          <cell r="AG1681">
            <v>0</v>
          </cell>
          <cell r="AM1681">
            <v>0</v>
          </cell>
          <cell r="AV1681">
            <v>0</v>
          </cell>
          <cell r="AY1681">
            <v>0</v>
          </cell>
          <cell r="BP1681">
            <v>0</v>
          </cell>
          <cell r="BS1681"/>
        </row>
        <row r="1682">
          <cell r="A1682">
            <v>43413</v>
          </cell>
          <cell r="C1682">
            <v>0</v>
          </cell>
          <cell r="F1682">
            <v>0</v>
          </cell>
          <cell r="L1682">
            <v>1000</v>
          </cell>
          <cell r="O1682">
            <v>0</v>
          </cell>
          <cell r="U1682">
            <v>0</v>
          </cell>
          <cell r="X1682">
            <v>300</v>
          </cell>
          <cell r="AG1682">
            <v>0</v>
          </cell>
          <cell r="AM1682">
            <v>0</v>
          </cell>
          <cell r="AV1682">
            <v>0</v>
          </cell>
          <cell r="AY1682">
            <v>0</v>
          </cell>
          <cell r="BP1682">
            <v>0</v>
          </cell>
          <cell r="BS1682"/>
        </row>
        <row r="1683">
          <cell r="A1683">
            <v>43416</v>
          </cell>
          <cell r="C1683">
            <v>0</v>
          </cell>
          <cell r="F1683">
            <v>0</v>
          </cell>
          <cell r="L1683">
            <v>700</v>
          </cell>
          <cell r="O1683">
            <v>0</v>
          </cell>
          <cell r="U1683">
            <v>0</v>
          </cell>
          <cell r="X1683">
            <v>0</v>
          </cell>
          <cell r="AG1683">
            <v>0</v>
          </cell>
          <cell r="AM1683">
            <v>0</v>
          </cell>
          <cell r="AV1683">
            <v>0</v>
          </cell>
          <cell r="AY1683">
            <v>0</v>
          </cell>
          <cell r="BP1683">
            <v>0</v>
          </cell>
          <cell r="BS1683"/>
        </row>
        <row r="1684">
          <cell r="A1684">
            <v>43417</v>
          </cell>
          <cell r="C1684">
            <v>0</v>
          </cell>
          <cell r="F1684">
            <v>0</v>
          </cell>
          <cell r="L1684">
            <v>1000</v>
          </cell>
          <cell r="O1684">
            <v>0</v>
          </cell>
          <cell r="U1684">
            <v>0</v>
          </cell>
          <cell r="X1684">
            <v>0</v>
          </cell>
          <cell r="AG1684">
            <v>0</v>
          </cell>
          <cell r="AM1684">
            <v>0</v>
          </cell>
          <cell r="AV1684">
            <v>0</v>
          </cell>
          <cell r="AY1684">
            <v>0</v>
          </cell>
          <cell r="BP1684">
            <v>0</v>
          </cell>
          <cell r="BS1684"/>
        </row>
        <row r="1685">
          <cell r="A1685">
            <v>43418</v>
          </cell>
          <cell r="C1685">
            <v>0</v>
          </cell>
          <cell r="F1685">
            <v>0</v>
          </cell>
          <cell r="L1685">
            <v>1400</v>
          </cell>
          <cell r="O1685">
            <v>0</v>
          </cell>
          <cell r="U1685">
            <v>0</v>
          </cell>
          <cell r="X1685">
            <v>0</v>
          </cell>
          <cell r="AG1685">
            <v>0</v>
          </cell>
          <cell r="AM1685">
            <v>0</v>
          </cell>
          <cell r="AV1685">
            <v>0</v>
          </cell>
          <cell r="AY1685">
            <v>0</v>
          </cell>
          <cell r="BP1685">
            <v>0</v>
          </cell>
          <cell r="BS1685"/>
        </row>
        <row r="1686">
          <cell r="A1686">
            <v>43419</v>
          </cell>
          <cell r="C1686">
            <v>100</v>
          </cell>
          <cell r="F1686">
            <v>0</v>
          </cell>
          <cell r="L1686">
            <v>1200</v>
          </cell>
          <cell r="O1686">
            <v>0</v>
          </cell>
          <cell r="U1686">
            <v>0</v>
          </cell>
          <cell r="X1686">
            <v>0</v>
          </cell>
          <cell r="AG1686">
            <v>0</v>
          </cell>
          <cell r="AM1686">
            <v>0</v>
          </cell>
          <cell r="AV1686">
            <v>0</v>
          </cell>
          <cell r="AY1686">
            <v>0</v>
          </cell>
          <cell r="BP1686">
            <v>0</v>
          </cell>
          <cell r="BS1686"/>
        </row>
        <row r="1687">
          <cell r="A1687">
            <v>43420</v>
          </cell>
          <cell r="C1687">
            <v>0</v>
          </cell>
          <cell r="F1687">
            <v>0</v>
          </cell>
          <cell r="L1687">
            <v>1000</v>
          </cell>
          <cell r="O1687">
            <v>0</v>
          </cell>
          <cell r="U1687">
            <v>0</v>
          </cell>
          <cell r="X1687">
            <v>0</v>
          </cell>
          <cell r="AG1687">
            <v>0</v>
          </cell>
          <cell r="AM1687">
            <v>0</v>
          </cell>
          <cell r="AV1687">
            <v>0</v>
          </cell>
          <cell r="AY1687">
            <v>0</v>
          </cell>
          <cell r="BP1687">
            <v>0</v>
          </cell>
          <cell r="BS1687"/>
        </row>
        <row r="1688">
          <cell r="A1688">
            <v>43423</v>
          </cell>
          <cell r="C1688">
            <v>0</v>
          </cell>
          <cell r="F1688">
            <v>0</v>
          </cell>
          <cell r="L1688">
            <v>600</v>
          </cell>
          <cell r="O1688">
            <v>0</v>
          </cell>
          <cell r="U1688">
            <v>0</v>
          </cell>
          <cell r="X1688">
            <v>0</v>
          </cell>
          <cell r="AG1688">
            <v>0</v>
          </cell>
          <cell r="AM1688">
            <v>0</v>
          </cell>
          <cell r="AV1688">
            <v>0</v>
          </cell>
          <cell r="AY1688">
            <v>0</v>
          </cell>
          <cell r="BP1688">
            <v>0</v>
          </cell>
          <cell r="BS1688"/>
        </row>
        <row r="1689">
          <cell r="A1689">
            <v>43424</v>
          </cell>
          <cell r="C1689">
            <v>0</v>
          </cell>
          <cell r="F1689">
            <v>0</v>
          </cell>
          <cell r="L1689">
            <v>1000</v>
          </cell>
          <cell r="O1689">
            <v>0</v>
          </cell>
          <cell r="U1689">
            <v>0</v>
          </cell>
          <cell r="X1689">
            <v>0</v>
          </cell>
          <cell r="AG1689">
            <v>400</v>
          </cell>
          <cell r="AM1689">
            <v>0</v>
          </cell>
          <cell r="AV1689">
            <v>0</v>
          </cell>
          <cell r="AY1689">
            <v>0</v>
          </cell>
          <cell r="BP1689">
            <v>0</v>
          </cell>
          <cell r="BS1689"/>
        </row>
        <row r="1690">
          <cell r="A1690">
            <v>43425</v>
          </cell>
          <cell r="C1690">
            <v>0</v>
          </cell>
          <cell r="F1690">
            <v>0</v>
          </cell>
          <cell r="L1690">
            <v>1038</v>
          </cell>
          <cell r="O1690">
            <v>0</v>
          </cell>
          <cell r="U1690">
            <v>0</v>
          </cell>
          <cell r="X1690">
            <v>0</v>
          </cell>
          <cell r="AG1690">
            <v>0</v>
          </cell>
          <cell r="AM1690">
            <v>0</v>
          </cell>
          <cell r="AV1690">
            <v>0</v>
          </cell>
          <cell r="AY1690">
            <v>0</v>
          </cell>
          <cell r="BP1690">
            <v>0</v>
          </cell>
          <cell r="BS1690"/>
        </row>
        <row r="1691">
          <cell r="A1691">
            <v>43426</v>
          </cell>
          <cell r="C1691">
            <v>0</v>
          </cell>
          <cell r="F1691">
            <v>0</v>
          </cell>
          <cell r="L1691">
            <v>0</v>
          </cell>
          <cell r="O1691">
            <v>0</v>
          </cell>
          <cell r="U1691">
            <v>0</v>
          </cell>
          <cell r="X1691">
            <v>0</v>
          </cell>
          <cell r="AG1691">
            <v>0</v>
          </cell>
          <cell r="AM1691">
            <v>0</v>
          </cell>
          <cell r="AV1691">
            <v>0</v>
          </cell>
          <cell r="AY1691">
            <v>0</v>
          </cell>
          <cell r="BP1691">
            <v>0</v>
          </cell>
          <cell r="BS1691"/>
        </row>
        <row r="1692">
          <cell r="A1692">
            <v>43427</v>
          </cell>
          <cell r="C1692">
            <v>0</v>
          </cell>
          <cell r="F1692">
            <v>0</v>
          </cell>
          <cell r="L1692">
            <v>0</v>
          </cell>
          <cell r="O1692">
            <v>0</v>
          </cell>
          <cell r="U1692">
            <v>0</v>
          </cell>
          <cell r="X1692">
            <v>0</v>
          </cell>
          <cell r="AG1692">
            <v>0</v>
          </cell>
          <cell r="AM1692">
            <v>0</v>
          </cell>
          <cell r="AV1692">
            <v>0</v>
          </cell>
          <cell r="AY1692">
            <v>0</v>
          </cell>
          <cell r="BP1692">
            <v>0</v>
          </cell>
          <cell r="BS1692"/>
        </row>
        <row r="1693">
          <cell r="A1693">
            <v>43430</v>
          </cell>
          <cell r="C1693">
            <v>0</v>
          </cell>
          <cell r="F1693">
            <v>0</v>
          </cell>
          <cell r="L1693">
            <v>0</v>
          </cell>
          <cell r="O1693">
            <v>600</v>
          </cell>
          <cell r="U1693">
            <v>0</v>
          </cell>
          <cell r="X1693">
            <v>0</v>
          </cell>
          <cell r="AG1693">
            <v>0</v>
          </cell>
          <cell r="AM1693">
            <v>0</v>
          </cell>
          <cell r="AV1693">
            <v>0</v>
          </cell>
          <cell r="AY1693">
            <v>0</v>
          </cell>
          <cell r="BP1693">
            <v>0</v>
          </cell>
          <cell r="BS1693"/>
        </row>
        <row r="1694">
          <cell r="A1694">
            <v>43431</v>
          </cell>
          <cell r="C1694">
            <v>0</v>
          </cell>
          <cell r="F1694">
            <v>0</v>
          </cell>
          <cell r="L1694">
            <v>0</v>
          </cell>
          <cell r="O1694">
            <v>300</v>
          </cell>
          <cell r="U1694">
            <v>0</v>
          </cell>
          <cell r="X1694">
            <v>0</v>
          </cell>
          <cell r="AG1694">
            <v>0</v>
          </cell>
          <cell r="AM1694">
            <v>0</v>
          </cell>
          <cell r="AV1694">
            <v>0</v>
          </cell>
          <cell r="AY1694">
            <v>0</v>
          </cell>
          <cell r="BP1694">
            <v>0</v>
          </cell>
          <cell r="BS1694"/>
        </row>
        <row r="1695">
          <cell r="A1695">
            <v>43432</v>
          </cell>
          <cell r="C1695">
            <v>0</v>
          </cell>
          <cell r="F1695">
            <v>0</v>
          </cell>
          <cell r="L1695">
            <v>400</v>
          </cell>
          <cell r="O1695">
            <v>0</v>
          </cell>
          <cell r="U1695">
            <v>0</v>
          </cell>
          <cell r="X1695">
            <v>0</v>
          </cell>
          <cell r="AG1695">
            <v>0</v>
          </cell>
          <cell r="AM1695">
            <v>0</v>
          </cell>
          <cell r="AV1695">
            <v>0</v>
          </cell>
          <cell r="AY1695">
            <v>0</v>
          </cell>
          <cell r="BP1695">
            <v>0</v>
          </cell>
          <cell r="BS1695"/>
        </row>
        <row r="1696">
          <cell r="A1696">
            <v>43433</v>
          </cell>
          <cell r="C1696">
            <v>0</v>
          </cell>
          <cell r="F1696">
            <v>0</v>
          </cell>
          <cell r="L1696">
            <v>895.6</v>
          </cell>
          <cell r="O1696">
            <v>300</v>
          </cell>
          <cell r="U1696">
            <v>0</v>
          </cell>
          <cell r="X1696">
            <v>0</v>
          </cell>
          <cell r="AG1696">
            <v>0</v>
          </cell>
          <cell r="AM1696">
            <v>0</v>
          </cell>
          <cell r="AV1696">
            <v>0</v>
          </cell>
          <cell r="AY1696">
            <v>0</v>
          </cell>
          <cell r="BP1696">
            <v>0</v>
          </cell>
          <cell r="BS1696"/>
        </row>
        <row r="1697">
          <cell r="A1697">
            <v>43434</v>
          </cell>
          <cell r="C1697">
            <v>0</v>
          </cell>
          <cell r="F1697">
            <v>0</v>
          </cell>
          <cell r="L1697">
            <v>582</v>
          </cell>
          <cell r="O1697">
            <v>300</v>
          </cell>
          <cell r="U1697">
            <v>0</v>
          </cell>
          <cell r="X1697">
            <v>0</v>
          </cell>
          <cell r="AG1697">
            <v>0</v>
          </cell>
          <cell r="AM1697">
            <v>0</v>
          </cell>
          <cell r="AV1697">
            <v>0</v>
          </cell>
          <cell r="AY1697">
            <v>0</v>
          </cell>
          <cell r="BP1697">
            <v>0</v>
          </cell>
          <cell r="BS1697"/>
        </row>
        <row r="1698">
          <cell r="A1698">
            <v>43437</v>
          </cell>
          <cell r="C1698">
            <v>0</v>
          </cell>
          <cell r="F1698">
            <v>0</v>
          </cell>
          <cell r="L1698">
            <v>0</v>
          </cell>
          <cell r="O1698">
            <v>900</v>
          </cell>
          <cell r="U1698">
            <v>0</v>
          </cell>
          <cell r="X1698">
            <v>0</v>
          </cell>
          <cell r="AG1698">
            <v>0</v>
          </cell>
          <cell r="AM1698">
            <v>0</v>
          </cell>
          <cell r="AV1698">
            <v>0</v>
          </cell>
          <cell r="AY1698">
            <v>0</v>
          </cell>
          <cell r="BP1698">
            <v>0</v>
          </cell>
          <cell r="BS1698"/>
        </row>
        <row r="1699">
          <cell r="A1699">
            <v>43438</v>
          </cell>
          <cell r="C1699">
            <v>0</v>
          </cell>
          <cell r="F1699">
            <v>0</v>
          </cell>
          <cell r="L1699">
            <v>0</v>
          </cell>
          <cell r="O1699">
            <v>2600</v>
          </cell>
          <cell r="U1699">
            <v>0</v>
          </cell>
          <cell r="X1699">
            <v>800</v>
          </cell>
          <cell r="AG1699">
            <v>0</v>
          </cell>
          <cell r="AM1699">
            <v>0</v>
          </cell>
          <cell r="AV1699">
            <v>0</v>
          </cell>
          <cell r="AY1699">
            <v>0</v>
          </cell>
          <cell r="BP1699">
            <v>0</v>
          </cell>
          <cell r="BS1699"/>
        </row>
        <row r="1700">
          <cell r="A1700">
            <v>43439</v>
          </cell>
          <cell r="C1700">
            <v>0</v>
          </cell>
          <cell r="F1700">
            <v>0</v>
          </cell>
          <cell r="L1700">
            <v>0</v>
          </cell>
          <cell r="O1700">
            <v>1100</v>
          </cell>
          <cell r="U1700">
            <v>0</v>
          </cell>
          <cell r="X1700">
            <v>0</v>
          </cell>
          <cell r="AG1700">
            <v>0</v>
          </cell>
          <cell r="AM1700">
            <v>0</v>
          </cell>
          <cell r="AV1700">
            <v>0</v>
          </cell>
          <cell r="AY1700">
            <v>0</v>
          </cell>
          <cell r="BP1700">
            <v>0</v>
          </cell>
          <cell r="BS1700"/>
        </row>
        <row r="1701">
          <cell r="A1701">
            <v>43440</v>
          </cell>
          <cell r="C1701">
            <v>2539.1999999999998</v>
          </cell>
          <cell r="F1701">
            <v>0</v>
          </cell>
          <cell r="L1701">
            <v>0</v>
          </cell>
          <cell r="O1701">
            <v>600</v>
          </cell>
          <cell r="U1701">
            <v>500</v>
          </cell>
          <cell r="X1701">
            <v>0</v>
          </cell>
          <cell r="AG1701">
            <v>0</v>
          </cell>
          <cell r="AM1701">
            <v>0</v>
          </cell>
          <cell r="AV1701">
            <v>0</v>
          </cell>
          <cell r="AY1701">
            <v>0</v>
          </cell>
          <cell r="BP1701">
            <v>0</v>
          </cell>
          <cell r="BS1701"/>
        </row>
        <row r="1702">
          <cell r="A1702">
            <v>43441</v>
          </cell>
          <cell r="C1702">
            <v>0</v>
          </cell>
          <cell r="F1702">
            <v>0</v>
          </cell>
          <cell r="L1702">
            <v>0</v>
          </cell>
          <cell r="O1702">
            <v>0</v>
          </cell>
          <cell r="U1702">
            <v>0</v>
          </cell>
          <cell r="X1702">
            <v>0</v>
          </cell>
          <cell r="AG1702">
            <v>0</v>
          </cell>
          <cell r="AM1702">
            <v>0</v>
          </cell>
          <cell r="AV1702">
            <v>0</v>
          </cell>
          <cell r="AY1702">
            <v>0</v>
          </cell>
          <cell r="BP1702">
            <v>0</v>
          </cell>
          <cell r="BS1702"/>
        </row>
        <row r="1703">
          <cell r="A1703">
            <v>43444</v>
          </cell>
          <cell r="C1703">
            <v>0</v>
          </cell>
          <cell r="F1703">
            <v>0</v>
          </cell>
          <cell r="L1703">
            <v>0</v>
          </cell>
          <cell r="O1703">
            <v>0</v>
          </cell>
          <cell r="U1703">
            <v>0</v>
          </cell>
          <cell r="X1703">
            <v>0</v>
          </cell>
          <cell r="AG1703">
            <v>0</v>
          </cell>
          <cell r="AM1703">
            <v>0</v>
          </cell>
          <cell r="AV1703">
            <v>0</v>
          </cell>
          <cell r="AY1703">
            <v>0</v>
          </cell>
          <cell r="BP1703">
            <v>0</v>
          </cell>
          <cell r="BS1703"/>
        </row>
        <row r="1704">
          <cell r="A1704">
            <v>43445</v>
          </cell>
          <cell r="C1704">
            <v>0</v>
          </cell>
          <cell r="F1704">
            <v>0</v>
          </cell>
          <cell r="L1704">
            <v>700</v>
          </cell>
          <cell r="O1704">
            <v>0</v>
          </cell>
          <cell r="U1704">
            <v>0</v>
          </cell>
          <cell r="X1704">
            <v>0</v>
          </cell>
          <cell r="AG1704">
            <v>0</v>
          </cell>
          <cell r="AM1704">
            <v>0</v>
          </cell>
          <cell r="AV1704">
            <v>0</v>
          </cell>
          <cell r="AY1704">
            <v>0</v>
          </cell>
          <cell r="BP1704">
            <v>0</v>
          </cell>
          <cell r="BS1704"/>
        </row>
        <row r="1705">
          <cell r="A1705">
            <v>43446</v>
          </cell>
          <cell r="C1705">
            <v>0</v>
          </cell>
          <cell r="F1705">
            <v>0</v>
          </cell>
          <cell r="L1705">
            <v>900</v>
          </cell>
          <cell r="O1705">
            <v>0</v>
          </cell>
          <cell r="U1705">
            <v>0</v>
          </cell>
          <cell r="X1705">
            <v>0</v>
          </cell>
          <cell r="AG1705">
            <v>0</v>
          </cell>
          <cell r="AM1705">
            <v>0</v>
          </cell>
          <cell r="AV1705">
            <v>0</v>
          </cell>
          <cell r="AY1705">
            <v>0</v>
          </cell>
          <cell r="BP1705">
            <v>0</v>
          </cell>
          <cell r="BS1705"/>
        </row>
        <row r="1706">
          <cell r="A1706">
            <v>43447</v>
          </cell>
          <cell r="C1706">
            <v>0</v>
          </cell>
          <cell r="F1706">
            <v>0</v>
          </cell>
          <cell r="L1706">
            <v>900</v>
          </cell>
          <cell r="O1706">
            <v>0</v>
          </cell>
          <cell r="U1706">
            <v>0</v>
          </cell>
          <cell r="X1706">
            <v>0</v>
          </cell>
          <cell r="AG1706">
            <v>0</v>
          </cell>
          <cell r="AM1706">
            <v>0</v>
          </cell>
          <cell r="AV1706">
            <v>0</v>
          </cell>
          <cell r="AY1706">
            <v>0</v>
          </cell>
          <cell r="BP1706">
            <v>0</v>
          </cell>
          <cell r="BS1706"/>
        </row>
        <row r="1707">
          <cell r="A1707">
            <v>43448</v>
          </cell>
          <cell r="C1707">
            <v>0</v>
          </cell>
          <cell r="F1707">
            <v>0</v>
          </cell>
          <cell r="L1707">
            <v>1100</v>
          </cell>
          <cell r="O1707">
            <v>0</v>
          </cell>
          <cell r="U1707">
            <v>0</v>
          </cell>
          <cell r="X1707">
            <v>585</v>
          </cell>
          <cell r="AG1707">
            <v>0</v>
          </cell>
          <cell r="AM1707">
            <v>0</v>
          </cell>
          <cell r="AV1707">
            <v>0</v>
          </cell>
          <cell r="AY1707">
            <v>0</v>
          </cell>
          <cell r="BP1707">
            <v>0</v>
          </cell>
          <cell r="BS1707"/>
        </row>
        <row r="1708">
          <cell r="A1708">
            <v>43451</v>
          </cell>
          <cell r="C1708">
            <v>1307</v>
          </cell>
          <cell r="F1708">
            <v>0</v>
          </cell>
          <cell r="L1708">
            <v>663</v>
          </cell>
          <cell r="O1708">
            <v>0</v>
          </cell>
          <cell r="U1708">
            <v>200</v>
          </cell>
          <cell r="X1708">
            <v>0</v>
          </cell>
          <cell r="AG1708">
            <v>0</v>
          </cell>
          <cell r="AM1708">
            <v>0</v>
          </cell>
          <cell r="AV1708">
            <v>0</v>
          </cell>
          <cell r="AY1708">
            <v>0</v>
          </cell>
          <cell r="BP1708">
            <v>0</v>
          </cell>
          <cell r="BS1708"/>
        </row>
        <row r="1709">
          <cell r="A1709">
            <v>43452</v>
          </cell>
          <cell r="C1709">
            <v>0</v>
          </cell>
          <cell r="F1709">
            <v>0</v>
          </cell>
          <cell r="L1709">
            <v>1443</v>
          </cell>
          <cell r="O1709">
            <v>0</v>
          </cell>
          <cell r="U1709">
            <v>0</v>
          </cell>
          <cell r="X1709">
            <v>300</v>
          </cell>
          <cell r="AG1709">
            <v>0</v>
          </cell>
          <cell r="AM1709">
            <v>0</v>
          </cell>
          <cell r="AV1709">
            <v>0</v>
          </cell>
          <cell r="AY1709">
            <v>0</v>
          </cell>
          <cell r="BP1709">
            <v>0</v>
          </cell>
          <cell r="BS1709"/>
        </row>
        <row r="1710">
          <cell r="A1710">
            <v>43453</v>
          </cell>
          <cell r="C1710">
            <v>0</v>
          </cell>
          <cell r="F1710">
            <v>0</v>
          </cell>
          <cell r="L1710">
            <v>900.1</v>
          </cell>
          <cell r="O1710">
            <v>0</v>
          </cell>
          <cell r="U1710">
            <v>0</v>
          </cell>
          <cell r="X1710">
            <v>0</v>
          </cell>
          <cell r="AG1710">
            <v>0</v>
          </cell>
          <cell r="AM1710">
            <v>0</v>
          </cell>
          <cell r="AV1710">
            <v>0</v>
          </cell>
          <cell r="AY1710">
            <v>0</v>
          </cell>
          <cell r="BP1710">
            <v>0</v>
          </cell>
          <cell r="BS1710"/>
        </row>
        <row r="1711">
          <cell r="A1711">
            <v>43454</v>
          </cell>
          <cell r="C1711">
            <v>0</v>
          </cell>
          <cell r="F1711">
            <v>0</v>
          </cell>
          <cell r="L1711">
            <v>1250</v>
          </cell>
          <cell r="O1711">
            <v>0</v>
          </cell>
          <cell r="U1711">
            <v>0</v>
          </cell>
          <cell r="X1711">
            <v>0</v>
          </cell>
          <cell r="AG1711">
            <v>0</v>
          </cell>
          <cell r="AM1711">
            <v>0</v>
          </cell>
          <cell r="AV1711">
            <v>0</v>
          </cell>
          <cell r="AY1711">
            <v>0</v>
          </cell>
          <cell r="BP1711">
            <v>0</v>
          </cell>
          <cell r="BS1711"/>
        </row>
        <row r="1712">
          <cell r="A1712">
            <v>43455</v>
          </cell>
          <cell r="C1712">
            <v>0</v>
          </cell>
          <cell r="F1712">
            <v>0</v>
          </cell>
          <cell r="L1712">
            <v>1150</v>
          </cell>
          <cell r="O1712">
            <v>200</v>
          </cell>
          <cell r="U1712">
            <v>0</v>
          </cell>
          <cell r="X1712">
            <v>600</v>
          </cell>
          <cell r="AG1712">
            <v>0</v>
          </cell>
          <cell r="AM1712">
            <v>0</v>
          </cell>
          <cell r="AV1712">
            <v>0</v>
          </cell>
          <cell r="AY1712">
            <v>0</v>
          </cell>
          <cell r="BP1712">
            <v>0</v>
          </cell>
          <cell r="BS1712"/>
        </row>
        <row r="1713">
          <cell r="A1713">
            <v>43458</v>
          </cell>
          <cell r="C1713">
            <v>0</v>
          </cell>
          <cell r="F1713">
            <v>0</v>
          </cell>
          <cell r="L1713">
            <v>0</v>
          </cell>
          <cell r="O1713">
            <v>0</v>
          </cell>
          <cell r="U1713">
            <v>0</v>
          </cell>
          <cell r="X1713">
            <v>0</v>
          </cell>
          <cell r="AG1713">
            <v>0</v>
          </cell>
          <cell r="AM1713">
            <v>0</v>
          </cell>
          <cell r="AV1713">
            <v>0</v>
          </cell>
          <cell r="AY1713">
            <v>0</v>
          </cell>
          <cell r="BP1713">
            <v>0</v>
          </cell>
          <cell r="BS1713"/>
        </row>
        <row r="1714">
          <cell r="A1714">
            <v>43459</v>
          </cell>
          <cell r="C1714">
            <v>0</v>
          </cell>
          <cell r="F1714">
            <v>0</v>
          </cell>
          <cell r="L1714">
            <v>0</v>
          </cell>
          <cell r="O1714">
            <v>0</v>
          </cell>
          <cell r="U1714">
            <v>0</v>
          </cell>
          <cell r="X1714">
            <v>0</v>
          </cell>
          <cell r="AG1714">
            <v>0</v>
          </cell>
          <cell r="AM1714">
            <v>0</v>
          </cell>
          <cell r="AV1714">
            <v>0</v>
          </cell>
          <cell r="AY1714">
            <v>0</v>
          </cell>
          <cell r="BP1714">
            <v>0</v>
          </cell>
          <cell r="BS1714"/>
        </row>
        <row r="1715">
          <cell r="A1715">
            <v>43460</v>
          </cell>
          <cell r="C1715">
            <v>0</v>
          </cell>
          <cell r="F1715">
            <v>0</v>
          </cell>
          <cell r="L1715">
            <v>300</v>
          </cell>
          <cell r="O1715">
            <v>1250</v>
          </cell>
          <cell r="U1715">
            <v>0</v>
          </cell>
          <cell r="X1715">
            <v>300</v>
          </cell>
          <cell r="AG1715">
            <v>500</v>
          </cell>
          <cell r="AM1715">
            <v>0</v>
          </cell>
          <cell r="AV1715">
            <v>0</v>
          </cell>
          <cell r="AY1715">
            <v>0</v>
          </cell>
          <cell r="BP1715">
            <v>0</v>
          </cell>
          <cell r="BS1715"/>
        </row>
        <row r="1716">
          <cell r="A1716">
            <v>43461</v>
          </cell>
          <cell r="C1716">
            <v>0</v>
          </cell>
          <cell r="F1716">
            <v>0</v>
          </cell>
          <cell r="L1716">
            <v>0</v>
          </cell>
          <cell r="O1716">
            <v>300</v>
          </cell>
          <cell r="U1716">
            <v>0</v>
          </cell>
          <cell r="X1716">
            <v>600</v>
          </cell>
          <cell r="AG1716">
            <v>0</v>
          </cell>
          <cell r="AM1716">
            <v>0</v>
          </cell>
          <cell r="AV1716">
            <v>0</v>
          </cell>
          <cell r="AY1716">
            <v>0</v>
          </cell>
          <cell r="BP1716">
            <v>0</v>
          </cell>
          <cell r="BS1716"/>
        </row>
        <row r="1717">
          <cell r="A1717">
            <v>43462</v>
          </cell>
          <cell r="C1717">
            <v>0</v>
          </cell>
          <cell r="F1717">
            <v>0</v>
          </cell>
          <cell r="L1717">
            <v>0</v>
          </cell>
          <cell r="O1717">
            <v>500</v>
          </cell>
          <cell r="U1717">
            <v>0</v>
          </cell>
          <cell r="X1717">
            <v>300</v>
          </cell>
          <cell r="AG1717">
            <v>0</v>
          </cell>
          <cell r="AM1717">
            <v>0</v>
          </cell>
          <cell r="AV1717">
            <v>0</v>
          </cell>
          <cell r="AY1717">
            <v>0</v>
          </cell>
          <cell r="BP1717">
            <v>0</v>
          </cell>
          <cell r="BS1717"/>
        </row>
        <row r="1718">
          <cell r="A1718">
            <v>43465</v>
          </cell>
          <cell r="C1718">
            <v>0</v>
          </cell>
          <cell r="F1718">
            <v>0</v>
          </cell>
          <cell r="L1718">
            <v>0</v>
          </cell>
          <cell r="O1718">
            <v>0</v>
          </cell>
          <cell r="U1718">
            <v>0</v>
          </cell>
          <cell r="X1718">
            <v>0</v>
          </cell>
          <cell r="AG1718">
            <v>0</v>
          </cell>
          <cell r="AM1718">
            <v>0</v>
          </cell>
          <cell r="AV1718">
            <v>0</v>
          </cell>
          <cell r="AY1718">
            <v>0</v>
          </cell>
          <cell r="BP1718">
            <v>0</v>
          </cell>
          <cell r="BS1718"/>
        </row>
        <row r="1719">
          <cell r="A1719">
            <v>43466</v>
          </cell>
          <cell r="C1719">
            <v>0</v>
          </cell>
          <cell r="F1719">
            <v>0</v>
          </cell>
          <cell r="L1719">
            <v>0</v>
          </cell>
          <cell r="O1719">
            <v>0</v>
          </cell>
          <cell r="U1719">
            <v>0</v>
          </cell>
          <cell r="X1719">
            <v>0</v>
          </cell>
          <cell r="AG1719">
            <v>0</v>
          </cell>
          <cell r="AM1719">
            <v>0</v>
          </cell>
          <cell r="AV1719">
            <v>0</v>
          </cell>
          <cell r="AY1719">
            <v>0</v>
          </cell>
          <cell r="BP1719">
            <v>0</v>
          </cell>
          <cell r="BS1719"/>
        </row>
        <row r="1720">
          <cell r="A1720">
            <v>43467</v>
          </cell>
          <cell r="C1720">
            <v>0</v>
          </cell>
          <cell r="F1720">
            <v>0</v>
          </cell>
          <cell r="L1720">
            <v>0</v>
          </cell>
          <cell r="O1720">
            <v>350</v>
          </cell>
          <cell r="U1720">
            <v>0</v>
          </cell>
          <cell r="X1720">
            <v>0</v>
          </cell>
          <cell r="AG1720">
            <v>0</v>
          </cell>
          <cell r="AM1720">
            <v>0</v>
          </cell>
          <cell r="AV1720">
            <v>0</v>
          </cell>
          <cell r="AY1720">
            <v>0</v>
          </cell>
          <cell r="BP1720">
            <v>0</v>
          </cell>
          <cell r="BS1720"/>
        </row>
        <row r="1721">
          <cell r="A1721">
            <v>43468</v>
          </cell>
          <cell r="C1721">
            <v>620</v>
          </cell>
          <cell r="F1721">
            <v>0</v>
          </cell>
          <cell r="L1721">
            <v>0</v>
          </cell>
          <cell r="O1721">
            <v>2150</v>
          </cell>
          <cell r="U1721">
            <v>0</v>
          </cell>
          <cell r="X1721">
            <v>0</v>
          </cell>
          <cell r="AG1721">
            <v>0</v>
          </cell>
          <cell r="AM1721">
            <v>0</v>
          </cell>
          <cell r="AV1721">
            <v>0</v>
          </cell>
          <cell r="AY1721">
            <v>0</v>
          </cell>
          <cell r="BP1721">
            <v>0</v>
          </cell>
          <cell r="BS1721"/>
        </row>
        <row r="1722">
          <cell r="A1722">
            <v>43469</v>
          </cell>
          <cell r="C1722">
            <v>0</v>
          </cell>
          <cell r="F1722">
            <v>0</v>
          </cell>
          <cell r="L1722">
            <v>0</v>
          </cell>
          <cell r="O1722">
            <v>300</v>
          </cell>
          <cell r="U1722">
            <v>0</v>
          </cell>
          <cell r="X1722">
            <v>0</v>
          </cell>
          <cell r="AG1722">
            <v>0</v>
          </cell>
          <cell r="AM1722">
            <v>0</v>
          </cell>
          <cell r="AV1722">
            <v>0</v>
          </cell>
          <cell r="AY1722">
            <v>0</v>
          </cell>
          <cell r="BP1722">
            <v>0</v>
          </cell>
          <cell r="BS1722"/>
        </row>
        <row r="1723">
          <cell r="A1723">
            <v>43472</v>
          </cell>
          <cell r="C1723">
            <v>0</v>
          </cell>
          <cell r="F1723">
            <v>0</v>
          </cell>
          <cell r="L1723">
            <v>0</v>
          </cell>
          <cell r="O1723">
            <v>0</v>
          </cell>
          <cell r="U1723">
            <v>0</v>
          </cell>
          <cell r="X1723">
            <v>200</v>
          </cell>
          <cell r="AG1723">
            <v>0</v>
          </cell>
          <cell r="AM1723">
            <v>0</v>
          </cell>
          <cell r="AV1723">
            <v>0</v>
          </cell>
          <cell r="AY1723">
            <v>0</v>
          </cell>
          <cell r="BP1723">
            <v>0</v>
          </cell>
          <cell r="BS1723"/>
        </row>
        <row r="1724">
          <cell r="A1724">
            <v>43473</v>
          </cell>
          <cell r="C1724">
            <v>515</v>
          </cell>
          <cell r="F1724">
            <v>0</v>
          </cell>
          <cell r="L1724">
            <v>900</v>
          </cell>
          <cell r="O1724">
            <v>0</v>
          </cell>
          <cell r="U1724">
            <v>0</v>
          </cell>
          <cell r="X1724">
            <v>600</v>
          </cell>
          <cell r="AG1724">
            <v>0</v>
          </cell>
          <cell r="AM1724">
            <v>0</v>
          </cell>
          <cell r="AV1724">
            <v>0</v>
          </cell>
          <cell r="AY1724">
            <v>0</v>
          </cell>
          <cell r="BP1724">
            <v>0</v>
          </cell>
          <cell r="BS1724"/>
        </row>
        <row r="1725">
          <cell r="A1725">
            <v>43474</v>
          </cell>
          <cell r="C1725">
            <v>0</v>
          </cell>
          <cell r="F1725">
            <v>0</v>
          </cell>
          <cell r="L1725">
            <v>1854.5</v>
          </cell>
          <cell r="O1725">
            <v>500</v>
          </cell>
          <cell r="U1725">
            <v>0</v>
          </cell>
          <cell r="X1725">
            <v>0</v>
          </cell>
          <cell r="AG1725">
            <v>0</v>
          </cell>
          <cell r="AM1725">
            <v>0</v>
          </cell>
          <cell r="AV1725">
            <v>0</v>
          </cell>
          <cell r="AY1725">
            <v>0</v>
          </cell>
          <cell r="BP1725">
            <v>0</v>
          </cell>
          <cell r="BS1725"/>
        </row>
        <row r="1726">
          <cell r="A1726">
            <v>43475</v>
          </cell>
          <cell r="C1726">
            <v>2050.6999999999998</v>
          </cell>
          <cell r="F1726">
            <v>0</v>
          </cell>
          <cell r="L1726">
            <v>1300</v>
          </cell>
          <cell r="O1726">
            <v>0</v>
          </cell>
          <cell r="U1726">
            <v>0</v>
          </cell>
          <cell r="X1726">
            <v>0</v>
          </cell>
          <cell r="AG1726">
            <v>0</v>
          </cell>
          <cell r="AM1726">
            <v>0</v>
          </cell>
          <cell r="AV1726">
            <v>0</v>
          </cell>
          <cell r="AY1726">
            <v>0</v>
          </cell>
          <cell r="BP1726">
            <v>0</v>
          </cell>
          <cell r="BS1726"/>
        </row>
        <row r="1727">
          <cell r="A1727">
            <v>43476</v>
          </cell>
          <cell r="C1727">
            <v>0</v>
          </cell>
          <cell r="F1727">
            <v>0</v>
          </cell>
          <cell r="L1727">
            <v>2870.7</v>
          </cell>
          <cell r="O1727">
            <v>0</v>
          </cell>
          <cell r="U1727">
            <v>0</v>
          </cell>
          <cell r="X1727">
            <v>400</v>
          </cell>
          <cell r="AG1727">
            <v>0</v>
          </cell>
          <cell r="AM1727">
            <v>0</v>
          </cell>
          <cell r="AV1727">
            <v>0</v>
          </cell>
          <cell r="AY1727">
            <v>0</v>
          </cell>
          <cell r="BP1727">
            <v>0</v>
          </cell>
          <cell r="BS1727"/>
        </row>
        <row r="1728">
          <cell r="A1728">
            <v>43479</v>
          </cell>
          <cell r="C1728">
            <v>0</v>
          </cell>
          <cell r="F1728">
            <v>0</v>
          </cell>
          <cell r="L1728">
            <v>2200</v>
          </cell>
          <cell r="O1728">
            <v>0</v>
          </cell>
          <cell r="U1728">
            <v>0</v>
          </cell>
          <cell r="X1728">
            <v>0</v>
          </cell>
          <cell r="AG1728">
            <v>0</v>
          </cell>
          <cell r="AM1728">
            <v>0</v>
          </cell>
          <cell r="AV1728">
            <v>0</v>
          </cell>
          <cell r="AY1728">
            <v>0</v>
          </cell>
          <cell r="BP1728">
            <v>0</v>
          </cell>
          <cell r="BS1728"/>
        </row>
        <row r="1729">
          <cell r="A1729">
            <v>43480</v>
          </cell>
          <cell r="C1729">
            <v>0</v>
          </cell>
          <cell r="F1729">
            <v>0</v>
          </cell>
          <cell r="L1729">
            <v>1400</v>
          </cell>
          <cell r="O1729">
            <v>0</v>
          </cell>
          <cell r="U1729">
            <v>0</v>
          </cell>
          <cell r="X1729">
            <v>0</v>
          </cell>
          <cell r="AG1729">
            <v>0</v>
          </cell>
          <cell r="AM1729">
            <v>0</v>
          </cell>
          <cell r="AV1729">
            <v>0</v>
          </cell>
          <cell r="AY1729">
            <v>0</v>
          </cell>
          <cell r="BP1729">
            <v>0</v>
          </cell>
          <cell r="BS1729"/>
        </row>
        <row r="1730">
          <cell r="A1730">
            <v>43481</v>
          </cell>
          <cell r="C1730">
            <v>0</v>
          </cell>
          <cell r="F1730">
            <v>0</v>
          </cell>
          <cell r="L1730">
            <v>1300</v>
          </cell>
          <cell r="O1730">
            <v>0</v>
          </cell>
          <cell r="U1730">
            <v>0</v>
          </cell>
          <cell r="X1730">
            <v>0</v>
          </cell>
          <cell r="AG1730">
            <v>0</v>
          </cell>
          <cell r="AM1730">
            <v>0</v>
          </cell>
          <cell r="AV1730">
            <v>0</v>
          </cell>
          <cell r="AY1730">
            <v>0</v>
          </cell>
          <cell r="BP1730">
            <v>0</v>
          </cell>
          <cell r="BS1730"/>
        </row>
        <row r="1731">
          <cell r="A1731">
            <v>43482</v>
          </cell>
          <cell r="C1731">
            <v>0</v>
          </cell>
          <cell r="F1731">
            <v>0</v>
          </cell>
          <cell r="L1731">
            <v>1500</v>
          </cell>
          <cell r="O1731">
            <v>0</v>
          </cell>
          <cell r="U1731">
            <v>55</v>
          </cell>
          <cell r="X1731">
            <v>0</v>
          </cell>
          <cell r="AG1731">
            <v>0</v>
          </cell>
          <cell r="AM1731">
            <v>0</v>
          </cell>
          <cell r="AV1731">
            <v>0</v>
          </cell>
          <cell r="AY1731">
            <v>0</v>
          </cell>
          <cell r="BP1731">
            <v>0</v>
          </cell>
          <cell r="BS1731"/>
        </row>
        <row r="1732">
          <cell r="A1732">
            <v>43483</v>
          </cell>
          <cell r="C1732">
            <v>0</v>
          </cell>
          <cell r="F1732">
            <v>0</v>
          </cell>
          <cell r="L1732">
            <v>1400</v>
          </cell>
          <cell r="O1732">
            <v>0</v>
          </cell>
          <cell r="U1732">
            <v>0</v>
          </cell>
          <cell r="X1732">
            <v>0</v>
          </cell>
          <cell r="AG1732">
            <v>0</v>
          </cell>
          <cell r="AM1732">
            <v>0</v>
          </cell>
          <cell r="AV1732">
            <v>0</v>
          </cell>
          <cell r="AY1732">
            <v>0</v>
          </cell>
          <cell r="BP1732">
            <v>0</v>
          </cell>
          <cell r="BS1732"/>
        </row>
        <row r="1733">
          <cell r="A1733">
            <v>43486</v>
          </cell>
          <cell r="C1733">
            <v>0</v>
          </cell>
          <cell r="F1733">
            <v>0</v>
          </cell>
          <cell r="L1733">
            <v>1250</v>
          </cell>
          <cell r="O1733">
            <v>0</v>
          </cell>
          <cell r="U1733">
            <v>0</v>
          </cell>
          <cell r="X1733">
            <v>0</v>
          </cell>
          <cell r="AG1733">
            <v>0</v>
          </cell>
          <cell r="AM1733">
            <v>0</v>
          </cell>
          <cell r="AV1733">
            <v>0</v>
          </cell>
          <cell r="AY1733">
            <v>0</v>
          </cell>
          <cell r="BP1733">
            <v>0</v>
          </cell>
          <cell r="BS1733"/>
        </row>
        <row r="1734">
          <cell r="A1734">
            <v>43487</v>
          </cell>
          <cell r="C1734">
            <v>0</v>
          </cell>
          <cell r="F1734">
            <v>0</v>
          </cell>
          <cell r="L1734">
            <v>0</v>
          </cell>
          <cell r="O1734">
            <v>0</v>
          </cell>
          <cell r="U1734">
            <v>0</v>
          </cell>
          <cell r="X1734">
            <v>0</v>
          </cell>
          <cell r="AG1734">
            <v>0</v>
          </cell>
          <cell r="AM1734">
            <v>0</v>
          </cell>
          <cell r="AV1734">
            <v>0</v>
          </cell>
          <cell r="AY1734">
            <v>0</v>
          </cell>
          <cell r="BP1734">
            <v>0</v>
          </cell>
          <cell r="BS1734"/>
        </row>
        <row r="1735">
          <cell r="A1735">
            <v>43488</v>
          </cell>
          <cell r="C1735">
            <v>0</v>
          </cell>
          <cell r="F1735">
            <v>0</v>
          </cell>
          <cell r="L1735">
            <v>0</v>
          </cell>
          <cell r="O1735">
            <v>0</v>
          </cell>
          <cell r="U1735">
            <v>0</v>
          </cell>
          <cell r="X1735">
            <v>0</v>
          </cell>
          <cell r="AG1735">
            <v>0</v>
          </cell>
          <cell r="AM1735">
            <v>0</v>
          </cell>
          <cell r="AV1735">
            <v>0</v>
          </cell>
          <cell r="AY1735">
            <v>0</v>
          </cell>
          <cell r="BP1735">
            <v>0</v>
          </cell>
          <cell r="BS1735"/>
        </row>
        <row r="1736">
          <cell r="A1736">
            <v>43489</v>
          </cell>
          <cell r="C1736">
            <v>0</v>
          </cell>
          <cell r="F1736">
            <v>0</v>
          </cell>
          <cell r="L1736">
            <v>200</v>
          </cell>
          <cell r="O1736">
            <v>450</v>
          </cell>
          <cell r="U1736">
            <v>0</v>
          </cell>
          <cell r="X1736">
            <v>0</v>
          </cell>
          <cell r="AG1736">
            <v>0</v>
          </cell>
          <cell r="AM1736">
            <v>0</v>
          </cell>
          <cell r="AV1736">
            <v>0</v>
          </cell>
          <cell r="AY1736">
            <v>0</v>
          </cell>
          <cell r="BP1736">
            <v>0</v>
          </cell>
          <cell r="BS1736"/>
        </row>
        <row r="1737">
          <cell r="A1737">
            <v>43490</v>
          </cell>
          <cell r="C1737">
            <v>0</v>
          </cell>
          <cell r="F1737">
            <v>0</v>
          </cell>
          <cell r="L1737">
            <v>0</v>
          </cell>
          <cell r="O1737">
            <v>0</v>
          </cell>
          <cell r="U1737">
            <v>0</v>
          </cell>
          <cell r="X1737">
            <v>0</v>
          </cell>
          <cell r="AG1737">
            <v>0</v>
          </cell>
          <cell r="AM1737">
            <v>0</v>
          </cell>
          <cell r="AV1737">
            <v>0</v>
          </cell>
          <cell r="AY1737">
            <v>0</v>
          </cell>
          <cell r="BP1737">
            <v>0</v>
          </cell>
          <cell r="BS1737"/>
        </row>
        <row r="1738">
          <cell r="A1738">
            <v>43493</v>
          </cell>
          <cell r="C1738">
            <v>0</v>
          </cell>
          <cell r="F1738">
            <v>0</v>
          </cell>
          <cell r="L1738">
            <v>0</v>
          </cell>
          <cell r="O1738">
            <v>300</v>
          </cell>
          <cell r="U1738">
            <v>0</v>
          </cell>
          <cell r="X1738">
            <v>0</v>
          </cell>
          <cell r="AG1738">
            <v>0</v>
          </cell>
          <cell r="AM1738">
            <v>0</v>
          </cell>
          <cell r="AV1738">
            <v>0</v>
          </cell>
          <cell r="AY1738">
            <v>0</v>
          </cell>
          <cell r="BP1738">
            <v>0</v>
          </cell>
          <cell r="BS1738"/>
        </row>
        <row r="1739">
          <cell r="A1739">
            <v>43494</v>
          </cell>
          <cell r="C1739">
            <v>0</v>
          </cell>
          <cell r="F1739">
            <v>0</v>
          </cell>
          <cell r="L1739">
            <v>200</v>
          </cell>
          <cell r="O1739">
            <v>0</v>
          </cell>
          <cell r="U1739">
            <v>0</v>
          </cell>
          <cell r="X1739">
            <v>0</v>
          </cell>
          <cell r="AG1739">
            <v>0</v>
          </cell>
          <cell r="AM1739">
            <v>0</v>
          </cell>
          <cell r="AV1739">
            <v>0</v>
          </cell>
          <cell r="AY1739">
            <v>0</v>
          </cell>
          <cell r="BP1739">
            <v>0</v>
          </cell>
          <cell r="BS1739"/>
        </row>
        <row r="1740">
          <cell r="A1740">
            <v>43495</v>
          </cell>
          <cell r="C1740">
            <v>0</v>
          </cell>
          <cell r="F1740">
            <v>0</v>
          </cell>
          <cell r="L1740">
            <v>1000</v>
          </cell>
          <cell r="O1740">
            <v>0</v>
          </cell>
          <cell r="U1740">
            <v>0</v>
          </cell>
          <cell r="X1740">
            <v>0</v>
          </cell>
          <cell r="AG1740">
            <v>0</v>
          </cell>
          <cell r="AM1740">
            <v>0</v>
          </cell>
          <cell r="AV1740">
            <v>0</v>
          </cell>
          <cell r="AY1740">
            <v>0</v>
          </cell>
          <cell r="BP1740">
            <v>0</v>
          </cell>
          <cell r="BS1740"/>
        </row>
        <row r="1741">
          <cell r="A1741">
            <v>43496</v>
          </cell>
          <cell r="C1741">
            <v>0</v>
          </cell>
          <cell r="F1741">
            <v>0</v>
          </cell>
          <cell r="L1741">
            <v>1100</v>
          </cell>
          <cell r="O1741">
            <v>0</v>
          </cell>
          <cell r="U1741">
            <v>0</v>
          </cell>
          <cell r="X1741">
            <v>0</v>
          </cell>
          <cell r="AG1741">
            <v>0</v>
          </cell>
          <cell r="AM1741">
            <v>0</v>
          </cell>
          <cell r="AV1741">
            <v>0</v>
          </cell>
          <cell r="AY1741">
            <v>0</v>
          </cell>
          <cell r="BP1741">
            <v>0</v>
          </cell>
          <cell r="BS1741"/>
        </row>
        <row r="1742">
          <cell r="A1742">
            <v>43497</v>
          </cell>
          <cell r="C1742">
            <v>0</v>
          </cell>
          <cell r="F1742">
            <v>0</v>
          </cell>
          <cell r="L1742">
            <v>200</v>
          </cell>
          <cell r="O1742">
            <v>0</v>
          </cell>
          <cell r="U1742">
            <v>0</v>
          </cell>
          <cell r="X1742">
            <v>0</v>
          </cell>
          <cell r="AG1742">
            <v>0</v>
          </cell>
          <cell r="AM1742">
            <v>0</v>
          </cell>
          <cell r="AV1742">
            <v>0</v>
          </cell>
          <cell r="AY1742">
            <v>0</v>
          </cell>
          <cell r="BP1742">
            <v>0</v>
          </cell>
          <cell r="BS1742"/>
        </row>
        <row r="1743">
          <cell r="A1743">
            <v>43500</v>
          </cell>
          <cell r="C1743">
            <v>1822.5</v>
          </cell>
          <cell r="F1743">
            <v>0</v>
          </cell>
          <cell r="L1743">
            <v>0</v>
          </cell>
          <cell r="O1743">
            <v>1800</v>
          </cell>
          <cell r="U1743">
            <v>0</v>
          </cell>
          <cell r="X1743">
            <v>190</v>
          </cell>
          <cell r="AG1743">
            <v>0</v>
          </cell>
          <cell r="AM1743">
            <v>0</v>
          </cell>
          <cell r="AV1743">
            <v>0</v>
          </cell>
          <cell r="AY1743">
            <v>0</v>
          </cell>
          <cell r="BP1743">
            <v>0</v>
          </cell>
          <cell r="BS1743"/>
        </row>
        <row r="1744">
          <cell r="A1744">
            <v>43501</v>
          </cell>
          <cell r="C1744">
            <v>0</v>
          </cell>
          <cell r="F1744">
            <v>0</v>
          </cell>
          <cell r="L1744">
            <v>0</v>
          </cell>
          <cell r="O1744">
            <v>800</v>
          </cell>
          <cell r="U1744">
            <v>0</v>
          </cell>
          <cell r="X1744">
            <v>0</v>
          </cell>
          <cell r="AG1744">
            <v>0</v>
          </cell>
          <cell r="AM1744">
            <v>0</v>
          </cell>
          <cell r="AV1744">
            <v>0</v>
          </cell>
          <cell r="AY1744">
            <v>0</v>
          </cell>
          <cell r="BP1744">
            <v>0</v>
          </cell>
          <cell r="BS1744"/>
        </row>
        <row r="1745">
          <cell r="A1745">
            <v>43502</v>
          </cell>
          <cell r="C1745">
            <v>0</v>
          </cell>
          <cell r="F1745">
            <v>0</v>
          </cell>
          <cell r="L1745">
            <v>0</v>
          </cell>
          <cell r="O1745">
            <v>400</v>
          </cell>
          <cell r="U1745">
            <v>0</v>
          </cell>
          <cell r="X1745">
            <v>0</v>
          </cell>
          <cell r="AG1745">
            <v>0</v>
          </cell>
          <cell r="AM1745">
            <v>0</v>
          </cell>
          <cell r="AV1745">
            <v>0</v>
          </cell>
          <cell r="AY1745">
            <v>0</v>
          </cell>
          <cell r="BP1745">
            <v>0</v>
          </cell>
          <cell r="BS1745"/>
        </row>
        <row r="1746">
          <cell r="A1746">
            <v>43503</v>
          </cell>
          <cell r="C1746">
            <v>1684.8</v>
          </cell>
          <cell r="F1746">
            <v>0</v>
          </cell>
          <cell r="L1746">
            <v>0</v>
          </cell>
          <cell r="O1746">
            <v>300</v>
          </cell>
          <cell r="U1746">
            <v>0</v>
          </cell>
          <cell r="X1746">
            <v>0</v>
          </cell>
          <cell r="AG1746">
            <v>0</v>
          </cell>
          <cell r="AM1746">
            <v>0</v>
          </cell>
          <cell r="AV1746">
            <v>0</v>
          </cell>
          <cell r="AY1746">
            <v>0</v>
          </cell>
          <cell r="BP1746">
            <v>0</v>
          </cell>
          <cell r="BS1746"/>
        </row>
        <row r="1747">
          <cell r="A1747">
            <v>43504</v>
          </cell>
          <cell r="C1747">
            <v>0</v>
          </cell>
          <cell r="F1747">
            <v>0</v>
          </cell>
          <cell r="L1747">
            <v>1200</v>
          </cell>
          <cell r="O1747">
            <v>0</v>
          </cell>
          <cell r="U1747">
            <v>300</v>
          </cell>
          <cell r="X1747">
            <v>0</v>
          </cell>
          <cell r="AG1747">
            <v>0</v>
          </cell>
          <cell r="AM1747">
            <v>0</v>
          </cell>
          <cell r="AV1747">
            <v>0</v>
          </cell>
          <cell r="AY1747">
            <v>0</v>
          </cell>
          <cell r="BP1747">
            <v>0</v>
          </cell>
          <cell r="BS1747"/>
        </row>
        <row r="1748">
          <cell r="A1748">
            <v>43507</v>
          </cell>
          <cell r="C1748">
            <v>0</v>
          </cell>
          <cell r="F1748">
            <v>0</v>
          </cell>
          <cell r="L1748">
            <v>600</v>
          </cell>
          <cell r="O1748">
            <v>0</v>
          </cell>
          <cell r="U1748">
            <v>0</v>
          </cell>
          <cell r="X1748">
            <v>0</v>
          </cell>
          <cell r="AG1748">
            <v>0</v>
          </cell>
          <cell r="AM1748">
            <v>0</v>
          </cell>
          <cell r="AV1748">
            <v>0</v>
          </cell>
          <cell r="AY1748">
            <v>0</v>
          </cell>
          <cell r="BP1748">
            <v>0</v>
          </cell>
          <cell r="BS1748"/>
        </row>
        <row r="1749">
          <cell r="A1749">
            <v>43508</v>
          </cell>
          <cell r="C1749">
            <v>829.4</v>
          </cell>
          <cell r="F1749">
            <v>0</v>
          </cell>
          <cell r="L1749">
            <v>1168.5</v>
          </cell>
          <cell r="O1749">
            <v>0</v>
          </cell>
          <cell r="U1749">
            <v>0</v>
          </cell>
          <cell r="X1749">
            <v>0</v>
          </cell>
          <cell r="AG1749">
            <v>0</v>
          </cell>
          <cell r="AM1749">
            <v>0</v>
          </cell>
          <cell r="AV1749">
            <v>0</v>
          </cell>
          <cell r="AY1749">
            <v>0</v>
          </cell>
          <cell r="BP1749">
            <v>0</v>
          </cell>
          <cell r="BS1749"/>
        </row>
        <row r="1750">
          <cell r="A1750">
            <v>43509</v>
          </cell>
          <cell r="C1750">
            <v>0</v>
          </cell>
          <cell r="F1750">
            <v>0</v>
          </cell>
          <cell r="L1750">
            <v>2035.3</v>
          </cell>
          <cell r="O1750">
            <v>0</v>
          </cell>
          <cell r="U1750">
            <v>0</v>
          </cell>
          <cell r="X1750">
            <v>0</v>
          </cell>
          <cell r="AG1750">
            <v>0</v>
          </cell>
          <cell r="AM1750">
            <v>0</v>
          </cell>
          <cell r="AV1750">
            <v>0</v>
          </cell>
          <cell r="AY1750">
            <v>0</v>
          </cell>
          <cell r="BP1750">
            <v>0</v>
          </cell>
          <cell r="BS1750"/>
        </row>
        <row r="1751">
          <cell r="A1751">
            <v>43510</v>
          </cell>
          <cell r="C1751">
            <v>0</v>
          </cell>
          <cell r="F1751">
            <v>0</v>
          </cell>
          <cell r="L1751">
            <v>1415.2</v>
          </cell>
          <cell r="O1751">
            <v>0</v>
          </cell>
          <cell r="U1751">
            <v>0</v>
          </cell>
          <cell r="X1751">
            <v>0</v>
          </cell>
          <cell r="AG1751">
            <v>0</v>
          </cell>
          <cell r="AM1751">
            <v>0</v>
          </cell>
          <cell r="AV1751">
            <v>0</v>
          </cell>
          <cell r="AY1751">
            <v>0</v>
          </cell>
          <cell r="BP1751">
            <v>0</v>
          </cell>
          <cell r="BS1751"/>
        </row>
        <row r="1752">
          <cell r="A1752">
            <v>43511</v>
          </cell>
          <cell r="C1752">
            <v>0</v>
          </cell>
          <cell r="F1752">
            <v>0</v>
          </cell>
          <cell r="L1752">
            <v>1183.4000000000001</v>
          </cell>
          <cell r="O1752">
            <v>0</v>
          </cell>
          <cell r="U1752">
            <v>0</v>
          </cell>
          <cell r="X1752">
            <v>0</v>
          </cell>
          <cell r="AG1752">
            <v>0</v>
          </cell>
          <cell r="AM1752">
            <v>0</v>
          </cell>
          <cell r="AV1752">
            <v>0</v>
          </cell>
          <cell r="AY1752">
            <v>0</v>
          </cell>
          <cell r="BP1752">
            <v>0</v>
          </cell>
          <cell r="BS1752"/>
        </row>
        <row r="1753">
          <cell r="A1753">
            <v>43514</v>
          </cell>
          <cell r="C1753">
            <v>0</v>
          </cell>
          <cell r="F1753">
            <v>0</v>
          </cell>
          <cell r="L1753">
            <v>1600</v>
          </cell>
          <cell r="O1753">
            <v>0</v>
          </cell>
          <cell r="U1753">
            <v>0</v>
          </cell>
          <cell r="X1753">
            <v>0</v>
          </cell>
          <cell r="AG1753">
            <v>0</v>
          </cell>
          <cell r="AM1753">
            <v>0</v>
          </cell>
          <cell r="AV1753">
            <v>0</v>
          </cell>
          <cell r="AY1753">
            <v>0</v>
          </cell>
          <cell r="BP1753">
            <v>0</v>
          </cell>
          <cell r="BS1753"/>
        </row>
        <row r="1754">
          <cell r="A1754">
            <v>43515</v>
          </cell>
          <cell r="C1754">
            <v>0</v>
          </cell>
          <cell r="F1754">
            <v>0</v>
          </cell>
          <cell r="L1754">
            <v>1600.1</v>
          </cell>
          <cell r="O1754">
            <v>0</v>
          </cell>
          <cell r="U1754">
            <v>0</v>
          </cell>
          <cell r="X1754">
            <v>0</v>
          </cell>
          <cell r="AG1754">
            <v>0</v>
          </cell>
          <cell r="AM1754">
            <v>0</v>
          </cell>
          <cell r="AV1754">
            <v>0</v>
          </cell>
          <cell r="AY1754">
            <v>0</v>
          </cell>
          <cell r="BP1754">
            <v>0</v>
          </cell>
          <cell r="BS1754"/>
        </row>
        <row r="1755">
          <cell r="A1755">
            <v>43516</v>
          </cell>
          <cell r="C1755">
            <v>0</v>
          </cell>
          <cell r="F1755">
            <v>0</v>
          </cell>
          <cell r="L1755">
            <v>2394</v>
          </cell>
          <cell r="O1755">
            <v>0</v>
          </cell>
          <cell r="U1755">
            <v>0</v>
          </cell>
          <cell r="X1755">
            <v>0</v>
          </cell>
          <cell r="AG1755">
            <v>0</v>
          </cell>
          <cell r="AM1755">
            <v>0</v>
          </cell>
          <cell r="AV1755">
            <v>0</v>
          </cell>
          <cell r="AY1755">
            <v>0</v>
          </cell>
          <cell r="BP1755">
            <v>0</v>
          </cell>
          <cell r="BS1755"/>
        </row>
        <row r="1756">
          <cell r="A1756">
            <v>43517</v>
          </cell>
          <cell r="C1756">
            <v>0</v>
          </cell>
          <cell r="F1756">
            <v>0</v>
          </cell>
          <cell r="L1756">
            <v>1300</v>
          </cell>
          <cell r="O1756">
            <v>0</v>
          </cell>
          <cell r="U1756">
            <v>0</v>
          </cell>
          <cell r="X1756">
            <v>0</v>
          </cell>
          <cell r="AG1756">
            <v>0</v>
          </cell>
          <cell r="AM1756">
            <v>0</v>
          </cell>
          <cell r="AV1756">
            <v>0</v>
          </cell>
          <cell r="AY1756">
            <v>0</v>
          </cell>
          <cell r="BP1756">
            <v>0</v>
          </cell>
          <cell r="BS1756"/>
        </row>
        <row r="1757">
          <cell r="A1757">
            <v>43518</v>
          </cell>
          <cell r="C1757">
            <v>0</v>
          </cell>
          <cell r="F1757">
            <v>0</v>
          </cell>
          <cell r="L1757">
            <v>812.1</v>
          </cell>
          <cell r="O1757">
            <v>700</v>
          </cell>
          <cell r="U1757">
            <v>500</v>
          </cell>
          <cell r="X1757">
            <v>0</v>
          </cell>
          <cell r="AG1757">
            <v>0</v>
          </cell>
          <cell r="AM1757">
            <v>0</v>
          </cell>
          <cell r="AV1757">
            <v>0</v>
          </cell>
          <cell r="AY1757">
            <v>0</v>
          </cell>
          <cell r="BP1757">
            <v>0</v>
          </cell>
          <cell r="BS1757"/>
        </row>
        <row r="1758">
          <cell r="A1758">
            <v>43521</v>
          </cell>
          <cell r="C1758">
            <v>0</v>
          </cell>
          <cell r="F1758">
            <v>0</v>
          </cell>
          <cell r="L1758">
            <v>500</v>
          </cell>
          <cell r="O1758">
            <v>0</v>
          </cell>
          <cell r="U1758">
            <v>0</v>
          </cell>
          <cell r="X1758">
            <v>0</v>
          </cell>
          <cell r="AG1758">
            <v>0</v>
          </cell>
          <cell r="AM1758">
            <v>0</v>
          </cell>
          <cell r="AV1758">
            <v>0</v>
          </cell>
          <cell r="AY1758">
            <v>0</v>
          </cell>
          <cell r="BP1758">
            <v>0</v>
          </cell>
          <cell r="BS1758"/>
        </row>
        <row r="1759">
          <cell r="A1759">
            <v>43522</v>
          </cell>
          <cell r="C1759">
            <v>0</v>
          </cell>
          <cell r="F1759">
            <v>0</v>
          </cell>
          <cell r="L1759">
            <v>600</v>
          </cell>
          <cell r="O1759">
            <v>0</v>
          </cell>
          <cell r="U1759">
            <v>0</v>
          </cell>
          <cell r="X1759">
            <v>300</v>
          </cell>
          <cell r="AG1759">
            <v>0</v>
          </cell>
          <cell r="AM1759">
            <v>0</v>
          </cell>
          <cell r="AV1759">
            <v>0</v>
          </cell>
          <cell r="AY1759">
            <v>0</v>
          </cell>
          <cell r="BP1759">
            <v>0</v>
          </cell>
          <cell r="BS1759"/>
        </row>
        <row r="1760">
          <cell r="A1760">
            <v>43523</v>
          </cell>
          <cell r="C1760">
            <v>0</v>
          </cell>
          <cell r="F1760">
            <v>0</v>
          </cell>
          <cell r="L1760">
            <v>826.1</v>
          </cell>
          <cell r="O1760">
            <v>0</v>
          </cell>
          <cell r="U1760">
            <v>0</v>
          </cell>
          <cell r="X1760">
            <v>0</v>
          </cell>
          <cell r="AG1760">
            <v>0</v>
          </cell>
          <cell r="AM1760">
            <v>0</v>
          </cell>
          <cell r="AV1760">
            <v>0</v>
          </cell>
          <cell r="AY1760">
            <v>0</v>
          </cell>
          <cell r="BP1760">
            <v>0</v>
          </cell>
          <cell r="BS1760"/>
        </row>
        <row r="1761">
          <cell r="A1761">
            <v>43524</v>
          </cell>
          <cell r="C1761">
            <v>0</v>
          </cell>
          <cell r="F1761">
            <v>0</v>
          </cell>
          <cell r="L1761">
            <v>451.5</v>
          </cell>
          <cell r="O1761">
            <v>0</v>
          </cell>
          <cell r="U1761">
            <v>0</v>
          </cell>
          <cell r="X1761">
            <v>0</v>
          </cell>
          <cell r="AG1761">
            <v>0</v>
          </cell>
          <cell r="AM1761">
            <v>0</v>
          </cell>
          <cell r="AV1761">
            <v>0</v>
          </cell>
          <cell r="AY1761">
            <v>0</v>
          </cell>
          <cell r="BP1761">
            <v>0</v>
          </cell>
          <cell r="BS1761"/>
        </row>
        <row r="1762">
          <cell r="A1762">
            <v>43525</v>
          </cell>
          <cell r="C1762">
            <v>0</v>
          </cell>
          <cell r="F1762">
            <v>0</v>
          </cell>
          <cell r="L1762">
            <v>0</v>
          </cell>
          <cell r="O1762">
            <v>0</v>
          </cell>
          <cell r="U1762">
            <v>300</v>
          </cell>
          <cell r="X1762">
            <v>0</v>
          </cell>
          <cell r="AG1762">
            <v>0</v>
          </cell>
          <cell r="AM1762">
            <v>0</v>
          </cell>
          <cell r="AV1762">
            <v>0</v>
          </cell>
          <cell r="AY1762">
            <v>0</v>
          </cell>
          <cell r="BP1762">
            <v>0</v>
          </cell>
          <cell r="BS1762"/>
        </row>
        <row r="1763">
          <cell r="A1763">
            <v>43528</v>
          </cell>
          <cell r="C1763">
            <v>1741.9</v>
          </cell>
          <cell r="F1763">
            <v>0</v>
          </cell>
          <cell r="L1763">
            <v>0</v>
          </cell>
          <cell r="O1763">
            <v>3500</v>
          </cell>
          <cell r="U1763">
            <v>300</v>
          </cell>
          <cell r="X1763">
            <v>0</v>
          </cell>
          <cell r="AG1763">
            <v>0</v>
          </cell>
          <cell r="AM1763">
            <v>0</v>
          </cell>
          <cell r="AV1763">
            <v>0</v>
          </cell>
          <cell r="AY1763">
            <v>0</v>
          </cell>
          <cell r="BP1763">
            <v>0</v>
          </cell>
          <cell r="BS1763"/>
        </row>
        <row r="1764">
          <cell r="A1764">
            <v>43529</v>
          </cell>
          <cell r="C1764">
            <v>0</v>
          </cell>
          <cell r="F1764">
            <v>0</v>
          </cell>
          <cell r="L1764">
            <v>128</v>
          </cell>
          <cell r="O1764">
            <v>1400</v>
          </cell>
          <cell r="U1764">
            <v>0</v>
          </cell>
          <cell r="X1764">
            <v>0</v>
          </cell>
          <cell r="AG1764">
            <v>0</v>
          </cell>
          <cell r="AM1764">
            <v>0</v>
          </cell>
          <cell r="AV1764">
            <v>0</v>
          </cell>
          <cell r="AY1764">
            <v>0</v>
          </cell>
          <cell r="BP1764">
            <v>0</v>
          </cell>
          <cell r="BS1764"/>
        </row>
        <row r="1765">
          <cell r="A1765">
            <v>43530</v>
          </cell>
          <cell r="C1765">
            <v>0</v>
          </cell>
          <cell r="F1765">
            <v>0</v>
          </cell>
          <cell r="L1765">
            <v>0</v>
          </cell>
          <cell r="O1765">
            <v>350</v>
          </cell>
          <cell r="U1765">
            <v>0</v>
          </cell>
          <cell r="X1765">
            <v>0</v>
          </cell>
          <cell r="AG1765">
            <v>0</v>
          </cell>
          <cell r="AM1765">
            <v>0</v>
          </cell>
          <cell r="AV1765">
            <v>0</v>
          </cell>
          <cell r="AY1765">
            <v>0</v>
          </cell>
          <cell r="BP1765">
            <v>0</v>
          </cell>
          <cell r="BS1765"/>
        </row>
        <row r="1766">
          <cell r="A1766">
            <v>43531</v>
          </cell>
          <cell r="C1766">
            <v>1324.9</v>
          </cell>
          <cell r="F1766">
            <v>0</v>
          </cell>
          <cell r="L1766">
            <v>0</v>
          </cell>
          <cell r="O1766">
            <v>200</v>
          </cell>
          <cell r="U1766">
            <v>0</v>
          </cell>
          <cell r="X1766">
            <v>0</v>
          </cell>
          <cell r="AG1766">
            <v>0</v>
          </cell>
          <cell r="AM1766">
            <v>0</v>
          </cell>
          <cell r="AV1766">
            <v>0</v>
          </cell>
          <cell r="AY1766">
            <v>0</v>
          </cell>
          <cell r="BP1766">
            <v>0</v>
          </cell>
          <cell r="BS1766"/>
        </row>
        <row r="1767">
          <cell r="A1767">
            <v>43532</v>
          </cell>
          <cell r="C1767">
            <v>0</v>
          </cell>
          <cell r="F1767">
            <v>0</v>
          </cell>
          <cell r="L1767">
            <v>459.5</v>
          </cell>
          <cell r="O1767">
            <v>0</v>
          </cell>
          <cell r="U1767">
            <v>0</v>
          </cell>
          <cell r="X1767">
            <v>0</v>
          </cell>
          <cell r="AG1767">
            <v>0</v>
          </cell>
          <cell r="AM1767">
            <v>0</v>
          </cell>
          <cell r="AV1767">
            <v>0</v>
          </cell>
          <cell r="AY1767">
            <v>0</v>
          </cell>
          <cell r="BP1767">
            <v>0</v>
          </cell>
          <cell r="BS1767"/>
        </row>
        <row r="1768">
          <cell r="A1768">
            <v>43535</v>
          </cell>
          <cell r="C1768">
            <v>0</v>
          </cell>
          <cell r="F1768">
            <v>0</v>
          </cell>
          <cell r="L1768">
            <v>0</v>
          </cell>
          <cell r="O1768">
            <v>200</v>
          </cell>
          <cell r="U1768">
            <v>0</v>
          </cell>
          <cell r="X1768">
            <v>0</v>
          </cell>
          <cell r="AG1768">
            <v>0</v>
          </cell>
          <cell r="AM1768">
            <v>0</v>
          </cell>
          <cell r="AV1768">
            <v>0</v>
          </cell>
          <cell r="AY1768">
            <v>0</v>
          </cell>
          <cell r="BP1768">
            <v>0</v>
          </cell>
          <cell r="BS1768"/>
        </row>
        <row r="1769">
          <cell r="A1769">
            <v>43536</v>
          </cell>
          <cell r="C1769">
            <v>0</v>
          </cell>
          <cell r="F1769">
            <v>0</v>
          </cell>
          <cell r="L1769">
            <v>0</v>
          </cell>
          <cell r="O1769">
            <v>0</v>
          </cell>
          <cell r="U1769">
            <v>0</v>
          </cell>
          <cell r="X1769">
            <v>0</v>
          </cell>
          <cell r="AG1769">
            <v>0</v>
          </cell>
          <cell r="AM1769">
            <v>0</v>
          </cell>
          <cell r="AV1769">
            <v>0</v>
          </cell>
          <cell r="AY1769">
            <v>0</v>
          </cell>
          <cell r="BP1769">
            <v>0</v>
          </cell>
          <cell r="BS1769"/>
        </row>
        <row r="1770">
          <cell r="A1770">
            <v>43537</v>
          </cell>
          <cell r="C1770">
            <v>0</v>
          </cell>
          <cell r="F1770">
            <v>0</v>
          </cell>
          <cell r="L1770">
            <v>200</v>
          </cell>
          <cell r="O1770">
            <v>0</v>
          </cell>
          <cell r="U1770">
            <v>0</v>
          </cell>
          <cell r="X1770">
            <v>0</v>
          </cell>
          <cell r="AG1770">
            <v>0</v>
          </cell>
          <cell r="AM1770">
            <v>0</v>
          </cell>
          <cell r="AV1770">
            <v>0</v>
          </cell>
          <cell r="AY1770">
            <v>0</v>
          </cell>
          <cell r="BP1770">
            <v>0</v>
          </cell>
          <cell r="BS1770"/>
        </row>
        <row r="1771">
          <cell r="A1771">
            <v>43538</v>
          </cell>
          <cell r="C1771">
            <v>1450.1</v>
          </cell>
          <cell r="F1771">
            <v>0</v>
          </cell>
          <cell r="L1771">
            <v>400</v>
          </cell>
          <cell r="O1771">
            <v>0</v>
          </cell>
          <cell r="U1771">
            <v>0</v>
          </cell>
          <cell r="X1771">
            <v>0</v>
          </cell>
          <cell r="AG1771">
            <v>0</v>
          </cell>
          <cell r="AM1771">
            <v>0</v>
          </cell>
          <cell r="AV1771">
            <v>0</v>
          </cell>
          <cell r="AY1771">
            <v>0</v>
          </cell>
          <cell r="BP1771">
            <v>0</v>
          </cell>
          <cell r="BS1771"/>
        </row>
        <row r="1772">
          <cell r="A1772">
            <v>43539</v>
          </cell>
          <cell r="C1772">
            <v>0</v>
          </cell>
          <cell r="F1772">
            <v>0</v>
          </cell>
          <cell r="L1772">
            <v>715.5</v>
          </cell>
          <cell r="O1772">
            <v>0</v>
          </cell>
          <cell r="U1772">
            <v>0</v>
          </cell>
          <cell r="X1772">
            <v>0</v>
          </cell>
          <cell r="AG1772">
            <v>0</v>
          </cell>
          <cell r="AM1772">
            <v>0</v>
          </cell>
          <cell r="AV1772">
            <v>0</v>
          </cell>
          <cell r="AY1772">
            <v>0</v>
          </cell>
          <cell r="BP1772">
            <v>0</v>
          </cell>
          <cell r="BS1772"/>
        </row>
        <row r="1773">
          <cell r="A1773">
            <v>43542</v>
          </cell>
          <cell r="C1773">
            <v>0</v>
          </cell>
          <cell r="F1773">
            <v>0</v>
          </cell>
          <cell r="L1773">
            <v>725</v>
          </cell>
          <cell r="O1773">
            <v>0</v>
          </cell>
          <cell r="U1773">
            <v>0</v>
          </cell>
          <cell r="X1773">
            <v>0</v>
          </cell>
          <cell r="AG1773">
            <v>0</v>
          </cell>
          <cell r="AM1773">
            <v>0</v>
          </cell>
          <cell r="AV1773">
            <v>0</v>
          </cell>
          <cell r="AY1773">
            <v>0</v>
          </cell>
          <cell r="BP1773">
            <v>0</v>
          </cell>
          <cell r="BS1773"/>
        </row>
        <row r="1774">
          <cell r="A1774">
            <v>43543</v>
          </cell>
          <cell r="C1774">
            <v>0</v>
          </cell>
          <cell r="F1774">
            <v>0</v>
          </cell>
          <cell r="L1774">
            <v>1250</v>
          </cell>
          <cell r="O1774">
            <v>0</v>
          </cell>
          <cell r="U1774">
            <v>0</v>
          </cell>
          <cell r="X1774">
            <v>0</v>
          </cell>
          <cell r="AG1774">
            <v>0</v>
          </cell>
          <cell r="AM1774">
            <v>0</v>
          </cell>
          <cell r="AV1774">
            <v>0</v>
          </cell>
          <cell r="AY1774">
            <v>0</v>
          </cell>
          <cell r="BP1774">
            <v>0</v>
          </cell>
          <cell r="BS1774"/>
        </row>
        <row r="1775">
          <cell r="A1775">
            <v>43544</v>
          </cell>
          <cell r="C1775">
            <v>0</v>
          </cell>
          <cell r="F1775">
            <v>0</v>
          </cell>
          <cell r="L1775">
            <v>1160.5</v>
          </cell>
          <cell r="O1775">
            <v>0</v>
          </cell>
          <cell r="U1775">
            <v>0</v>
          </cell>
          <cell r="X1775">
            <v>0</v>
          </cell>
          <cell r="AG1775">
            <v>0</v>
          </cell>
          <cell r="AM1775">
            <v>0</v>
          </cell>
          <cell r="AV1775">
            <v>0</v>
          </cell>
          <cell r="AY1775">
            <v>0</v>
          </cell>
          <cell r="BP1775">
            <v>0</v>
          </cell>
          <cell r="BS1775"/>
        </row>
        <row r="1776">
          <cell r="A1776">
            <v>43545</v>
          </cell>
          <cell r="C1776">
            <v>0</v>
          </cell>
          <cell r="F1776">
            <v>0</v>
          </cell>
          <cell r="L1776">
            <v>1000</v>
          </cell>
          <cell r="O1776">
            <v>0</v>
          </cell>
          <cell r="U1776">
            <v>600</v>
          </cell>
          <cell r="X1776">
            <v>0</v>
          </cell>
          <cell r="AG1776">
            <v>0</v>
          </cell>
          <cell r="AM1776">
            <v>0</v>
          </cell>
          <cell r="AV1776">
            <v>0</v>
          </cell>
          <cell r="AY1776">
            <v>0</v>
          </cell>
          <cell r="BP1776">
            <v>0</v>
          </cell>
          <cell r="BS1776"/>
        </row>
        <row r="1777">
          <cell r="A1777">
            <v>43546</v>
          </cell>
          <cell r="C1777">
            <v>0</v>
          </cell>
          <cell r="F1777">
            <v>0</v>
          </cell>
          <cell r="L1777">
            <v>700</v>
          </cell>
          <cell r="O1777">
            <v>0</v>
          </cell>
          <cell r="U1777">
            <v>0</v>
          </cell>
          <cell r="X1777">
            <v>0</v>
          </cell>
          <cell r="AG1777">
            <v>0</v>
          </cell>
          <cell r="AM1777">
            <v>0</v>
          </cell>
          <cell r="AV1777">
            <v>0</v>
          </cell>
          <cell r="AY1777">
            <v>0</v>
          </cell>
          <cell r="BP1777">
            <v>0</v>
          </cell>
          <cell r="BS1777"/>
        </row>
        <row r="1778">
          <cell r="A1778">
            <v>43549</v>
          </cell>
          <cell r="C1778">
            <v>0</v>
          </cell>
          <cell r="F1778">
            <v>0</v>
          </cell>
          <cell r="L1778">
            <v>0</v>
          </cell>
          <cell r="O1778">
            <v>0</v>
          </cell>
          <cell r="U1778">
            <v>300</v>
          </cell>
          <cell r="X1778">
            <v>0</v>
          </cell>
          <cell r="AG1778">
            <v>0</v>
          </cell>
          <cell r="AM1778">
            <v>0</v>
          </cell>
          <cell r="AV1778">
            <v>0</v>
          </cell>
          <cell r="AY1778">
            <v>0</v>
          </cell>
          <cell r="BP1778">
            <v>0</v>
          </cell>
          <cell r="BS1778"/>
        </row>
        <row r="1779">
          <cell r="A1779">
            <v>43550</v>
          </cell>
          <cell r="C1779">
            <v>0</v>
          </cell>
          <cell r="F1779">
            <v>0</v>
          </cell>
          <cell r="L1779">
            <v>0</v>
          </cell>
          <cell r="O1779">
            <v>0</v>
          </cell>
          <cell r="U1779">
            <v>300</v>
          </cell>
          <cell r="X1779">
            <v>0</v>
          </cell>
          <cell r="AG1779">
            <v>0</v>
          </cell>
          <cell r="AM1779">
            <v>0</v>
          </cell>
          <cell r="AV1779">
            <v>0</v>
          </cell>
          <cell r="AY1779">
            <v>0</v>
          </cell>
          <cell r="BP1779">
            <v>0</v>
          </cell>
          <cell r="BS1779"/>
        </row>
        <row r="1780">
          <cell r="A1780">
            <v>43551</v>
          </cell>
          <cell r="C1780">
            <v>0</v>
          </cell>
          <cell r="F1780">
            <v>0</v>
          </cell>
          <cell r="L1780">
            <v>0</v>
          </cell>
          <cell r="O1780">
            <v>0</v>
          </cell>
          <cell r="U1780">
            <v>0</v>
          </cell>
          <cell r="X1780">
            <v>0</v>
          </cell>
          <cell r="AG1780">
            <v>0</v>
          </cell>
          <cell r="AM1780">
            <v>0</v>
          </cell>
          <cell r="AV1780">
            <v>0</v>
          </cell>
          <cell r="AY1780">
            <v>0</v>
          </cell>
          <cell r="BP1780">
            <v>0</v>
          </cell>
          <cell r="BS1780"/>
        </row>
        <row r="1781">
          <cell r="A1781">
            <v>43552</v>
          </cell>
          <cell r="C1781">
            <v>0</v>
          </cell>
          <cell r="F1781">
            <v>0</v>
          </cell>
          <cell r="L1781">
            <v>0</v>
          </cell>
          <cell r="O1781">
            <v>500</v>
          </cell>
          <cell r="U1781">
            <v>0</v>
          </cell>
          <cell r="X1781">
            <v>0</v>
          </cell>
          <cell r="AG1781">
            <v>0</v>
          </cell>
          <cell r="AM1781">
            <v>0</v>
          </cell>
          <cell r="AV1781">
            <v>0</v>
          </cell>
          <cell r="AY1781">
            <v>0</v>
          </cell>
          <cell r="BP1781">
            <v>0</v>
          </cell>
          <cell r="BS1781"/>
        </row>
        <row r="1782">
          <cell r="A1782">
            <v>43553</v>
          </cell>
          <cell r="C1782">
            <v>0</v>
          </cell>
          <cell r="F1782">
            <v>0</v>
          </cell>
          <cell r="L1782">
            <v>0</v>
          </cell>
          <cell r="O1782">
            <v>700</v>
          </cell>
          <cell r="U1782">
            <v>0</v>
          </cell>
          <cell r="X1782">
            <v>0</v>
          </cell>
          <cell r="AG1782">
            <v>0</v>
          </cell>
          <cell r="AM1782">
            <v>0</v>
          </cell>
          <cell r="AV1782">
            <v>0</v>
          </cell>
          <cell r="AY1782">
            <v>0</v>
          </cell>
          <cell r="BP1782">
            <v>0</v>
          </cell>
          <cell r="BS1782"/>
        </row>
        <row r="1783">
          <cell r="A1783">
            <v>43556</v>
          </cell>
          <cell r="C1783">
            <v>0</v>
          </cell>
          <cell r="F1783">
            <v>0</v>
          </cell>
          <cell r="L1783">
            <v>0</v>
          </cell>
          <cell r="O1783">
            <v>1250</v>
          </cell>
          <cell r="U1783">
            <v>0</v>
          </cell>
          <cell r="X1783">
            <v>0</v>
          </cell>
          <cell r="AG1783">
            <v>0</v>
          </cell>
          <cell r="AM1783">
            <v>0</v>
          </cell>
          <cell r="AV1783">
            <v>0</v>
          </cell>
          <cell r="AY1783">
            <v>0</v>
          </cell>
          <cell r="BP1783">
            <v>0</v>
          </cell>
          <cell r="BS1783"/>
        </row>
        <row r="1784">
          <cell r="A1784">
            <v>43557</v>
          </cell>
          <cell r="C1784">
            <v>2464.5</v>
          </cell>
          <cell r="F1784">
            <v>0</v>
          </cell>
          <cell r="L1784">
            <v>0</v>
          </cell>
          <cell r="O1784">
            <v>3600</v>
          </cell>
          <cell r="U1784">
            <v>0</v>
          </cell>
          <cell r="X1784">
            <v>0</v>
          </cell>
          <cell r="AG1784">
            <v>0</v>
          </cell>
          <cell r="AM1784">
            <v>0</v>
          </cell>
          <cell r="AV1784">
            <v>0</v>
          </cell>
          <cell r="AY1784">
            <v>0</v>
          </cell>
          <cell r="BP1784">
            <v>0</v>
          </cell>
          <cell r="BS1784"/>
        </row>
        <row r="1785">
          <cell r="A1785">
            <v>43558</v>
          </cell>
          <cell r="C1785">
            <v>0</v>
          </cell>
          <cell r="F1785">
            <v>0</v>
          </cell>
          <cell r="L1785">
            <v>0</v>
          </cell>
          <cell r="O1785">
            <v>1200</v>
          </cell>
          <cell r="U1785">
            <v>0</v>
          </cell>
          <cell r="X1785">
            <v>0</v>
          </cell>
          <cell r="AG1785">
            <v>0</v>
          </cell>
          <cell r="AM1785">
            <v>0</v>
          </cell>
          <cell r="AV1785">
            <v>0</v>
          </cell>
          <cell r="AY1785">
            <v>0</v>
          </cell>
          <cell r="BP1785">
            <v>0</v>
          </cell>
          <cell r="BS1785"/>
        </row>
        <row r="1786">
          <cell r="A1786">
            <v>43559</v>
          </cell>
          <cell r="C1786">
            <v>0</v>
          </cell>
          <cell r="F1786">
            <v>0</v>
          </cell>
          <cell r="L1786">
            <v>0</v>
          </cell>
          <cell r="O1786">
            <v>900</v>
          </cell>
          <cell r="U1786">
            <v>0</v>
          </cell>
          <cell r="X1786">
            <v>0</v>
          </cell>
          <cell r="AG1786">
            <v>0</v>
          </cell>
          <cell r="AM1786">
            <v>0</v>
          </cell>
          <cell r="AV1786">
            <v>0</v>
          </cell>
          <cell r="AY1786">
            <v>0</v>
          </cell>
          <cell r="BP1786">
            <v>0</v>
          </cell>
          <cell r="BS1786"/>
        </row>
        <row r="1787">
          <cell r="A1787">
            <v>43560</v>
          </cell>
          <cell r="C1787">
            <v>0</v>
          </cell>
          <cell r="F1787">
            <v>0</v>
          </cell>
          <cell r="L1787">
            <v>0</v>
          </cell>
          <cell r="O1787">
            <v>600</v>
          </cell>
          <cell r="U1787">
            <v>0</v>
          </cell>
          <cell r="X1787">
            <v>0</v>
          </cell>
          <cell r="AG1787">
            <v>0</v>
          </cell>
          <cell r="AM1787">
            <v>0</v>
          </cell>
          <cell r="AV1787">
            <v>0</v>
          </cell>
          <cell r="AY1787">
            <v>0</v>
          </cell>
          <cell r="BP1787">
            <v>0</v>
          </cell>
          <cell r="BS1787"/>
        </row>
        <row r="1788">
          <cell r="A1788">
            <v>43563</v>
          </cell>
          <cell r="C1788">
            <v>0</v>
          </cell>
          <cell r="F1788">
            <v>0</v>
          </cell>
          <cell r="L1788">
            <v>0</v>
          </cell>
          <cell r="O1788">
            <v>1200</v>
          </cell>
          <cell r="U1788">
            <v>0</v>
          </cell>
          <cell r="X1788">
            <v>0</v>
          </cell>
          <cell r="AG1788">
            <v>0</v>
          </cell>
          <cell r="AM1788">
            <v>0</v>
          </cell>
          <cell r="AV1788">
            <v>0</v>
          </cell>
          <cell r="AY1788">
            <v>0</v>
          </cell>
          <cell r="BP1788">
            <v>0</v>
          </cell>
          <cell r="BS1788"/>
        </row>
        <row r="1789">
          <cell r="A1789">
            <v>43564</v>
          </cell>
          <cell r="C1789">
            <v>0</v>
          </cell>
          <cell r="F1789">
            <v>0</v>
          </cell>
          <cell r="L1789">
            <v>0</v>
          </cell>
          <cell r="O1789">
            <v>1300</v>
          </cell>
          <cell r="U1789">
            <v>0</v>
          </cell>
          <cell r="X1789">
            <v>0</v>
          </cell>
          <cell r="AG1789">
            <v>0</v>
          </cell>
          <cell r="AM1789">
            <v>0</v>
          </cell>
          <cell r="AV1789">
            <v>0</v>
          </cell>
          <cell r="AY1789">
            <v>0</v>
          </cell>
          <cell r="BP1789">
            <v>0</v>
          </cell>
          <cell r="BS1789"/>
        </row>
        <row r="1790">
          <cell r="A1790">
            <v>43565</v>
          </cell>
          <cell r="C1790">
            <v>0</v>
          </cell>
          <cell r="F1790">
            <v>0</v>
          </cell>
          <cell r="L1790">
            <v>0</v>
          </cell>
          <cell r="O1790">
            <v>700</v>
          </cell>
          <cell r="U1790">
            <v>0</v>
          </cell>
          <cell r="X1790">
            <v>0</v>
          </cell>
          <cell r="AG1790">
            <v>0</v>
          </cell>
          <cell r="AM1790">
            <v>0</v>
          </cell>
          <cell r="AV1790">
            <v>0</v>
          </cell>
          <cell r="AY1790">
            <v>0</v>
          </cell>
          <cell r="BP1790">
            <v>0</v>
          </cell>
          <cell r="BS1790"/>
        </row>
        <row r="1791">
          <cell r="A1791">
            <v>43566</v>
          </cell>
          <cell r="C1791">
            <v>1038</v>
          </cell>
          <cell r="F1791">
            <v>0</v>
          </cell>
          <cell r="L1791">
            <v>0</v>
          </cell>
          <cell r="O1791">
            <v>300</v>
          </cell>
          <cell r="U1791">
            <v>0</v>
          </cell>
          <cell r="X1791">
            <v>0</v>
          </cell>
          <cell r="AG1791">
            <v>0</v>
          </cell>
          <cell r="AM1791">
            <v>0</v>
          </cell>
          <cell r="AV1791">
            <v>0</v>
          </cell>
          <cell r="AY1791">
            <v>0</v>
          </cell>
          <cell r="BP1791">
            <v>0</v>
          </cell>
          <cell r="BS1791"/>
        </row>
        <row r="1792">
          <cell r="A1792">
            <v>43567</v>
          </cell>
          <cell r="C1792">
            <v>0</v>
          </cell>
          <cell r="F1792">
            <v>0</v>
          </cell>
          <cell r="L1792">
            <v>600</v>
          </cell>
          <cell r="O1792">
            <v>0</v>
          </cell>
          <cell r="U1792">
            <v>0</v>
          </cell>
          <cell r="X1792">
            <v>0</v>
          </cell>
          <cell r="AG1792">
            <v>0</v>
          </cell>
          <cell r="AM1792">
            <v>0</v>
          </cell>
          <cell r="AV1792">
            <v>0</v>
          </cell>
          <cell r="AY1792">
            <v>0</v>
          </cell>
          <cell r="BP1792">
            <v>0</v>
          </cell>
          <cell r="BS1792"/>
        </row>
        <row r="1793">
          <cell r="A1793">
            <v>43570</v>
          </cell>
          <cell r="C1793">
            <v>0</v>
          </cell>
          <cell r="F1793">
            <v>0</v>
          </cell>
          <cell r="L1793">
            <v>350</v>
          </cell>
          <cell r="O1793">
            <v>0</v>
          </cell>
          <cell r="U1793">
            <v>0</v>
          </cell>
          <cell r="X1793">
            <v>0</v>
          </cell>
          <cell r="AG1793">
            <v>0</v>
          </cell>
          <cell r="AM1793">
            <v>0</v>
          </cell>
          <cell r="AV1793">
            <v>0</v>
          </cell>
          <cell r="AY1793">
            <v>0</v>
          </cell>
          <cell r="BP1793">
            <v>0</v>
          </cell>
          <cell r="BS1793"/>
        </row>
        <row r="1794">
          <cell r="A1794">
            <v>43571</v>
          </cell>
          <cell r="C1794">
            <v>0</v>
          </cell>
          <cell r="F1794">
            <v>0</v>
          </cell>
          <cell r="L1794">
            <v>0</v>
          </cell>
          <cell r="O1794">
            <v>0</v>
          </cell>
          <cell r="U1794">
            <v>0</v>
          </cell>
          <cell r="X1794">
            <v>0</v>
          </cell>
          <cell r="AG1794">
            <v>0</v>
          </cell>
          <cell r="AM1794">
            <v>0</v>
          </cell>
          <cell r="AV1794">
            <v>0</v>
          </cell>
          <cell r="AY1794">
            <v>0</v>
          </cell>
          <cell r="BP1794">
            <v>0</v>
          </cell>
          <cell r="BS1794"/>
        </row>
        <row r="1795">
          <cell r="A1795">
            <v>43572</v>
          </cell>
          <cell r="C1795">
            <v>0</v>
          </cell>
          <cell r="F1795">
            <v>0</v>
          </cell>
          <cell r="L1795">
            <v>0</v>
          </cell>
          <cell r="O1795">
            <v>500</v>
          </cell>
          <cell r="U1795">
            <v>0</v>
          </cell>
          <cell r="X1795">
            <v>0</v>
          </cell>
          <cell r="AG1795">
            <v>0</v>
          </cell>
          <cell r="AM1795">
            <v>0</v>
          </cell>
          <cell r="AV1795">
            <v>0</v>
          </cell>
          <cell r="AY1795">
            <v>0</v>
          </cell>
          <cell r="BP1795">
            <v>0</v>
          </cell>
          <cell r="BS1795"/>
        </row>
        <row r="1796">
          <cell r="A1796">
            <v>43573</v>
          </cell>
          <cell r="C1796">
            <v>0</v>
          </cell>
          <cell r="F1796">
            <v>0</v>
          </cell>
          <cell r="L1796">
            <v>0</v>
          </cell>
          <cell r="O1796">
            <v>0</v>
          </cell>
          <cell r="U1796">
            <v>0</v>
          </cell>
          <cell r="X1796">
            <v>0</v>
          </cell>
          <cell r="AG1796">
            <v>0</v>
          </cell>
          <cell r="AM1796">
            <v>0</v>
          </cell>
          <cell r="AV1796">
            <v>0</v>
          </cell>
          <cell r="AY1796">
            <v>0</v>
          </cell>
          <cell r="BP1796">
            <v>0</v>
          </cell>
          <cell r="BS1796"/>
        </row>
        <row r="1797">
          <cell r="A1797">
            <v>43574</v>
          </cell>
          <cell r="C1797">
            <v>0</v>
          </cell>
          <cell r="F1797">
            <v>0</v>
          </cell>
          <cell r="L1797">
            <v>0</v>
          </cell>
          <cell r="O1797">
            <v>0</v>
          </cell>
          <cell r="U1797">
            <v>0</v>
          </cell>
          <cell r="X1797">
            <v>0</v>
          </cell>
          <cell r="AG1797">
            <v>0</v>
          </cell>
          <cell r="AM1797">
            <v>0</v>
          </cell>
          <cell r="AV1797">
            <v>0</v>
          </cell>
          <cell r="AY1797">
            <v>0</v>
          </cell>
          <cell r="BP1797">
            <v>0</v>
          </cell>
          <cell r="BS1797"/>
        </row>
        <row r="1798">
          <cell r="A1798">
            <v>43577</v>
          </cell>
          <cell r="C1798">
            <v>0</v>
          </cell>
          <cell r="F1798">
            <v>0</v>
          </cell>
          <cell r="L1798">
            <v>0</v>
          </cell>
          <cell r="O1798">
            <v>500</v>
          </cell>
          <cell r="U1798">
            <v>0</v>
          </cell>
          <cell r="X1798">
            <v>0</v>
          </cell>
          <cell r="AG1798">
            <v>0</v>
          </cell>
          <cell r="AM1798">
            <v>0</v>
          </cell>
          <cell r="AV1798">
            <v>0</v>
          </cell>
          <cell r="AY1798">
            <v>0</v>
          </cell>
          <cell r="BP1798">
            <v>0</v>
          </cell>
          <cell r="BS1798"/>
        </row>
        <row r="1799">
          <cell r="A1799">
            <v>43578</v>
          </cell>
          <cell r="C1799">
            <v>0</v>
          </cell>
          <cell r="F1799">
            <v>0</v>
          </cell>
          <cell r="L1799">
            <v>0</v>
          </cell>
          <cell r="O1799">
            <v>1500</v>
          </cell>
          <cell r="U1799">
            <v>0</v>
          </cell>
          <cell r="X1799">
            <v>0</v>
          </cell>
          <cell r="AG1799">
            <v>0</v>
          </cell>
          <cell r="AM1799">
            <v>0</v>
          </cell>
          <cell r="AV1799">
            <v>0</v>
          </cell>
          <cell r="AY1799">
            <v>0</v>
          </cell>
          <cell r="BP1799">
            <v>0</v>
          </cell>
          <cell r="BS1799"/>
        </row>
        <row r="1800">
          <cell r="A1800">
            <v>43579</v>
          </cell>
          <cell r="C1800">
            <v>0</v>
          </cell>
          <cell r="F1800">
            <v>0</v>
          </cell>
          <cell r="L1800">
            <v>0</v>
          </cell>
          <cell r="O1800">
            <v>1400</v>
          </cell>
          <cell r="U1800">
            <v>0</v>
          </cell>
          <cell r="X1800">
            <v>0</v>
          </cell>
          <cell r="AG1800">
            <v>0</v>
          </cell>
          <cell r="AM1800">
            <v>0</v>
          </cell>
          <cell r="AV1800">
            <v>0</v>
          </cell>
          <cell r="AY1800">
            <v>0</v>
          </cell>
          <cell r="BP1800">
            <v>0</v>
          </cell>
          <cell r="BS1800"/>
        </row>
        <row r="1801">
          <cell r="A1801">
            <v>43580</v>
          </cell>
          <cell r="C1801">
            <v>0</v>
          </cell>
          <cell r="F1801">
            <v>0</v>
          </cell>
          <cell r="L1801">
            <v>0</v>
          </cell>
          <cell r="O1801">
            <v>1800</v>
          </cell>
          <cell r="U1801">
            <v>0</v>
          </cell>
          <cell r="X1801">
            <v>0</v>
          </cell>
          <cell r="AG1801">
            <v>0</v>
          </cell>
          <cell r="AM1801">
            <v>0</v>
          </cell>
          <cell r="AV1801">
            <v>0</v>
          </cell>
          <cell r="AY1801">
            <v>0</v>
          </cell>
          <cell r="BP1801">
            <v>0</v>
          </cell>
          <cell r="BS1801"/>
        </row>
        <row r="1802">
          <cell r="A1802">
            <v>43581</v>
          </cell>
          <cell r="C1802">
            <v>0</v>
          </cell>
          <cell r="F1802">
            <v>0</v>
          </cell>
          <cell r="L1802">
            <v>0</v>
          </cell>
          <cell r="O1802">
            <v>1605</v>
          </cell>
          <cell r="U1802">
            <v>0</v>
          </cell>
          <cell r="X1802">
            <v>0</v>
          </cell>
          <cell r="AG1802">
            <v>0</v>
          </cell>
          <cell r="AM1802">
            <v>0</v>
          </cell>
          <cell r="AV1802">
            <v>0</v>
          </cell>
          <cell r="AY1802">
            <v>0</v>
          </cell>
          <cell r="BP1802">
            <v>0</v>
          </cell>
          <cell r="BS1802"/>
        </row>
        <row r="1803">
          <cell r="A1803">
            <v>43584</v>
          </cell>
          <cell r="C1803">
            <v>0</v>
          </cell>
          <cell r="F1803">
            <v>0</v>
          </cell>
          <cell r="L1803">
            <v>0</v>
          </cell>
          <cell r="O1803">
            <v>1000</v>
          </cell>
          <cell r="U1803">
            <v>0</v>
          </cell>
          <cell r="X1803">
            <v>0</v>
          </cell>
          <cell r="AG1803">
            <v>0</v>
          </cell>
          <cell r="AM1803">
            <v>0</v>
          </cell>
          <cell r="AV1803">
            <v>0</v>
          </cell>
          <cell r="AY1803">
            <v>0</v>
          </cell>
          <cell r="BP1803">
            <v>0</v>
          </cell>
          <cell r="BS1803"/>
        </row>
        <row r="1804">
          <cell r="A1804">
            <v>43585</v>
          </cell>
          <cell r="C1804">
            <v>0</v>
          </cell>
          <cell r="F1804">
            <v>0</v>
          </cell>
          <cell r="L1804">
            <v>0</v>
          </cell>
          <cell r="O1804">
            <v>680</v>
          </cell>
          <cell r="U1804">
            <v>0</v>
          </cell>
          <cell r="X1804">
            <v>0</v>
          </cell>
          <cell r="AG1804">
            <v>0</v>
          </cell>
          <cell r="AM1804">
            <v>0</v>
          </cell>
          <cell r="AV1804">
            <v>0</v>
          </cell>
          <cell r="AY1804">
            <v>0</v>
          </cell>
          <cell r="BP1804">
            <v>0</v>
          </cell>
          <cell r="BS1804"/>
        </row>
        <row r="1805">
          <cell r="A1805">
            <v>43586</v>
          </cell>
          <cell r="C1805">
            <v>0</v>
          </cell>
          <cell r="F1805">
            <v>0</v>
          </cell>
          <cell r="L1805">
            <v>0</v>
          </cell>
          <cell r="O1805">
            <v>0</v>
          </cell>
          <cell r="U1805">
            <v>0</v>
          </cell>
          <cell r="X1805">
            <v>0</v>
          </cell>
          <cell r="AG1805">
            <v>0</v>
          </cell>
          <cell r="AM1805">
            <v>0</v>
          </cell>
          <cell r="AV1805">
            <v>0</v>
          </cell>
          <cell r="AY1805">
            <v>0</v>
          </cell>
          <cell r="BP1805">
            <v>0</v>
          </cell>
          <cell r="BS1805"/>
        </row>
        <row r="1806">
          <cell r="A1806">
            <v>43587</v>
          </cell>
          <cell r="C1806">
            <v>0</v>
          </cell>
          <cell r="F1806">
            <v>0</v>
          </cell>
          <cell r="L1806">
            <v>0</v>
          </cell>
          <cell r="O1806">
            <v>1300</v>
          </cell>
          <cell r="U1806">
            <v>0</v>
          </cell>
          <cell r="X1806">
            <v>0</v>
          </cell>
          <cell r="AG1806">
            <v>300</v>
          </cell>
          <cell r="AM1806">
            <v>0</v>
          </cell>
          <cell r="AV1806">
            <v>0</v>
          </cell>
          <cell r="AY1806">
            <v>0</v>
          </cell>
          <cell r="BP1806">
            <v>0</v>
          </cell>
          <cell r="BS1806"/>
        </row>
        <row r="1807">
          <cell r="A1807">
            <v>43588</v>
          </cell>
          <cell r="C1807">
            <v>1699.9</v>
          </cell>
          <cell r="F1807">
            <v>0</v>
          </cell>
          <cell r="L1807">
            <v>0</v>
          </cell>
          <cell r="O1807">
            <v>3400</v>
          </cell>
          <cell r="U1807">
            <v>0</v>
          </cell>
          <cell r="X1807">
            <v>0</v>
          </cell>
          <cell r="AG1807">
            <v>0</v>
          </cell>
          <cell r="AM1807">
            <v>0</v>
          </cell>
          <cell r="AV1807">
            <v>0</v>
          </cell>
          <cell r="AY1807">
            <v>0</v>
          </cell>
          <cell r="BP1807">
            <v>0</v>
          </cell>
          <cell r="BS1807"/>
        </row>
        <row r="1808">
          <cell r="A1808">
            <v>43591</v>
          </cell>
          <cell r="C1808">
            <v>0</v>
          </cell>
          <cell r="F1808">
            <v>0</v>
          </cell>
          <cell r="L1808">
            <v>0</v>
          </cell>
          <cell r="O1808">
            <v>850</v>
          </cell>
          <cell r="U1808">
            <v>0</v>
          </cell>
          <cell r="X1808">
            <v>0</v>
          </cell>
          <cell r="AG1808">
            <v>0</v>
          </cell>
          <cell r="AM1808">
            <v>0</v>
          </cell>
          <cell r="AV1808">
            <v>0</v>
          </cell>
          <cell r="AY1808">
            <v>0</v>
          </cell>
          <cell r="BP1808">
            <v>0</v>
          </cell>
          <cell r="BS1808"/>
        </row>
        <row r="1809">
          <cell r="A1809">
            <v>43592</v>
          </cell>
          <cell r="C1809">
            <v>0</v>
          </cell>
          <cell r="F1809">
            <v>0</v>
          </cell>
          <cell r="L1809">
            <v>0</v>
          </cell>
          <cell r="O1809">
            <v>250</v>
          </cell>
          <cell r="U1809">
            <v>0</v>
          </cell>
          <cell r="X1809">
            <v>0</v>
          </cell>
          <cell r="AG1809">
            <v>0</v>
          </cell>
          <cell r="AM1809">
            <v>0</v>
          </cell>
          <cell r="AV1809">
            <v>0</v>
          </cell>
          <cell r="AY1809">
            <v>0</v>
          </cell>
          <cell r="BP1809">
            <v>0</v>
          </cell>
          <cell r="BS1809"/>
        </row>
        <row r="1810">
          <cell r="A1810">
            <v>43593</v>
          </cell>
          <cell r="C1810">
            <v>0</v>
          </cell>
          <cell r="F1810">
            <v>0</v>
          </cell>
          <cell r="L1810">
            <v>0</v>
          </cell>
          <cell r="O1810">
            <v>0</v>
          </cell>
          <cell r="U1810">
            <v>0</v>
          </cell>
          <cell r="X1810">
            <v>0</v>
          </cell>
          <cell r="AG1810">
            <v>0</v>
          </cell>
          <cell r="AM1810">
            <v>0</v>
          </cell>
          <cell r="AV1810">
            <v>0</v>
          </cell>
          <cell r="AY1810">
            <v>0</v>
          </cell>
          <cell r="BP1810">
            <v>0</v>
          </cell>
          <cell r="BS1810"/>
        </row>
        <row r="1811">
          <cell r="A1811">
            <v>43594</v>
          </cell>
          <cell r="C1811">
            <v>2208</v>
          </cell>
          <cell r="F1811">
            <v>0</v>
          </cell>
          <cell r="L1811">
            <v>200</v>
          </cell>
          <cell r="O1811">
            <v>0</v>
          </cell>
          <cell r="U1811">
            <v>0</v>
          </cell>
          <cell r="X1811">
            <v>0</v>
          </cell>
          <cell r="AG1811">
            <v>0</v>
          </cell>
          <cell r="AM1811">
            <v>0</v>
          </cell>
          <cell r="AV1811">
            <v>0</v>
          </cell>
          <cell r="AY1811">
            <v>0</v>
          </cell>
          <cell r="BP1811">
            <v>0</v>
          </cell>
          <cell r="BS1811"/>
        </row>
        <row r="1812">
          <cell r="A1812">
            <v>43595</v>
          </cell>
          <cell r="C1812">
            <v>0</v>
          </cell>
          <cell r="F1812">
            <v>0</v>
          </cell>
          <cell r="L1812">
            <v>621</v>
          </cell>
          <cell r="O1812">
            <v>0</v>
          </cell>
          <cell r="U1812">
            <v>0</v>
          </cell>
          <cell r="X1812">
            <v>0</v>
          </cell>
          <cell r="AG1812">
            <v>0</v>
          </cell>
          <cell r="AM1812">
            <v>0</v>
          </cell>
          <cell r="AV1812">
            <v>0</v>
          </cell>
          <cell r="AY1812">
            <v>0</v>
          </cell>
          <cell r="BP1812">
            <v>0</v>
          </cell>
          <cell r="BS1812"/>
        </row>
        <row r="1813">
          <cell r="A1813">
            <v>43598</v>
          </cell>
          <cell r="C1813">
            <v>0</v>
          </cell>
          <cell r="F1813">
            <v>0</v>
          </cell>
          <cell r="L1813">
            <v>1000</v>
          </cell>
          <cell r="O1813">
            <v>0</v>
          </cell>
          <cell r="U1813">
            <v>0</v>
          </cell>
          <cell r="X1813">
            <v>0</v>
          </cell>
          <cell r="AG1813">
            <v>0</v>
          </cell>
          <cell r="AM1813">
            <v>0</v>
          </cell>
          <cell r="AV1813">
            <v>0</v>
          </cell>
          <cell r="AY1813">
            <v>0</v>
          </cell>
          <cell r="BP1813">
            <v>0</v>
          </cell>
          <cell r="BS1813"/>
        </row>
        <row r="1814">
          <cell r="A1814">
            <v>43599</v>
          </cell>
          <cell r="C1814">
            <v>0</v>
          </cell>
          <cell r="F1814">
            <v>0</v>
          </cell>
          <cell r="L1814">
            <v>800.1</v>
          </cell>
          <cell r="O1814">
            <v>0</v>
          </cell>
          <cell r="U1814">
            <v>0</v>
          </cell>
          <cell r="X1814">
            <v>0</v>
          </cell>
          <cell r="AG1814">
            <v>0</v>
          </cell>
          <cell r="AM1814">
            <v>0</v>
          </cell>
          <cell r="AV1814">
            <v>0</v>
          </cell>
          <cell r="AY1814">
            <v>0</v>
          </cell>
          <cell r="BP1814">
            <v>0</v>
          </cell>
          <cell r="BS1814"/>
        </row>
        <row r="1815">
          <cell r="A1815">
            <v>43600</v>
          </cell>
          <cell r="C1815">
            <v>0</v>
          </cell>
          <cell r="F1815">
            <v>0</v>
          </cell>
          <cell r="L1815">
            <v>800</v>
          </cell>
          <cell r="O1815">
            <v>0</v>
          </cell>
          <cell r="U1815">
            <v>0</v>
          </cell>
          <cell r="X1815">
            <v>0</v>
          </cell>
          <cell r="AG1815">
            <v>0</v>
          </cell>
          <cell r="AM1815">
            <v>0</v>
          </cell>
          <cell r="AV1815">
            <v>0</v>
          </cell>
          <cell r="AY1815">
            <v>0</v>
          </cell>
          <cell r="BP1815">
            <v>0</v>
          </cell>
          <cell r="BS1815"/>
        </row>
        <row r="1816">
          <cell r="A1816">
            <v>43601</v>
          </cell>
          <cell r="C1816">
            <v>0</v>
          </cell>
          <cell r="F1816">
            <v>0</v>
          </cell>
          <cell r="L1816">
            <v>1800.2</v>
          </cell>
          <cell r="O1816">
            <v>0</v>
          </cell>
          <cell r="U1816">
            <v>0</v>
          </cell>
          <cell r="X1816">
            <v>0</v>
          </cell>
          <cell r="AG1816">
            <v>0</v>
          </cell>
          <cell r="AM1816">
            <v>0</v>
          </cell>
          <cell r="AV1816">
            <v>0</v>
          </cell>
          <cell r="AY1816">
            <v>0</v>
          </cell>
          <cell r="BP1816">
            <v>0</v>
          </cell>
          <cell r="BS1816"/>
        </row>
        <row r="1817">
          <cell r="A1817">
            <v>43602</v>
          </cell>
          <cell r="C1817">
            <v>0</v>
          </cell>
          <cell r="F1817">
            <v>0</v>
          </cell>
          <cell r="L1817">
            <v>1600</v>
          </cell>
          <cell r="O1817">
            <v>0</v>
          </cell>
          <cell r="U1817">
            <v>0</v>
          </cell>
          <cell r="X1817">
            <v>0</v>
          </cell>
          <cell r="AG1817">
            <v>0</v>
          </cell>
          <cell r="AM1817">
            <v>0</v>
          </cell>
          <cell r="AV1817">
            <v>0</v>
          </cell>
          <cell r="AY1817">
            <v>0</v>
          </cell>
          <cell r="BP1817">
            <v>0</v>
          </cell>
          <cell r="BS1817"/>
        </row>
        <row r="1818">
          <cell r="A1818">
            <v>43605</v>
          </cell>
          <cell r="C1818">
            <v>0</v>
          </cell>
          <cell r="F1818">
            <v>0</v>
          </cell>
          <cell r="L1818">
            <v>1581</v>
          </cell>
          <cell r="O1818">
            <v>0</v>
          </cell>
          <cell r="U1818">
            <v>0</v>
          </cell>
          <cell r="X1818">
            <v>0</v>
          </cell>
          <cell r="AG1818">
            <v>0</v>
          </cell>
          <cell r="AM1818">
            <v>0</v>
          </cell>
          <cell r="AV1818">
            <v>0</v>
          </cell>
          <cell r="AY1818">
            <v>0</v>
          </cell>
          <cell r="BP1818">
            <v>0</v>
          </cell>
          <cell r="BS1818"/>
        </row>
        <row r="1819">
          <cell r="A1819">
            <v>43606</v>
          </cell>
          <cell r="C1819">
            <v>0</v>
          </cell>
          <cell r="F1819">
            <v>0</v>
          </cell>
          <cell r="L1819">
            <v>1400</v>
          </cell>
          <cell r="O1819">
            <v>200</v>
          </cell>
          <cell r="U1819">
            <v>0</v>
          </cell>
          <cell r="X1819">
            <v>0</v>
          </cell>
          <cell r="AG1819">
            <v>0</v>
          </cell>
          <cell r="AM1819">
            <v>0</v>
          </cell>
          <cell r="AV1819">
            <v>0</v>
          </cell>
          <cell r="AY1819">
            <v>0</v>
          </cell>
          <cell r="BP1819">
            <v>0</v>
          </cell>
          <cell r="BS1819"/>
        </row>
        <row r="1820">
          <cell r="A1820">
            <v>43607</v>
          </cell>
          <cell r="C1820">
            <v>0</v>
          </cell>
          <cell r="F1820">
            <v>0</v>
          </cell>
          <cell r="L1820">
            <v>1118</v>
          </cell>
          <cell r="O1820">
            <v>0</v>
          </cell>
          <cell r="U1820">
            <v>0</v>
          </cell>
          <cell r="X1820">
            <v>0</v>
          </cell>
          <cell r="AG1820">
            <v>0</v>
          </cell>
          <cell r="AM1820">
            <v>0</v>
          </cell>
          <cell r="AV1820">
            <v>0</v>
          </cell>
          <cell r="AY1820">
            <v>0</v>
          </cell>
          <cell r="BP1820">
            <v>0</v>
          </cell>
          <cell r="BS1820"/>
        </row>
        <row r="1821">
          <cell r="A1821">
            <v>43608</v>
          </cell>
          <cell r="C1821">
            <v>0</v>
          </cell>
          <cell r="F1821">
            <v>0</v>
          </cell>
          <cell r="L1821">
            <v>649.79999999999995</v>
          </cell>
          <cell r="O1821">
            <v>300</v>
          </cell>
          <cell r="U1821">
            <v>0</v>
          </cell>
          <cell r="X1821">
            <v>0</v>
          </cell>
          <cell r="AG1821">
            <v>0</v>
          </cell>
          <cell r="AM1821">
            <v>0</v>
          </cell>
          <cell r="AV1821">
            <v>0</v>
          </cell>
          <cell r="AY1821">
            <v>0</v>
          </cell>
          <cell r="BP1821">
            <v>0</v>
          </cell>
          <cell r="BS1821"/>
        </row>
        <row r="1822">
          <cell r="A1822">
            <v>43609</v>
          </cell>
          <cell r="C1822">
            <v>0</v>
          </cell>
          <cell r="F1822">
            <v>0</v>
          </cell>
          <cell r="L1822">
            <v>0</v>
          </cell>
          <cell r="O1822">
            <v>0</v>
          </cell>
          <cell r="U1822">
            <v>0</v>
          </cell>
          <cell r="X1822">
            <v>0</v>
          </cell>
          <cell r="AG1822">
            <v>0</v>
          </cell>
          <cell r="AM1822">
            <v>0</v>
          </cell>
          <cell r="AV1822">
            <v>0</v>
          </cell>
          <cell r="AY1822">
            <v>0</v>
          </cell>
          <cell r="BP1822">
            <v>0</v>
          </cell>
          <cell r="BS1822"/>
        </row>
        <row r="1823">
          <cell r="A1823">
            <v>43612</v>
          </cell>
          <cell r="C1823">
            <v>0</v>
          </cell>
          <cell r="F1823">
            <v>0</v>
          </cell>
          <cell r="L1823">
            <v>0</v>
          </cell>
          <cell r="O1823">
            <v>200</v>
          </cell>
          <cell r="U1823">
            <v>0</v>
          </cell>
          <cell r="X1823">
            <v>0</v>
          </cell>
          <cell r="AG1823">
            <v>0</v>
          </cell>
          <cell r="AM1823">
            <v>0</v>
          </cell>
          <cell r="AV1823">
            <v>0</v>
          </cell>
          <cell r="AY1823">
            <v>0</v>
          </cell>
          <cell r="BP1823">
            <v>0</v>
          </cell>
          <cell r="BS1823"/>
        </row>
        <row r="1824">
          <cell r="A1824">
            <v>43613</v>
          </cell>
          <cell r="C1824">
            <v>0</v>
          </cell>
          <cell r="F1824">
            <v>0</v>
          </cell>
          <cell r="L1824">
            <v>0</v>
          </cell>
          <cell r="O1824">
            <v>0</v>
          </cell>
          <cell r="U1824">
            <v>0</v>
          </cell>
          <cell r="X1824">
            <v>0</v>
          </cell>
          <cell r="AG1824">
            <v>0</v>
          </cell>
          <cell r="AM1824">
            <v>0</v>
          </cell>
          <cell r="AV1824">
            <v>0</v>
          </cell>
          <cell r="AY1824">
            <v>0</v>
          </cell>
          <cell r="BP1824">
            <v>0</v>
          </cell>
          <cell r="BS1824"/>
        </row>
        <row r="1825">
          <cell r="A1825">
            <v>43614</v>
          </cell>
          <cell r="C1825">
            <v>0</v>
          </cell>
          <cell r="F1825">
            <v>0</v>
          </cell>
          <cell r="L1825">
            <v>199.9</v>
          </cell>
          <cell r="O1825">
            <v>0</v>
          </cell>
          <cell r="U1825">
            <v>0</v>
          </cell>
          <cell r="X1825">
            <v>0</v>
          </cell>
          <cell r="AG1825">
            <v>0</v>
          </cell>
          <cell r="AM1825">
            <v>0</v>
          </cell>
          <cell r="AV1825">
            <v>0</v>
          </cell>
          <cell r="AY1825">
            <v>0</v>
          </cell>
          <cell r="BP1825">
            <v>0</v>
          </cell>
          <cell r="BS1825"/>
        </row>
        <row r="1826">
          <cell r="A1826">
            <v>43615</v>
          </cell>
          <cell r="C1826">
            <v>0</v>
          </cell>
          <cell r="F1826">
            <v>0</v>
          </cell>
          <cell r="L1826">
            <v>1000</v>
          </cell>
          <cell r="O1826">
            <v>0</v>
          </cell>
          <cell r="U1826">
            <v>0</v>
          </cell>
          <cell r="X1826">
            <v>0</v>
          </cell>
          <cell r="AG1826">
            <v>0</v>
          </cell>
          <cell r="AM1826">
            <v>0</v>
          </cell>
          <cell r="AV1826">
            <v>0</v>
          </cell>
          <cell r="AY1826">
            <v>0</v>
          </cell>
          <cell r="BP1826">
            <v>0</v>
          </cell>
          <cell r="BS1826"/>
        </row>
        <row r="1827">
          <cell r="A1827">
            <v>43616</v>
          </cell>
          <cell r="C1827">
            <v>0</v>
          </cell>
          <cell r="F1827">
            <v>0</v>
          </cell>
          <cell r="L1827">
            <v>1000</v>
          </cell>
          <cell r="O1827">
            <v>0</v>
          </cell>
          <cell r="U1827">
            <v>0</v>
          </cell>
          <cell r="X1827">
            <v>0</v>
          </cell>
          <cell r="AG1827">
            <v>0</v>
          </cell>
          <cell r="AM1827">
            <v>0</v>
          </cell>
          <cell r="AV1827">
            <v>0</v>
          </cell>
          <cell r="AY1827">
            <v>0</v>
          </cell>
          <cell r="BP1827">
            <v>0</v>
          </cell>
          <cell r="BS1827"/>
        </row>
        <row r="1828">
          <cell r="A1828">
            <v>43619</v>
          </cell>
          <cell r="C1828">
            <v>0</v>
          </cell>
          <cell r="F1828">
            <v>0</v>
          </cell>
          <cell r="L1828">
            <v>0</v>
          </cell>
          <cell r="O1828">
            <v>1000</v>
          </cell>
          <cell r="U1828">
            <v>400</v>
          </cell>
          <cell r="X1828">
            <v>0</v>
          </cell>
          <cell r="AG1828">
            <v>0</v>
          </cell>
          <cell r="AM1828">
            <v>0</v>
          </cell>
          <cell r="AV1828">
            <v>0</v>
          </cell>
          <cell r="AY1828">
            <v>0</v>
          </cell>
          <cell r="BP1828">
            <v>0</v>
          </cell>
          <cell r="BS1828"/>
        </row>
        <row r="1829">
          <cell r="A1829">
            <v>43620</v>
          </cell>
          <cell r="C1829">
            <v>0</v>
          </cell>
          <cell r="F1829">
            <v>0</v>
          </cell>
          <cell r="L1829">
            <v>0</v>
          </cell>
          <cell r="O1829">
            <v>3200</v>
          </cell>
          <cell r="U1829">
            <v>0</v>
          </cell>
          <cell r="X1829">
            <v>0</v>
          </cell>
          <cell r="AG1829">
            <v>0</v>
          </cell>
          <cell r="AM1829">
            <v>0</v>
          </cell>
          <cell r="AV1829">
            <v>0</v>
          </cell>
          <cell r="AY1829">
            <v>0</v>
          </cell>
          <cell r="BP1829">
            <v>0</v>
          </cell>
          <cell r="BS1829"/>
        </row>
        <row r="1830">
          <cell r="A1830">
            <v>43621</v>
          </cell>
          <cell r="C1830">
            <v>0</v>
          </cell>
          <cell r="F1830">
            <v>0</v>
          </cell>
          <cell r="L1830">
            <v>0</v>
          </cell>
          <cell r="O1830">
            <v>2750</v>
          </cell>
          <cell r="U1830">
            <v>0</v>
          </cell>
          <cell r="X1830">
            <v>0</v>
          </cell>
          <cell r="AG1830">
            <v>0</v>
          </cell>
          <cell r="AM1830">
            <v>0</v>
          </cell>
          <cell r="AV1830">
            <v>0</v>
          </cell>
          <cell r="AY1830">
            <v>0</v>
          </cell>
          <cell r="BP1830">
            <v>0</v>
          </cell>
          <cell r="BS1830"/>
        </row>
        <row r="1831">
          <cell r="A1831">
            <v>43622</v>
          </cell>
          <cell r="C1831">
            <v>1585</v>
          </cell>
          <cell r="F1831">
            <v>0</v>
          </cell>
          <cell r="L1831">
            <v>0</v>
          </cell>
          <cell r="O1831">
            <v>2100</v>
          </cell>
          <cell r="U1831">
            <v>0</v>
          </cell>
          <cell r="X1831">
            <v>0</v>
          </cell>
          <cell r="AG1831">
            <v>0</v>
          </cell>
          <cell r="AM1831">
            <v>0</v>
          </cell>
          <cell r="AV1831">
            <v>0</v>
          </cell>
          <cell r="AY1831">
            <v>0</v>
          </cell>
          <cell r="BP1831">
            <v>0</v>
          </cell>
          <cell r="BS1831"/>
        </row>
        <row r="1832">
          <cell r="A1832">
            <v>43623</v>
          </cell>
          <cell r="C1832">
            <v>0</v>
          </cell>
          <cell r="F1832">
            <v>0</v>
          </cell>
          <cell r="L1832">
            <v>0</v>
          </cell>
          <cell r="O1832">
            <v>1000</v>
          </cell>
          <cell r="U1832">
            <v>222</v>
          </cell>
          <cell r="X1832">
            <v>0</v>
          </cell>
          <cell r="AG1832">
            <v>0</v>
          </cell>
          <cell r="AM1832">
            <v>0</v>
          </cell>
          <cell r="AV1832">
            <v>0</v>
          </cell>
          <cell r="AY1832">
            <v>0</v>
          </cell>
          <cell r="BP1832">
            <v>0</v>
          </cell>
          <cell r="BS1832"/>
        </row>
        <row r="1833">
          <cell r="A1833">
            <v>43626</v>
          </cell>
          <cell r="C1833">
            <v>0</v>
          </cell>
          <cell r="F1833">
            <v>0</v>
          </cell>
          <cell r="L1833">
            <v>0</v>
          </cell>
          <cell r="O1833">
            <v>1000</v>
          </cell>
          <cell r="U1833">
            <v>0</v>
          </cell>
          <cell r="X1833">
            <v>0</v>
          </cell>
          <cell r="AG1833">
            <v>0</v>
          </cell>
          <cell r="AM1833">
            <v>0</v>
          </cell>
          <cell r="AV1833">
            <v>0</v>
          </cell>
          <cell r="AY1833">
            <v>0</v>
          </cell>
          <cell r="BP1833">
            <v>0</v>
          </cell>
          <cell r="BS1833"/>
        </row>
        <row r="1834">
          <cell r="A1834">
            <v>43627</v>
          </cell>
          <cell r="C1834">
            <v>0</v>
          </cell>
          <cell r="F1834">
            <v>0</v>
          </cell>
          <cell r="L1834">
            <v>0</v>
          </cell>
          <cell r="O1834">
            <v>0</v>
          </cell>
          <cell r="U1834">
            <v>0</v>
          </cell>
          <cell r="X1834">
            <v>0</v>
          </cell>
          <cell r="AG1834">
            <v>0</v>
          </cell>
          <cell r="AM1834">
            <v>0</v>
          </cell>
          <cell r="AV1834">
            <v>0</v>
          </cell>
          <cell r="AY1834">
            <v>0</v>
          </cell>
          <cell r="BP1834">
            <v>0</v>
          </cell>
          <cell r="BS1834"/>
        </row>
        <row r="1835">
          <cell r="A1835">
            <v>43628</v>
          </cell>
          <cell r="C1835">
            <v>0</v>
          </cell>
          <cell r="F1835">
            <v>0</v>
          </cell>
          <cell r="L1835">
            <v>300</v>
          </cell>
          <cell r="O1835">
            <v>0</v>
          </cell>
          <cell r="U1835">
            <v>0</v>
          </cell>
          <cell r="X1835">
            <v>0</v>
          </cell>
          <cell r="AG1835">
            <v>0</v>
          </cell>
          <cell r="AM1835">
            <v>0</v>
          </cell>
          <cell r="AV1835">
            <v>0</v>
          </cell>
          <cell r="AY1835">
            <v>0</v>
          </cell>
          <cell r="BP1835">
            <v>0</v>
          </cell>
          <cell r="BS1835"/>
        </row>
        <row r="1836">
          <cell r="A1836">
            <v>43629</v>
          </cell>
          <cell r="C1836">
            <v>550</v>
          </cell>
          <cell r="F1836">
            <v>0</v>
          </cell>
          <cell r="L1836">
            <v>1179.5</v>
          </cell>
          <cell r="O1836">
            <v>0</v>
          </cell>
          <cell r="U1836">
            <v>0</v>
          </cell>
          <cell r="X1836">
            <v>0</v>
          </cell>
          <cell r="AG1836">
            <v>0</v>
          </cell>
          <cell r="AM1836">
            <v>0</v>
          </cell>
          <cell r="AV1836">
            <v>0</v>
          </cell>
          <cell r="AY1836">
            <v>0</v>
          </cell>
          <cell r="BP1836">
            <v>0</v>
          </cell>
          <cell r="BS1836"/>
        </row>
        <row r="1837">
          <cell r="A1837">
            <v>43630</v>
          </cell>
          <cell r="C1837">
            <v>0</v>
          </cell>
          <cell r="F1837">
            <v>0</v>
          </cell>
          <cell r="L1837">
            <v>633.79999999999995</v>
          </cell>
          <cell r="O1837">
            <v>0</v>
          </cell>
          <cell r="U1837">
            <v>150</v>
          </cell>
          <cell r="X1837">
            <v>0</v>
          </cell>
          <cell r="AG1837">
            <v>0</v>
          </cell>
          <cell r="AM1837">
            <v>0</v>
          </cell>
          <cell r="AV1837">
            <v>0</v>
          </cell>
          <cell r="AY1837">
            <v>0</v>
          </cell>
          <cell r="BP1837">
            <v>0</v>
          </cell>
          <cell r="BS1837"/>
        </row>
        <row r="1838">
          <cell r="A1838">
            <v>43633</v>
          </cell>
          <cell r="C1838">
            <v>0</v>
          </cell>
          <cell r="F1838">
            <v>0</v>
          </cell>
          <cell r="L1838">
            <v>1950</v>
          </cell>
          <cell r="O1838">
            <v>200</v>
          </cell>
          <cell r="U1838">
            <v>0</v>
          </cell>
          <cell r="X1838">
            <v>0</v>
          </cell>
          <cell r="AG1838">
            <v>0</v>
          </cell>
          <cell r="AM1838">
            <v>0</v>
          </cell>
          <cell r="AV1838">
            <v>0</v>
          </cell>
          <cell r="AY1838">
            <v>0</v>
          </cell>
          <cell r="BP1838">
            <v>0</v>
          </cell>
          <cell r="BS1838"/>
        </row>
        <row r="1839">
          <cell r="A1839">
            <v>43634</v>
          </cell>
          <cell r="C1839">
            <v>0</v>
          </cell>
          <cell r="F1839">
            <v>0</v>
          </cell>
          <cell r="L1839">
            <v>855.2</v>
          </cell>
          <cell r="O1839">
            <v>0</v>
          </cell>
          <cell r="U1839">
            <v>0</v>
          </cell>
          <cell r="X1839">
            <v>0</v>
          </cell>
          <cell r="AG1839">
            <v>0</v>
          </cell>
          <cell r="AM1839">
            <v>0</v>
          </cell>
          <cell r="AV1839">
            <v>0</v>
          </cell>
          <cell r="AY1839">
            <v>0</v>
          </cell>
          <cell r="BP1839">
            <v>0</v>
          </cell>
          <cell r="BS1839"/>
        </row>
        <row r="1840">
          <cell r="A1840">
            <v>43635</v>
          </cell>
          <cell r="C1840">
            <v>0</v>
          </cell>
          <cell r="F1840">
            <v>0</v>
          </cell>
          <cell r="L1840">
            <v>1436.5</v>
          </cell>
          <cell r="O1840">
            <v>0</v>
          </cell>
          <cell r="U1840">
            <v>0</v>
          </cell>
          <cell r="X1840">
            <v>0</v>
          </cell>
          <cell r="AG1840">
            <v>0</v>
          </cell>
          <cell r="AM1840">
            <v>0</v>
          </cell>
          <cell r="AV1840">
            <v>0</v>
          </cell>
          <cell r="AY1840">
            <v>0</v>
          </cell>
          <cell r="BP1840">
            <v>0</v>
          </cell>
          <cell r="BS1840"/>
        </row>
        <row r="1841">
          <cell r="A1841">
            <v>43636</v>
          </cell>
          <cell r="C1841">
            <v>0</v>
          </cell>
          <cell r="F1841">
            <v>0</v>
          </cell>
          <cell r="L1841">
            <v>747</v>
          </cell>
          <cell r="O1841">
            <v>0</v>
          </cell>
          <cell r="U1841">
            <v>0</v>
          </cell>
          <cell r="X1841">
            <v>0</v>
          </cell>
          <cell r="AG1841">
            <v>300</v>
          </cell>
          <cell r="AM1841">
            <v>0</v>
          </cell>
          <cell r="AV1841">
            <v>0</v>
          </cell>
          <cell r="AY1841">
            <v>0</v>
          </cell>
          <cell r="BP1841">
            <v>0</v>
          </cell>
          <cell r="BS1841"/>
        </row>
        <row r="1842">
          <cell r="A1842">
            <v>43637</v>
          </cell>
          <cell r="C1842">
            <v>0</v>
          </cell>
          <cell r="F1842">
            <v>0</v>
          </cell>
          <cell r="L1842">
            <v>500</v>
          </cell>
          <cell r="O1842">
            <v>0</v>
          </cell>
          <cell r="U1842">
            <v>0</v>
          </cell>
          <cell r="X1842">
            <v>0</v>
          </cell>
          <cell r="AG1842">
            <v>0</v>
          </cell>
          <cell r="AM1842">
            <v>0</v>
          </cell>
          <cell r="AV1842">
            <v>0</v>
          </cell>
          <cell r="AY1842">
            <v>0</v>
          </cell>
          <cell r="BP1842">
            <v>0</v>
          </cell>
          <cell r="BS1842"/>
        </row>
        <row r="1843">
          <cell r="A1843">
            <v>43640</v>
          </cell>
          <cell r="C1843">
            <v>0</v>
          </cell>
          <cell r="F1843">
            <v>0</v>
          </cell>
          <cell r="L1843">
            <v>0</v>
          </cell>
          <cell r="O1843">
            <v>0</v>
          </cell>
          <cell r="U1843">
            <v>131</v>
          </cell>
          <cell r="X1843">
            <v>0</v>
          </cell>
          <cell r="AG1843">
            <v>0</v>
          </cell>
          <cell r="AM1843">
            <v>0</v>
          </cell>
          <cell r="AV1843">
            <v>0</v>
          </cell>
          <cell r="AY1843">
            <v>0</v>
          </cell>
          <cell r="BP1843">
            <v>0</v>
          </cell>
          <cell r="BS1843"/>
        </row>
        <row r="1844">
          <cell r="A1844">
            <v>43641</v>
          </cell>
          <cell r="C1844">
            <v>0</v>
          </cell>
          <cell r="F1844">
            <v>0</v>
          </cell>
          <cell r="L1844">
            <v>0</v>
          </cell>
          <cell r="O1844">
            <v>0</v>
          </cell>
          <cell r="U1844">
            <v>0</v>
          </cell>
          <cell r="X1844">
            <v>0</v>
          </cell>
          <cell r="AG1844">
            <v>0</v>
          </cell>
          <cell r="AM1844">
            <v>0</v>
          </cell>
          <cell r="AV1844">
            <v>0</v>
          </cell>
          <cell r="AY1844">
            <v>0</v>
          </cell>
          <cell r="BP1844">
            <v>0</v>
          </cell>
          <cell r="BS1844"/>
        </row>
        <row r="1845">
          <cell r="A1845">
            <v>43642</v>
          </cell>
          <cell r="C1845">
            <v>0</v>
          </cell>
          <cell r="F1845">
            <v>0</v>
          </cell>
          <cell r="L1845">
            <v>0</v>
          </cell>
          <cell r="O1845">
            <v>0</v>
          </cell>
          <cell r="U1845">
            <v>200</v>
          </cell>
          <cell r="X1845">
            <v>0</v>
          </cell>
          <cell r="AG1845">
            <v>300</v>
          </cell>
          <cell r="AM1845">
            <v>0</v>
          </cell>
          <cell r="AV1845">
            <v>0</v>
          </cell>
          <cell r="AY1845">
            <v>0</v>
          </cell>
          <cell r="BP1845">
            <v>0</v>
          </cell>
          <cell r="BS1845"/>
        </row>
        <row r="1846">
          <cell r="A1846">
            <v>43643</v>
          </cell>
          <cell r="C1846">
            <v>0</v>
          </cell>
          <cell r="F1846">
            <v>0</v>
          </cell>
          <cell r="L1846">
            <v>0</v>
          </cell>
          <cell r="O1846">
            <v>0</v>
          </cell>
          <cell r="U1846">
            <v>0</v>
          </cell>
          <cell r="X1846">
            <v>0</v>
          </cell>
          <cell r="AG1846">
            <v>300</v>
          </cell>
          <cell r="AM1846">
            <v>0</v>
          </cell>
          <cell r="AV1846">
            <v>0</v>
          </cell>
          <cell r="AY1846">
            <v>0</v>
          </cell>
          <cell r="BP1846">
            <v>0</v>
          </cell>
          <cell r="BS1846"/>
        </row>
        <row r="1847">
          <cell r="A1847">
            <v>43644</v>
          </cell>
          <cell r="C1847">
            <v>0</v>
          </cell>
          <cell r="F1847">
            <v>0</v>
          </cell>
          <cell r="L1847">
            <v>0</v>
          </cell>
          <cell r="O1847">
            <v>0</v>
          </cell>
          <cell r="U1847">
            <v>150</v>
          </cell>
          <cell r="X1847">
            <v>0</v>
          </cell>
          <cell r="AG1847">
            <v>500</v>
          </cell>
          <cell r="AM1847">
            <v>0</v>
          </cell>
          <cell r="AV1847">
            <v>0</v>
          </cell>
          <cell r="AY1847">
            <v>0</v>
          </cell>
          <cell r="BP1847">
            <v>0</v>
          </cell>
          <cell r="BS1847"/>
        </row>
        <row r="1848">
          <cell r="A1848">
            <v>43647</v>
          </cell>
          <cell r="C1848">
            <v>0</v>
          </cell>
          <cell r="F1848">
            <v>0</v>
          </cell>
          <cell r="L1848">
            <v>0</v>
          </cell>
          <cell r="O1848">
            <v>2525</v>
          </cell>
          <cell r="U1848">
            <v>0</v>
          </cell>
          <cell r="X1848">
            <v>0</v>
          </cell>
          <cell r="AG1848">
            <v>0</v>
          </cell>
          <cell r="AM1848">
            <v>0</v>
          </cell>
          <cell r="AV1848">
            <v>0</v>
          </cell>
          <cell r="AY1848">
            <v>0</v>
          </cell>
          <cell r="BP1848">
            <v>0</v>
          </cell>
          <cell r="BS1848"/>
        </row>
        <row r="1849">
          <cell r="A1849">
            <v>43648</v>
          </cell>
          <cell r="C1849">
            <v>2056.1999999999998</v>
          </cell>
          <cell r="F1849">
            <v>0</v>
          </cell>
          <cell r="L1849">
            <v>0</v>
          </cell>
          <cell r="O1849">
            <v>3721.1</v>
          </cell>
          <cell r="U1849">
            <v>300</v>
          </cell>
          <cell r="X1849">
            <v>0</v>
          </cell>
          <cell r="AG1849">
            <v>0</v>
          </cell>
          <cell r="AM1849">
            <v>0</v>
          </cell>
          <cell r="AV1849">
            <v>0</v>
          </cell>
          <cell r="AY1849">
            <v>0</v>
          </cell>
          <cell r="BP1849">
            <v>0</v>
          </cell>
          <cell r="BS1849"/>
        </row>
        <row r="1850">
          <cell r="A1850">
            <v>43649</v>
          </cell>
          <cell r="C1850">
            <v>0</v>
          </cell>
          <cell r="F1850">
            <v>0</v>
          </cell>
          <cell r="L1850">
            <v>0</v>
          </cell>
          <cell r="O1850">
            <v>1900</v>
          </cell>
          <cell r="U1850">
            <v>300</v>
          </cell>
          <cell r="X1850">
            <v>0</v>
          </cell>
          <cell r="AG1850">
            <v>0</v>
          </cell>
          <cell r="AM1850">
            <v>0</v>
          </cell>
          <cell r="AV1850">
            <v>0</v>
          </cell>
          <cell r="AY1850">
            <v>0</v>
          </cell>
          <cell r="BP1850">
            <v>0</v>
          </cell>
          <cell r="BS1850"/>
        </row>
        <row r="1851">
          <cell r="A1851">
            <v>43650</v>
          </cell>
          <cell r="C1851">
            <v>0</v>
          </cell>
          <cell r="F1851">
            <v>0</v>
          </cell>
          <cell r="L1851">
            <v>0</v>
          </cell>
          <cell r="O1851">
            <v>3000</v>
          </cell>
          <cell r="U1851">
            <v>0</v>
          </cell>
          <cell r="X1851">
            <v>0</v>
          </cell>
          <cell r="AG1851">
            <v>0</v>
          </cell>
          <cell r="AM1851">
            <v>0</v>
          </cell>
          <cell r="AV1851">
            <v>0</v>
          </cell>
          <cell r="AY1851">
            <v>0</v>
          </cell>
          <cell r="BP1851">
            <v>0</v>
          </cell>
          <cell r="BS1851"/>
        </row>
        <row r="1852">
          <cell r="A1852">
            <v>43651</v>
          </cell>
          <cell r="C1852">
            <v>0</v>
          </cell>
          <cell r="F1852">
            <v>0</v>
          </cell>
          <cell r="L1852">
            <v>0</v>
          </cell>
          <cell r="O1852">
            <v>1150</v>
          </cell>
          <cell r="U1852">
            <v>0</v>
          </cell>
          <cell r="X1852">
            <v>0</v>
          </cell>
          <cell r="AG1852">
            <v>0</v>
          </cell>
          <cell r="AM1852">
            <v>0</v>
          </cell>
          <cell r="AV1852">
            <v>0</v>
          </cell>
          <cell r="AY1852">
            <v>0</v>
          </cell>
          <cell r="BP1852">
            <v>0</v>
          </cell>
          <cell r="BS1852"/>
        </row>
        <row r="1853">
          <cell r="A1853">
            <v>43654</v>
          </cell>
          <cell r="C1853">
            <v>0</v>
          </cell>
          <cell r="F1853">
            <v>0</v>
          </cell>
          <cell r="L1853">
            <v>0</v>
          </cell>
          <cell r="O1853">
            <v>200</v>
          </cell>
          <cell r="U1853">
            <v>0</v>
          </cell>
          <cell r="X1853">
            <v>0</v>
          </cell>
          <cell r="AG1853">
            <v>0</v>
          </cell>
          <cell r="AM1853">
            <v>0</v>
          </cell>
          <cell r="AV1853">
            <v>0</v>
          </cell>
          <cell r="AY1853">
            <v>0</v>
          </cell>
          <cell r="BP1853">
            <v>0</v>
          </cell>
          <cell r="BS1853"/>
        </row>
        <row r="1854">
          <cell r="A1854">
            <v>43655</v>
          </cell>
          <cell r="C1854">
            <v>0</v>
          </cell>
          <cell r="F1854">
            <v>0</v>
          </cell>
          <cell r="L1854">
            <v>200</v>
          </cell>
          <cell r="O1854">
            <v>0</v>
          </cell>
          <cell r="U1854">
            <v>0</v>
          </cell>
          <cell r="X1854">
            <v>0</v>
          </cell>
          <cell r="AG1854">
            <v>0</v>
          </cell>
          <cell r="AM1854">
            <v>0</v>
          </cell>
          <cell r="AV1854">
            <v>0</v>
          </cell>
          <cell r="AY1854">
            <v>0</v>
          </cell>
          <cell r="BP1854">
            <v>0</v>
          </cell>
          <cell r="BS1854"/>
        </row>
        <row r="1855">
          <cell r="A1855">
            <v>43656</v>
          </cell>
          <cell r="C1855">
            <v>0</v>
          </cell>
          <cell r="F1855">
            <v>0</v>
          </cell>
          <cell r="L1855">
            <v>699.9</v>
          </cell>
          <cell r="O1855">
            <v>500</v>
          </cell>
          <cell r="U1855">
            <v>0</v>
          </cell>
          <cell r="X1855">
            <v>0</v>
          </cell>
          <cell r="AG1855">
            <v>0</v>
          </cell>
          <cell r="AM1855">
            <v>0</v>
          </cell>
          <cell r="AV1855">
            <v>0</v>
          </cell>
          <cell r="AY1855">
            <v>0</v>
          </cell>
          <cell r="BP1855">
            <v>0</v>
          </cell>
          <cell r="BS1855"/>
        </row>
        <row r="1856">
          <cell r="A1856">
            <v>43657</v>
          </cell>
          <cell r="C1856">
            <v>1095</v>
          </cell>
          <cell r="F1856">
            <v>0</v>
          </cell>
          <cell r="L1856">
            <v>500</v>
          </cell>
          <cell r="O1856">
            <v>500</v>
          </cell>
          <cell r="U1856">
            <v>0</v>
          </cell>
          <cell r="X1856">
            <v>0</v>
          </cell>
          <cell r="AG1856">
            <v>0</v>
          </cell>
          <cell r="AM1856">
            <v>0</v>
          </cell>
          <cell r="AV1856">
            <v>0</v>
          </cell>
          <cell r="AY1856">
            <v>0</v>
          </cell>
          <cell r="BP1856">
            <v>0</v>
          </cell>
          <cell r="BS1856"/>
        </row>
        <row r="1857">
          <cell r="A1857">
            <v>43658</v>
          </cell>
          <cell r="C1857">
            <v>0</v>
          </cell>
          <cell r="F1857">
            <v>0</v>
          </cell>
          <cell r="L1857">
            <v>1350</v>
          </cell>
          <cell r="O1857">
            <v>0</v>
          </cell>
          <cell r="U1857">
            <v>0</v>
          </cell>
          <cell r="X1857">
            <v>0</v>
          </cell>
          <cell r="AG1857">
            <v>0</v>
          </cell>
          <cell r="AM1857">
            <v>0</v>
          </cell>
          <cell r="AV1857">
            <v>0</v>
          </cell>
          <cell r="AY1857">
            <v>0</v>
          </cell>
          <cell r="BP1857">
            <v>0</v>
          </cell>
          <cell r="BS1857"/>
        </row>
        <row r="1858">
          <cell r="A1858">
            <v>43661</v>
          </cell>
          <cell r="C1858">
            <v>0</v>
          </cell>
          <cell r="F1858">
            <v>0</v>
          </cell>
          <cell r="L1858">
            <v>400</v>
          </cell>
          <cell r="O1858">
            <v>0</v>
          </cell>
          <cell r="U1858">
            <v>0</v>
          </cell>
          <cell r="X1858">
            <v>0</v>
          </cell>
          <cell r="AG1858">
            <v>0</v>
          </cell>
          <cell r="AM1858">
            <v>0</v>
          </cell>
          <cell r="AV1858">
            <v>0</v>
          </cell>
          <cell r="AY1858">
            <v>0</v>
          </cell>
          <cell r="BP1858">
            <v>0</v>
          </cell>
          <cell r="BS1858"/>
        </row>
        <row r="1859">
          <cell r="A1859">
            <v>43662</v>
          </cell>
          <cell r="C1859">
            <v>0</v>
          </cell>
          <cell r="F1859">
            <v>0</v>
          </cell>
          <cell r="L1859">
            <v>650</v>
          </cell>
          <cell r="O1859">
            <v>0</v>
          </cell>
          <cell r="U1859">
            <v>0</v>
          </cell>
          <cell r="X1859">
            <v>0</v>
          </cell>
          <cell r="AG1859">
            <v>0</v>
          </cell>
          <cell r="AM1859">
            <v>0</v>
          </cell>
          <cell r="AV1859">
            <v>0</v>
          </cell>
          <cell r="AY1859">
            <v>0</v>
          </cell>
          <cell r="BP1859">
            <v>0</v>
          </cell>
          <cell r="BS1859"/>
        </row>
        <row r="1860">
          <cell r="A1860">
            <v>43663</v>
          </cell>
          <cell r="C1860">
            <v>0</v>
          </cell>
          <cell r="F1860">
            <v>0</v>
          </cell>
          <cell r="L1860">
            <v>1200</v>
          </cell>
          <cell r="O1860">
            <v>0</v>
          </cell>
          <cell r="U1860">
            <v>0</v>
          </cell>
          <cell r="X1860">
            <v>0</v>
          </cell>
          <cell r="AG1860">
            <v>0</v>
          </cell>
          <cell r="AM1860">
            <v>0</v>
          </cell>
          <cell r="AV1860">
            <v>0</v>
          </cell>
          <cell r="AY1860">
            <v>0</v>
          </cell>
          <cell r="BP1860">
            <v>0</v>
          </cell>
          <cell r="BS1860"/>
        </row>
        <row r="1861">
          <cell r="A1861">
            <v>43664</v>
          </cell>
          <cell r="C1861">
            <v>0</v>
          </cell>
          <cell r="F1861">
            <v>0</v>
          </cell>
          <cell r="L1861">
            <v>1000.1</v>
          </cell>
          <cell r="O1861">
            <v>0</v>
          </cell>
          <cell r="U1861">
            <v>0</v>
          </cell>
          <cell r="X1861">
            <v>0</v>
          </cell>
          <cell r="AG1861">
            <v>0</v>
          </cell>
          <cell r="AM1861">
            <v>0</v>
          </cell>
          <cell r="AV1861">
            <v>0</v>
          </cell>
          <cell r="AY1861">
            <v>0</v>
          </cell>
          <cell r="BP1861">
            <v>0</v>
          </cell>
          <cell r="BS1861"/>
        </row>
        <row r="1862">
          <cell r="A1862">
            <v>43665</v>
          </cell>
          <cell r="C1862">
            <v>0</v>
          </cell>
          <cell r="F1862">
            <v>0</v>
          </cell>
          <cell r="L1862">
            <v>300</v>
          </cell>
          <cell r="O1862">
            <v>0</v>
          </cell>
          <cell r="U1862">
            <v>0</v>
          </cell>
          <cell r="X1862">
            <v>0</v>
          </cell>
          <cell r="AG1862">
            <v>0</v>
          </cell>
          <cell r="AM1862">
            <v>0</v>
          </cell>
          <cell r="AV1862">
            <v>0</v>
          </cell>
          <cell r="AY1862">
            <v>0</v>
          </cell>
          <cell r="BP1862">
            <v>0</v>
          </cell>
          <cell r="BS1862"/>
        </row>
        <row r="1863">
          <cell r="A1863">
            <v>43668</v>
          </cell>
          <cell r="C1863">
            <v>0</v>
          </cell>
          <cell r="F1863">
            <v>0</v>
          </cell>
          <cell r="L1863">
            <v>0</v>
          </cell>
          <cell r="O1863">
            <v>500</v>
          </cell>
          <cell r="U1863">
            <v>0</v>
          </cell>
          <cell r="X1863">
            <v>300</v>
          </cell>
          <cell r="AG1863">
            <v>0</v>
          </cell>
          <cell r="AM1863">
            <v>0</v>
          </cell>
          <cell r="AV1863">
            <v>0</v>
          </cell>
          <cell r="AY1863">
            <v>0</v>
          </cell>
          <cell r="BP1863">
            <v>0</v>
          </cell>
          <cell r="BS1863"/>
        </row>
        <row r="1864">
          <cell r="A1864">
            <v>43669</v>
          </cell>
          <cell r="C1864">
            <v>0</v>
          </cell>
          <cell r="F1864">
            <v>0</v>
          </cell>
          <cell r="L1864">
            <v>0</v>
          </cell>
          <cell r="O1864">
            <v>600</v>
          </cell>
          <cell r="U1864">
            <v>0</v>
          </cell>
          <cell r="X1864">
            <v>0</v>
          </cell>
          <cell r="AG1864">
            <v>0</v>
          </cell>
          <cell r="AM1864">
            <v>0</v>
          </cell>
          <cell r="AV1864">
            <v>0</v>
          </cell>
          <cell r="AY1864">
            <v>0</v>
          </cell>
          <cell r="BP1864">
            <v>0</v>
          </cell>
          <cell r="BS1864"/>
        </row>
        <row r="1865">
          <cell r="A1865">
            <v>43670</v>
          </cell>
          <cell r="C1865">
            <v>0</v>
          </cell>
          <cell r="F1865">
            <v>0</v>
          </cell>
          <cell r="L1865">
            <v>0</v>
          </cell>
          <cell r="O1865">
            <v>400</v>
          </cell>
          <cell r="U1865">
            <v>0</v>
          </cell>
          <cell r="X1865">
            <v>0</v>
          </cell>
          <cell r="AG1865">
            <v>0</v>
          </cell>
          <cell r="AM1865">
            <v>0</v>
          </cell>
          <cell r="AV1865">
            <v>0</v>
          </cell>
          <cell r="AY1865">
            <v>0</v>
          </cell>
          <cell r="BP1865">
            <v>0</v>
          </cell>
          <cell r="BS1865"/>
        </row>
        <row r="1866">
          <cell r="A1866">
            <v>43671</v>
          </cell>
          <cell r="C1866">
            <v>0</v>
          </cell>
          <cell r="F1866">
            <v>0</v>
          </cell>
          <cell r="L1866">
            <v>0</v>
          </cell>
          <cell r="O1866">
            <v>200</v>
          </cell>
          <cell r="U1866">
            <v>0</v>
          </cell>
          <cell r="X1866">
            <v>0</v>
          </cell>
          <cell r="AG1866">
            <v>0</v>
          </cell>
          <cell r="AM1866">
            <v>0</v>
          </cell>
          <cell r="AV1866">
            <v>0</v>
          </cell>
          <cell r="AY1866">
            <v>0</v>
          </cell>
          <cell r="BP1866">
            <v>0</v>
          </cell>
          <cell r="BS1866"/>
        </row>
        <row r="1867">
          <cell r="A1867">
            <v>43672</v>
          </cell>
          <cell r="C1867">
            <v>0</v>
          </cell>
          <cell r="F1867">
            <v>0</v>
          </cell>
          <cell r="L1867">
            <v>0</v>
          </cell>
          <cell r="O1867">
            <v>200</v>
          </cell>
          <cell r="U1867">
            <v>0</v>
          </cell>
          <cell r="X1867">
            <v>0</v>
          </cell>
          <cell r="AG1867">
            <v>0</v>
          </cell>
          <cell r="AM1867">
            <v>0</v>
          </cell>
          <cell r="AV1867">
            <v>0</v>
          </cell>
          <cell r="AY1867">
            <v>0</v>
          </cell>
          <cell r="BP1867">
            <v>0</v>
          </cell>
          <cell r="BS1867"/>
        </row>
        <row r="1868">
          <cell r="A1868">
            <v>43675</v>
          </cell>
          <cell r="C1868">
            <v>0</v>
          </cell>
          <cell r="F1868">
            <v>0</v>
          </cell>
          <cell r="L1868">
            <v>0</v>
          </cell>
          <cell r="O1868">
            <v>0</v>
          </cell>
          <cell r="U1868">
            <v>0</v>
          </cell>
          <cell r="X1868">
            <v>0</v>
          </cell>
          <cell r="AG1868">
            <v>0</v>
          </cell>
          <cell r="AM1868">
            <v>0</v>
          </cell>
          <cell r="AV1868">
            <v>0</v>
          </cell>
          <cell r="AY1868">
            <v>0</v>
          </cell>
          <cell r="BP1868">
            <v>0</v>
          </cell>
          <cell r="BS1868"/>
        </row>
        <row r="1869">
          <cell r="A1869">
            <v>43676</v>
          </cell>
          <cell r="C1869">
            <v>0</v>
          </cell>
          <cell r="F1869">
            <v>0</v>
          </cell>
          <cell r="L1869">
            <v>0</v>
          </cell>
          <cell r="O1869">
            <v>0</v>
          </cell>
          <cell r="U1869">
            <v>0</v>
          </cell>
          <cell r="X1869">
            <v>0</v>
          </cell>
          <cell r="AG1869">
            <v>0</v>
          </cell>
          <cell r="AM1869">
            <v>0</v>
          </cell>
          <cell r="AV1869">
            <v>0</v>
          </cell>
          <cell r="AY1869">
            <v>0</v>
          </cell>
          <cell r="BP1869">
            <v>0</v>
          </cell>
          <cell r="BS1869"/>
        </row>
        <row r="1870">
          <cell r="A1870">
            <v>43677</v>
          </cell>
          <cell r="C1870">
            <v>0</v>
          </cell>
          <cell r="F1870">
            <v>0</v>
          </cell>
          <cell r="L1870">
            <v>0</v>
          </cell>
          <cell r="O1870">
            <v>0</v>
          </cell>
          <cell r="U1870">
            <v>0</v>
          </cell>
          <cell r="X1870">
            <v>0</v>
          </cell>
          <cell r="AG1870">
            <v>0</v>
          </cell>
          <cell r="AM1870">
            <v>0</v>
          </cell>
          <cell r="AV1870">
            <v>0</v>
          </cell>
          <cell r="AY1870">
            <v>0</v>
          </cell>
          <cell r="BP1870">
            <v>0</v>
          </cell>
          <cell r="BS1870"/>
        </row>
        <row r="1871">
          <cell r="A1871">
            <v>43678</v>
          </cell>
          <cell r="C1871">
            <v>0</v>
          </cell>
          <cell r="F1871">
            <v>0</v>
          </cell>
          <cell r="L1871">
            <v>300</v>
          </cell>
          <cell r="O1871">
            <v>500</v>
          </cell>
          <cell r="U1871">
            <v>0</v>
          </cell>
          <cell r="X1871">
            <v>0</v>
          </cell>
          <cell r="AG1871">
            <v>0</v>
          </cell>
          <cell r="AM1871">
            <v>0</v>
          </cell>
          <cell r="AV1871">
            <v>0</v>
          </cell>
          <cell r="AY1871">
            <v>0</v>
          </cell>
          <cell r="BP1871">
            <v>0</v>
          </cell>
          <cell r="BS1871"/>
        </row>
        <row r="1872">
          <cell r="A1872">
            <v>43679</v>
          </cell>
          <cell r="C1872">
            <v>2079.1</v>
          </cell>
          <cell r="F1872">
            <v>0</v>
          </cell>
          <cell r="L1872">
            <v>0</v>
          </cell>
          <cell r="O1872">
            <v>2250</v>
          </cell>
          <cell r="U1872">
            <v>0</v>
          </cell>
          <cell r="X1872">
            <v>0</v>
          </cell>
          <cell r="AG1872">
            <v>0</v>
          </cell>
          <cell r="AM1872">
            <v>0</v>
          </cell>
          <cell r="AV1872">
            <v>0</v>
          </cell>
          <cell r="AY1872">
            <v>0</v>
          </cell>
          <cell r="BP1872">
            <v>0</v>
          </cell>
          <cell r="BS1872"/>
        </row>
        <row r="1873">
          <cell r="A1873">
            <v>43682</v>
          </cell>
          <cell r="C1873">
            <v>0</v>
          </cell>
          <cell r="F1873">
            <v>0</v>
          </cell>
          <cell r="L1873">
            <v>0</v>
          </cell>
          <cell r="O1873">
            <v>1200</v>
          </cell>
          <cell r="U1873">
            <v>0</v>
          </cell>
          <cell r="X1873">
            <v>0</v>
          </cell>
          <cell r="AG1873">
            <v>0</v>
          </cell>
          <cell r="AM1873">
            <v>0</v>
          </cell>
          <cell r="AV1873">
            <v>0</v>
          </cell>
          <cell r="AY1873">
            <v>0</v>
          </cell>
          <cell r="BP1873">
            <v>0</v>
          </cell>
          <cell r="BS1873"/>
        </row>
        <row r="1874">
          <cell r="A1874">
            <v>43683</v>
          </cell>
          <cell r="C1874">
            <v>0</v>
          </cell>
          <cell r="F1874">
            <v>0</v>
          </cell>
          <cell r="L1874">
            <v>0</v>
          </cell>
          <cell r="O1874">
            <v>900</v>
          </cell>
          <cell r="U1874">
            <v>0</v>
          </cell>
          <cell r="X1874">
            <v>0</v>
          </cell>
          <cell r="AG1874">
            <v>0</v>
          </cell>
          <cell r="AM1874">
            <v>0</v>
          </cell>
          <cell r="AV1874">
            <v>0</v>
          </cell>
          <cell r="AY1874">
            <v>0</v>
          </cell>
          <cell r="BP1874">
            <v>0</v>
          </cell>
          <cell r="BS1874"/>
        </row>
        <row r="1875">
          <cell r="A1875">
            <v>43684</v>
          </cell>
          <cell r="C1875">
            <v>0</v>
          </cell>
          <cell r="F1875">
            <v>0</v>
          </cell>
          <cell r="L1875">
            <v>0</v>
          </cell>
          <cell r="O1875">
            <v>460</v>
          </cell>
          <cell r="U1875">
            <v>0</v>
          </cell>
          <cell r="X1875">
            <v>0</v>
          </cell>
          <cell r="AG1875">
            <v>0</v>
          </cell>
          <cell r="AM1875">
            <v>0</v>
          </cell>
          <cell r="AV1875">
            <v>0</v>
          </cell>
          <cell r="AY1875">
            <v>0</v>
          </cell>
          <cell r="BP1875">
            <v>0</v>
          </cell>
          <cell r="BS1875"/>
        </row>
        <row r="1876">
          <cell r="A1876">
            <v>43685</v>
          </cell>
          <cell r="C1876">
            <v>952.1</v>
          </cell>
          <cell r="F1876">
            <v>0</v>
          </cell>
          <cell r="L1876">
            <v>0</v>
          </cell>
          <cell r="O1876">
            <v>200</v>
          </cell>
          <cell r="U1876">
            <v>0</v>
          </cell>
          <cell r="X1876">
            <v>0</v>
          </cell>
          <cell r="AG1876">
            <v>0</v>
          </cell>
          <cell r="AM1876">
            <v>0</v>
          </cell>
          <cell r="AV1876">
            <v>0</v>
          </cell>
          <cell r="AY1876">
            <v>0</v>
          </cell>
          <cell r="BP1876">
            <v>0</v>
          </cell>
          <cell r="BS1876"/>
        </row>
        <row r="1877">
          <cell r="A1877">
            <v>43686</v>
          </cell>
          <cell r="C1877">
            <v>0</v>
          </cell>
          <cell r="F1877">
            <v>0</v>
          </cell>
          <cell r="L1877">
            <v>600</v>
          </cell>
          <cell r="O1877">
            <v>0</v>
          </cell>
          <cell r="U1877">
            <v>0</v>
          </cell>
          <cell r="X1877">
            <v>0</v>
          </cell>
          <cell r="AG1877">
            <v>0</v>
          </cell>
          <cell r="AM1877">
            <v>0</v>
          </cell>
          <cell r="AV1877">
            <v>0</v>
          </cell>
          <cell r="AY1877">
            <v>0</v>
          </cell>
          <cell r="BP1877">
            <v>0</v>
          </cell>
          <cell r="BS1877"/>
        </row>
        <row r="1878">
          <cell r="A1878">
            <v>43689</v>
          </cell>
          <cell r="C1878">
            <v>0</v>
          </cell>
          <cell r="F1878">
            <v>0</v>
          </cell>
          <cell r="L1878">
            <v>3700</v>
          </cell>
          <cell r="O1878">
            <v>0</v>
          </cell>
          <cell r="U1878">
            <v>0</v>
          </cell>
          <cell r="X1878">
            <v>0</v>
          </cell>
          <cell r="AG1878">
            <v>0</v>
          </cell>
          <cell r="AM1878">
            <v>0</v>
          </cell>
          <cell r="AV1878">
            <v>0</v>
          </cell>
          <cell r="AY1878">
            <v>0</v>
          </cell>
          <cell r="BP1878">
            <v>0</v>
          </cell>
          <cell r="BS1878"/>
        </row>
        <row r="1879">
          <cell r="A1879">
            <v>43690</v>
          </cell>
          <cell r="C1879">
            <v>0</v>
          </cell>
          <cell r="F1879">
            <v>0</v>
          </cell>
          <cell r="L1879">
            <v>2757.1</v>
          </cell>
          <cell r="O1879">
            <v>0</v>
          </cell>
          <cell r="U1879">
            <v>0</v>
          </cell>
          <cell r="X1879">
            <v>0</v>
          </cell>
          <cell r="AG1879">
            <v>0</v>
          </cell>
          <cell r="AM1879">
            <v>0</v>
          </cell>
          <cell r="AV1879">
            <v>0</v>
          </cell>
          <cell r="AY1879">
            <v>0</v>
          </cell>
          <cell r="BP1879">
            <v>0</v>
          </cell>
          <cell r="BS1879"/>
        </row>
        <row r="1880">
          <cell r="A1880">
            <v>43691</v>
          </cell>
          <cell r="C1880">
            <v>0</v>
          </cell>
          <cell r="F1880">
            <v>0</v>
          </cell>
          <cell r="L1880">
            <v>2744</v>
          </cell>
          <cell r="O1880">
            <v>0</v>
          </cell>
          <cell r="U1880">
            <v>0</v>
          </cell>
          <cell r="X1880">
            <v>0</v>
          </cell>
          <cell r="AG1880">
            <v>0</v>
          </cell>
          <cell r="AM1880">
            <v>0</v>
          </cell>
          <cell r="AV1880">
            <v>0</v>
          </cell>
          <cell r="AY1880">
            <v>0</v>
          </cell>
          <cell r="BP1880">
            <v>0</v>
          </cell>
          <cell r="BS1880"/>
        </row>
        <row r="1881">
          <cell r="A1881">
            <v>43692</v>
          </cell>
          <cell r="C1881">
            <v>675</v>
          </cell>
          <cell r="F1881">
            <v>0</v>
          </cell>
          <cell r="L1881">
            <v>2600</v>
          </cell>
          <cell r="O1881">
            <v>0</v>
          </cell>
          <cell r="U1881">
            <v>0</v>
          </cell>
          <cell r="X1881">
            <v>0</v>
          </cell>
          <cell r="AG1881">
            <v>0</v>
          </cell>
          <cell r="AM1881">
            <v>0</v>
          </cell>
          <cell r="AV1881">
            <v>0</v>
          </cell>
          <cell r="AY1881">
            <v>0</v>
          </cell>
          <cell r="BP1881">
            <v>0</v>
          </cell>
          <cell r="BS1881"/>
        </row>
        <row r="1882">
          <cell r="A1882">
            <v>43693</v>
          </cell>
          <cell r="C1882">
            <v>0</v>
          </cell>
          <cell r="F1882">
            <v>0</v>
          </cell>
          <cell r="L1882">
            <v>2600</v>
          </cell>
          <cell r="O1882">
            <v>0</v>
          </cell>
          <cell r="U1882">
            <v>0</v>
          </cell>
          <cell r="X1882">
            <v>0</v>
          </cell>
          <cell r="AG1882">
            <v>0</v>
          </cell>
          <cell r="AM1882">
            <v>0</v>
          </cell>
          <cell r="AV1882">
            <v>0</v>
          </cell>
          <cell r="AY1882">
            <v>0</v>
          </cell>
          <cell r="BP1882">
            <v>0</v>
          </cell>
          <cell r="BS1882"/>
        </row>
        <row r="1883">
          <cell r="A1883">
            <v>43696</v>
          </cell>
          <cell r="C1883">
            <v>0</v>
          </cell>
          <cell r="F1883">
            <v>0</v>
          </cell>
          <cell r="L1883">
            <v>2500</v>
          </cell>
          <cell r="O1883">
            <v>0</v>
          </cell>
          <cell r="U1883">
            <v>0</v>
          </cell>
          <cell r="X1883">
            <v>0</v>
          </cell>
          <cell r="AG1883">
            <v>0</v>
          </cell>
          <cell r="AM1883">
            <v>0</v>
          </cell>
          <cell r="AV1883">
            <v>0</v>
          </cell>
          <cell r="AY1883">
            <v>0</v>
          </cell>
          <cell r="BP1883">
            <v>0</v>
          </cell>
          <cell r="BS1883"/>
        </row>
        <row r="1884">
          <cell r="A1884">
            <v>43697</v>
          </cell>
          <cell r="C1884">
            <v>0</v>
          </cell>
          <cell r="F1884">
            <v>0</v>
          </cell>
          <cell r="L1884">
            <v>1898.7</v>
          </cell>
          <cell r="O1884">
            <v>0</v>
          </cell>
          <cell r="U1884">
            <v>0</v>
          </cell>
          <cell r="X1884">
            <v>0</v>
          </cell>
          <cell r="AG1884">
            <v>0</v>
          </cell>
          <cell r="AM1884">
            <v>0</v>
          </cell>
          <cell r="AV1884">
            <v>0</v>
          </cell>
          <cell r="AY1884">
            <v>0</v>
          </cell>
          <cell r="BP1884">
            <v>0</v>
          </cell>
          <cell r="BS1884"/>
        </row>
        <row r="1885">
          <cell r="A1885">
            <v>43698</v>
          </cell>
          <cell r="C1885">
            <v>0</v>
          </cell>
          <cell r="F1885">
            <v>0</v>
          </cell>
          <cell r="L1885">
            <v>2200.1</v>
          </cell>
          <cell r="O1885">
            <v>0</v>
          </cell>
          <cell r="U1885">
            <v>0</v>
          </cell>
          <cell r="X1885">
            <v>0</v>
          </cell>
          <cell r="AG1885">
            <v>0</v>
          </cell>
          <cell r="AM1885">
            <v>0</v>
          </cell>
          <cell r="AV1885">
            <v>0</v>
          </cell>
          <cell r="AY1885">
            <v>0</v>
          </cell>
          <cell r="BP1885">
            <v>0</v>
          </cell>
          <cell r="BS1885"/>
        </row>
        <row r="1886">
          <cell r="A1886">
            <v>43699</v>
          </cell>
          <cell r="C1886">
            <v>0</v>
          </cell>
          <cell r="F1886">
            <v>0</v>
          </cell>
          <cell r="L1886">
            <v>1600</v>
          </cell>
          <cell r="O1886">
            <v>400</v>
          </cell>
          <cell r="U1886">
            <v>0</v>
          </cell>
          <cell r="X1886">
            <v>0</v>
          </cell>
          <cell r="AG1886">
            <v>0</v>
          </cell>
          <cell r="AM1886">
            <v>0</v>
          </cell>
          <cell r="AV1886">
            <v>0</v>
          </cell>
          <cell r="AY1886">
            <v>0</v>
          </cell>
          <cell r="BP1886">
            <v>0</v>
          </cell>
          <cell r="BS1886"/>
        </row>
        <row r="1887">
          <cell r="A1887">
            <v>43700</v>
          </cell>
          <cell r="C1887">
            <v>0</v>
          </cell>
          <cell r="F1887">
            <v>0</v>
          </cell>
          <cell r="L1887">
            <v>300</v>
          </cell>
          <cell r="O1887">
            <v>0</v>
          </cell>
          <cell r="U1887">
            <v>0</v>
          </cell>
          <cell r="X1887">
            <v>0</v>
          </cell>
          <cell r="AG1887">
            <v>0</v>
          </cell>
          <cell r="AM1887">
            <v>0</v>
          </cell>
          <cell r="AV1887">
            <v>0</v>
          </cell>
          <cell r="AY1887">
            <v>0</v>
          </cell>
          <cell r="BP1887">
            <v>0</v>
          </cell>
          <cell r="BS1887"/>
        </row>
        <row r="1888">
          <cell r="A1888">
            <v>43703</v>
          </cell>
          <cell r="C1888">
            <v>0</v>
          </cell>
          <cell r="F1888">
            <v>0</v>
          </cell>
          <cell r="L1888">
            <v>300</v>
          </cell>
          <cell r="O1888">
            <v>0</v>
          </cell>
          <cell r="U1888">
            <v>0</v>
          </cell>
          <cell r="X1888">
            <v>0</v>
          </cell>
          <cell r="AG1888">
            <v>0</v>
          </cell>
          <cell r="AM1888">
            <v>0</v>
          </cell>
          <cell r="AV1888">
            <v>0</v>
          </cell>
          <cell r="AY1888">
            <v>0</v>
          </cell>
          <cell r="BP1888">
            <v>0</v>
          </cell>
          <cell r="BS1888"/>
        </row>
        <row r="1889">
          <cell r="A1889">
            <v>43704</v>
          </cell>
          <cell r="C1889">
            <v>0</v>
          </cell>
          <cell r="F1889">
            <v>0</v>
          </cell>
          <cell r="L1889">
            <v>549</v>
          </cell>
          <cell r="O1889">
            <v>0</v>
          </cell>
          <cell r="U1889">
            <v>0</v>
          </cell>
          <cell r="X1889">
            <v>0</v>
          </cell>
          <cell r="AG1889">
            <v>0</v>
          </cell>
          <cell r="AM1889">
            <v>0</v>
          </cell>
          <cell r="AV1889">
            <v>0</v>
          </cell>
          <cell r="AY1889">
            <v>0</v>
          </cell>
          <cell r="BP1889">
            <v>0</v>
          </cell>
          <cell r="BS1889"/>
        </row>
        <row r="1890">
          <cell r="A1890">
            <v>43705</v>
          </cell>
          <cell r="C1890">
            <v>0</v>
          </cell>
          <cell r="F1890">
            <v>0</v>
          </cell>
          <cell r="L1890">
            <v>1100</v>
          </cell>
          <cell r="O1890">
            <v>0</v>
          </cell>
          <cell r="U1890">
            <v>0</v>
          </cell>
          <cell r="X1890">
            <v>0</v>
          </cell>
          <cell r="AG1890">
            <v>0</v>
          </cell>
          <cell r="AM1890">
            <v>0</v>
          </cell>
          <cell r="AV1890">
            <v>0</v>
          </cell>
          <cell r="AY1890">
            <v>0</v>
          </cell>
          <cell r="BP1890">
            <v>0</v>
          </cell>
          <cell r="BS1890"/>
        </row>
        <row r="1891">
          <cell r="A1891">
            <v>43706</v>
          </cell>
          <cell r="C1891">
            <v>0</v>
          </cell>
          <cell r="F1891">
            <v>0</v>
          </cell>
          <cell r="L1891">
            <v>0</v>
          </cell>
          <cell r="O1891">
            <v>0</v>
          </cell>
          <cell r="U1891">
            <v>0</v>
          </cell>
          <cell r="X1891">
            <v>0</v>
          </cell>
          <cell r="AG1891">
            <v>0</v>
          </cell>
          <cell r="AM1891">
            <v>0</v>
          </cell>
          <cell r="AV1891">
            <v>0</v>
          </cell>
          <cell r="AY1891">
            <v>0</v>
          </cell>
          <cell r="BP1891">
            <v>0</v>
          </cell>
          <cell r="BS1891"/>
        </row>
        <row r="1892">
          <cell r="A1892">
            <v>43707</v>
          </cell>
          <cell r="C1892">
            <v>0</v>
          </cell>
          <cell r="F1892">
            <v>0</v>
          </cell>
          <cell r="L1892">
            <v>0</v>
          </cell>
          <cell r="O1892">
            <v>0</v>
          </cell>
          <cell r="U1892">
            <v>0</v>
          </cell>
          <cell r="X1892">
            <v>0</v>
          </cell>
          <cell r="AG1892">
            <v>0</v>
          </cell>
          <cell r="AM1892">
            <v>0</v>
          </cell>
          <cell r="AV1892">
            <v>0</v>
          </cell>
          <cell r="AY1892">
            <v>0</v>
          </cell>
          <cell r="BP1892">
            <v>0</v>
          </cell>
          <cell r="BS1892"/>
        </row>
        <row r="1893">
          <cell r="A1893">
            <v>43710</v>
          </cell>
          <cell r="C1893">
            <v>0</v>
          </cell>
          <cell r="F1893">
            <v>0</v>
          </cell>
          <cell r="L1893">
            <v>0</v>
          </cell>
          <cell r="O1893">
            <v>350</v>
          </cell>
          <cell r="U1893">
            <v>0</v>
          </cell>
          <cell r="X1893">
            <v>0</v>
          </cell>
          <cell r="AG1893">
            <v>0</v>
          </cell>
          <cell r="AM1893">
            <v>0</v>
          </cell>
          <cell r="AV1893">
            <v>0</v>
          </cell>
          <cell r="AY1893">
            <v>0</v>
          </cell>
          <cell r="BP1893">
            <v>0</v>
          </cell>
          <cell r="BS1893"/>
        </row>
        <row r="1894">
          <cell r="A1894">
            <v>43711</v>
          </cell>
          <cell r="C1894">
            <v>1601</v>
          </cell>
          <cell r="F1894">
            <v>0</v>
          </cell>
          <cell r="L1894">
            <v>0</v>
          </cell>
          <cell r="O1894">
            <v>3077</v>
          </cell>
          <cell r="U1894">
            <v>0</v>
          </cell>
          <cell r="X1894">
            <v>0</v>
          </cell>
          <cell r="AG1894">
            <v>0</v>
          </cell>
          <cell r="AM1894">
            <v>0</v>
          </cell>
          <cell r="AV1894">
            <v>0</v>
          </cell>
          <cell r="AY1894">
            <v>0</v>
          </cell>
          <cell r="BP1894">
            <v>0</v>
          </cell>
          <cell r="BS1894"/>
        </row>
        <row r="1895">
          <cell r="A1895">
            <v>43712</v>
          </cell>
          <cell r="C1895">
            <v>0</v>
          </cell>
          <cell r="F1895">
            <v>0</v>
          </cell>
          <cell r="L1895">
            <v>0</v>
          </cell>
          <cell r="O1895">
            <v>2100</v>
          </cell>
          <cell r="U1895">
            <v>0</v>
          </cell>
          <cell r="X1895">
            <v>0</v>
          </cell>
          <cell r="AG1895">
            <v>0</v>
          </cell>
          <cell r="AM1895">
            <v>0</v>
          </cell>
          <cell r="AV1895">
            <v>0</v>
          </cell>
          <cell r="AY1895">
            <v>0</v>
          </cell>
          <cell r="BP1895">
            <v>0</v>
          </cell>
          <cell r="BS1895"/>
        </row>
        <row r="1896">
          <cell r="A1896">
            <v>43713</v>
          </cell>
          <cell r="C1896">
            <v>0</v>
          </cell>
          <cell r="F1896">
            <v>0</v>
          </cell>
          <cell r="L1896">
            <v>0</v>
          </cell>
          <cell r="O1896">
            <v>1200</v>
          </cell>
          <cell r="U1896">
            <v>0</v>
          </cell>
          <cell r="X1896">
            <v>0</v>
          </cell>
          <cell r="AG1896">
            <v>0</v>
          </cell>
          <cell r="AM1896">
            <v>0</v>
          </cell>
          <cell r="AV1896">
            <v>0</v>
          </cell>
          <cell r="AY1896">
            <v>0</v>
          </cell>
          <cell r="BP1896">
            <v>0</v>
          </cell>
          <cell r="BS1896"/>
        </row>
        <row r="1897">
          <cell r="A1897">
            <v>43714</v>
          </cell>
          <cell r="C1897">
            <v>0</v>
          </cell>
          <cell r="F1897">
            <v>0</v>
          </cell>
          <cell r="L1897">
            <v>0</v>
          </cell>
          <cell r="O1897">
            <v>1000</v>
          </cell>
          <cell r="U1897">
            <v>0</v>
          </cell>
          <cell r="X1897">
            <v>0</v>
          </cell>
          <cell r="AG1897">
            <v>0</v>
          </cell>
          <cell r="AM1897">
            <v>0</v>
          </cell>
          <cell r="AV1897">
            <v>0</v>
          </cell>
          <cell r="AY1897">
            <v>0</v>
          </cell>
          <cell r="BP1897">
            <v>0</v>
          </cell>
          <cell r="BS1897"/>
        </row>
        <row r="1898">
          <cell r="A1898">
            <v>43717</v>
          </cell>
          <cell r="C1898">
            <v>0</v>
          </cell>
          <cell r="F1898">
            <v>0</v>
          </cell>
          <cell r="L1898">
            <v>0</v>
          </cell>
          <cell r="O1898">
            <v>700</v>
          </cell>
          <cell r="U1898">
            <v>0</v>
          </cell>
          <cell r="X1898">
            <v>0</v>
          </cell>
          <cell r="AG1898">
            <v>0</v>
          </cell>
          <cell r="AM1898">
            <v>0</v>
          </cell>
          <cell r="AV1898">
            <v>0</v>
          </cell>
          <cell r="AY1898">
            <v>0</v>
          </cell>
          <cell r="BP1898">
            <v>0</v>
          </cell>
          <cell r="BS1898"/>
        </row>
        <row r="1899">
          <cell r="A1899">
            <v>43718</v>
          </cell>
          <cell r="C1899">
            <v>0</v>
          </cell>
          <cell r="F1899">
            <v>0</v>
          </cell>
          <cell r="L1899">
            <v>0</v>
          </cell>
          <cell r="O1899">
            <v>500</v>
          </cell>
          <cell r="U1899">
            <v>0</v>
          </cell>
          <cell r="X1899">
            <v>0</v>
          </cell>
          <cell r="AG1899">
            <v>0</v>
          </cell>
          <cell r="AM1899">
            <v>0</v>
          </cell>
          <cell r="AV1899">
            <v>0</v>
          </cell>
          <cell r="AY1899">
            <v>0</v>
          </cell>
          <cell r="BP1899">
            <v>0</v>
          </cell>
          <cell r="BS1899"/>
        </row>
        <row r="1900">
          <cell r="A1900">
            <v>43719</v>
          </cell>
          <cell r="C1900">
            <v>0</v>
          </cell>
          <cell r="F1900">
            <v>0</v>
          </cell>
          <cell r="L1900">
            <v>500</v>
          </cell>
          <cell r="O1900">
            <v>0</v>
          </cell>
          <cell r="U1900">
            <v>0</v>
          </cell>
          <cell r="X1900">
            <v>0</v>
          </cell>
          <cell r="AG1900">
            <v>0</v>
          </cell>
          <cell r="AM1900">
            <v>0</v>
          </cell>
          <cell r="AV1900">
            <v>0</v>
          </cell>
          <cell r="AY1900">
            <v>0</v>
          </cell>
          <cell r="BP1900">
            <v>0</v>
          </cell>
          <cell r="BS1900"/>
        </row>
        <row r="1901">
          <cell r="A1901">
            <v>43720</v>
          </cell>
          <cell r="C1901">
            <v>325</v>
          </cell>
          <cell r="F1901">
            <v>0</v>
          </cell>
          <cell r="L1901">
            <v>1000</v>
          </cell>
          <cell r="O1901">
            <v>0</v>
          </cell>
          <cell r="U1901">
            <v>0</v>
          </cell>
          <cell r="X1901">
            <v>0</v>
          </cell>
          <cell r="AG1901">
            <v>0</v>
          </cell>
          <cell r="AM1901">
            <v>0</v>
          </cell>
          <cell r="AV1901">
            <v>0</v>
          </cell>
          <cell r="AY1901">
            <v>0</v>
          </cell>
          <cell r="BP1901">
            <v>0</v>
          </cell>
          <cell r="BS1901"/>
        </row>
        <row r="1902">
          <cell r="A1902">
            <v>43721</v>
          </cell>
          <cell r="C1902">
            <v>0</v>
          </cell>
          <cell r="F1902">
            <v>0</v>
          </cell>
          <cell r="L1902">
            <v>1300</v>
          </cell>
          <cell r="O1902">
            <v>0</v>
          </cell>
          <cell r="U1902">
            <v>0</v>
          </cell>
          <cell r="X1902">
            <v>0</v>
          </cell>
          <cell r="AG1902">
            <v>0</v>
          </cell>
          <cell r="AM1902">
            <v>0</v>
          </cell>
          <cell r="AV1902">
            <v>0</v>
          </cell>
          <cell r="AY1902">
            <v>0</v>
          </cell>
          <cell r="BP1902">
            <v>0</v>
          </cell>
          <cell r="BS1902"/>
        </row>
        <row r="1903">
          <cell r="A1903">
            <v>43724</v>
          </cell>
          <cell r="C1903">
            <v>0</v>
          </cell>
          <cell r="F1903">
            <v>0</v>
          </cell>
          <cell r="L1903">
            <v>1300</v>
          </cell>
          <cell r="O1903">
            <v>0</v>
          </cell>
          <cell r="U1903">
            <v>0</v>
          </cell>
          <cell r="X1903">
            <v>0</v>
          </cell>
          <cell r="AG1903">
            <v>0</v>
          </cell>
          <cell r="AM1903">
            <v>0</v>
          </cell>
          <cell r="AV1903">
            <v>0</v>
          </cell>
          <cell r="AY1903">
            <v>0</v>
          </cell>
          <cell r="BP1903">
            <v>0</v>
          </cell>
          <cell r="BS1903"/>
        </row>
        <row r="1904">
          <cell r="A1904">
            <v>43725</v>
          </cell>
          <cell r="C1904">
            <v>0</v>
          </cell>
          <cell r="F1904">
            <v>0</v>
          </cell>
          <cell r="L1904">
            <v>1000</v>
          </cell>
          <cell r="O1904">
            <v>0</v>
          </cell>
          <cell r="U1904">
            <v>0</v>
          </cell>
          <cell r="X1904">
            <v>0</v>
          </cell>
          <cell r="AG1904">
            <v>0</v>
          </cell>
          <cell r="AM1904">
            <v>0</v>
          </cell>
          <cell r="AV1904">
            <v>0</v>
          </cell>
          <cell r="AY1904">
            <v>0</v>
          </cell>
          <cell r="BP1904">
            <v>0</v>
          </cell>
          <cell r="BS1904"/>
        </row>
        <row r="1905">
          <cell r="A1905">
            <v>43726</v>
          </cell>
          <cell r="C1905">
            <v>0</v>
          </cell>
          <cell r="F1905">
            <v>0</v>
          </cell>
          <cell r="L1905">
            <v>1000</v>
          </cell>
          <cell r="O1905">
            <v>0</v>
          </cell>
          <cell r="U1905">
            <v>0</v>
          </cell>
          <cell r="X1905">
            <v>0</v>
          </cell>
          <cell r="AG1905">
            <v>0</v>
          </cell>
          <cell r="AM1905">
            <v>0</v>
          </cell>
          <cell r="AV1905">
            <v>0</v>
          </cell>
          <cell r="AY1905">
            <v>0</v>
          </cell>
          <cell r="BP1905">
            <v>0</v>
          </cell>
          <cell r="BS1905"/>
        </row>
        <row r="1906">
          <cell r="A1906">
            <v>43727</v>
          </cell>
          <cell r="C1906">
            <v>0</v>
          </cell>
          <cell r="F1906">
            <v>0</v>
          </cell>
          <cell r="L1906">
            <v>700</v>
          </cell>
          <cell r="O1906">
            <v>0</v>
          </cell>
          <cell r="U1906">
            <v>0</v>
          </cell>
          <cell r="X1906">
            <v>0</v>
          </cell>
          <cell r="AG1906">
            <v>0</v>
          </cell>
          <cell r="AM1906">
            <v>0</v>
          </cell>
          <cell r="AV1906">
            <v>0</v>
          </cell>
          <cell r="AY1906">
            <v>0</v>
          </cell>
          <cell r="BP1906">
            <v>0</v>
          </cell>
          <cell r="BS1906"/>
        </row>
        <row r="1907">
          <cell r="A1907">
            <v>43728</v>
          </cell>
          <cell r="C1907">
            <v>0</v>
          </cell>
          <cell r="F1907">
            <v>0</v>
          </cell>
          <cell r="L1907">
            <v>500</v>
          </cell>
          <cell r="O1907">
            <v>0</v>
          </cell>
          <cell r="U1907">
            <v>0</v>
          </cell>
          <cell r="X1907">
            <v>0</v>
          </cell>
          <cell r="AG1907">
            <v>0</v>
          </cell>
          <cell r="AM1907">
            <v>0</v>
          </cell>
          <cell r="AV1907">
            <v>0</v>
          </cell>
          <cell r="AY1907">
            <v>0</v>
          </cell>
          <cell r="BP1907">
            <v>0</v>
          </cell>
          <cell r="BS1907"/>
        </row>
        <row r="1908">
          <cell r="A1908">
            <v>43731</v>
          </cell>
          <cell r="C1908">
            <v>0</v>
          </cell>
          <cell r="F1908">
            <v>0</v>
          </cell>
          <cell r="L1908">
            <v>363.7</v>
          </cell>
          <cell r="O1908">
            <v>0</v>
          </cell>
          <cell r="U1908">
            <v>0</v>
          </cell>
          <cell r="X1908">
            <v>0</v>
          </cell>
          <cell r="AG1908">
            <v>0</v>
          </cell>
          <cell r="AM1908">
            <v>0</v>
          </cell>
          <cell r="AV1908">
            <v>0</v>
          </cell>
          <cell r="AY1908">
            <v>0</v>
          </cell>
          <cell r="BP1908">
            <v>0</v>
          </cell>
          <cell r="BS1908"/>
        </row>
        <row r="1909">
          <cell r="A1909">
            <v>43732</v>
          </cell>
          <cell r="C1909">
            <v>0</v>
          </cell>
          <cell r="F1909">
            <v>0</v>
          </cell>
          <cell r="L1909">
            <v>300</v>
          </cell>
          <cell r="O1909">
            <v>0</v>
          </cell>
          <cell r="U1909">
            <v>0</v>
          </cell>
          <cell r="X1909">
            <v>0</v>
          </cell>
          <cell r="AG1909">
            <v>0</v>
          </cell>
          <cell r="AM1909">
            <v>0</v>
          </cell>
          <cell r="AV1909">
            <v>0</v>
          </cell>
          <cell r="AY1909">
            <v>0</v>
          </cell>
          <cell r="BP1909">
            <v>0</v>
          </cell>
          <cell r="BS1909"/>
        </row>
        <row r="1910">
          <cell r="A1910">
            <v>43733</v>
          </cell>
          <cell r="C1910">
            <v>0</v>
          </cell>
          <cell r="F1910">
            <v>0</v>
          </cell>
          <cell r="L1910">
            <v>500.1</v>
          </cell>
          <cell r="O1910">
            <v>0</v>
          </cell>
          <cell r="U1910">
            <v>0</v>
          </cell>
          <cell r="X1910">
            <v>0</v>
          </cell>
          <cell r="AG1910">
            <v>0</v>
          </cell>
          <cell r="AM1910">
            <v>0</v>
          </cell>
          <cell r="AV1910">
            <v>0</v>
          </cell>
          <cell r="AY1910">
            <v>0</v>
          </cell>
          <cell r="BP1910">
            <v>0</v>
          </cell>
          <cell r="BS1910"/>
        </row>
        <row r="1911">
          <cell r="A1911">
            <v>43734</v>
          </cell>
          <cell r="C1911">
            <v>0</v>
          </cell>
          <cell r="F1911">
            <v>0</v>
          </cell>
          <cell r="L1911">
            <v>770.2</v>
          </cell>
          <cell r="O1911">
            <v>0</v>
          </cell>
          <cell r="U1911">
            <v>600</v>
          </cell>
          <cell r="X1911">
            <v>0</v>
          </cell>
          <cell r="AG1911">
            <v>0</v>
          </cell>
          <cell r="AM1911">
            <v>0</v>
          </cell>
          <cell r="AV1911">
            <v>0</v>
          </cell>
          <cell r="AY1911">
            <v>0</v>
          </cell>
          <cell r="BP1911">
            <v>0</v>
          </cell>
          <cell r="BS1911"/>
        </row>
        <row r="1912">
          <cell r="A1912">
            <v>43735</v>
          </cell>
          <cell r="C1912">
            <v>0</v>
          </cell>
          <cell r="F1912">
            <v>0</v>
          </cell>
          <cell r="L1912">
            <v>900.1</v>
          </cell>
          <cell r="O1912">
            <v>0</v>
          </cell>
          <cell r="U1912">
            <v>200</v>
          </cell>
          <cell r="X1912">
            <v>0</v>
          </cell>
          <cell r="AG1912">
            <v>0</v>
          </cell>
          <cell r="AM1912">
            <v>0</v>
          </cell>
          <cell r="AV1912">
            <v>0</v>
          </cell>
          <cell r="AY1912">
            <v>0</v>
          </cell>
          <cell r="BP1912">
            <v>0</v>
          </cell>
          <cell r="BS1912"/>
        </row>
        <row r="1913">
          <cell r="A1913">
            <v>43738</v>
          </cell>
          <cell r="C1913">
            <v>0</v>
          </cell>
          <cell r="F1913">
            <v>0</v>
          </cell>
          <cell r="L1913">
            <v>785.1</v>
          </cell>
          <cell r="O1913">
            <v>0</v>
          </cell>
          <cell r="U1913">
            <v>0</v>
          </cell>
          <cell r="X1913">
            <v>0</v>
          </cell>
          <cell r="AG1913">
            <v>0</v>
          </cell>
          <cell r="AM1913">
            <v>0</v>
          </cell>
          <cell r="AV1913">
            <v>0</v>
          </cell>
          <cell r="AY1913">
            <v>0</v>
          </cell>
          <cell r="BP1913">
            <v>0</v>
          </cell>
          <cell r="BS1913"/>
        </row>
        <row r="1914">
          <cell r="A1914">
            <v>43739</v>
          </cell>
          <cell r="C1914">
            <v>0</v>
          </cell>
          <cell r="F1914">
            <v>0</v>
          </cell>
          <cell r="L1914">
            <v>0</v>
          </cell>
          <cell r="O1914">
            <v>500</v>
          </cell>
          <cell r="U1914">
            <v>0</v>
          </cell>
          <cell r="X1914">
            <v>0</v>
          </cell>
          <cell r="AG1914">
            <v>0</v>
          </cell>
          <cell r="AM1914">
            <v>0</v>
          </cell>
          <cell r="AV1914">
            <v>0</v>
          </cell>
          <cell r="AY1914">
            <v>0</v>
          </cell>
          <cell r="BP1914">
            <v>0</v>
          </cell>
          <cell r="BS1914"/>
        </row>
        <row r="1915">
          <cell r="A1915">
            <v>43740</v>
          </cell>
          <cell r="C1915">
            <v>450</v>
          </cell>
          <cell r="F1915">
            <v>0</v>
          </cell>
          <cell r="L1915">
            <v>0</v>
          </cell>
          <cell r="O1915">
            <v>2000</v>
          </cell>
          <cell r="U1915">
            <v>0</v>
          </cell>
          <cell r="X1915">
            <v>0</v>
          </cell>
          <cell r="AG1915">
            <v>0</v>
          </cell>
          <cell r="AM1915">
            <v>0</v>
          </cell>
          <cell r="AV1915">
            <v>0</v>
          </cell>
          <cell r="AY1915">
            <v>0</v>
          </cell>
          <cell r="BP1915">
            <v>0</v>
          </cell>
          <cell r="BS1915"/>
        </row>
        <row r="1916">
          <cell r="A1916">
            <v>43741</v>
          </cell>
          <cell r="C1916">
            <v>0</v>
          </cell>
          <cell r="F1916">
            <v>0</v>
          </cell>
          <cell r="L1916">
            <v>0</v>
          </cell>
          <cell r="O1916">
            <v>1300</v>
          </cell>
          <cell r="U1916">
            <v>0</v>
          </cell>
          <cell r="X1916">
            <v>0</v>
          </cell>
          <cell r="AG1916">
            <v>0</v>
          </cell>
          <cell r="AM1916">
            <v>0</v>
          </cell>
          <cell r="AV1916">
            <v>0</v>
          </cell>
          <cell r="AY1916">
            <v>0</v>
          </cell>
          <cell r="BP1916">
            <v>0</v>
          </cell>
          <cell r="BS1916"/>
        </row>
        <row r="1917">
          <cell r="A1917">
            <v>43742</v>
          </cell>
          <cell r="C1917">
            <v>0</v>
          </cell>
          <cell r="F1917">
            <v>0</v>
          </cell>
          <cell r="L1917">
            <v>0</v>
          </cell>
          <cell r="O1917">
            <v>1100</v>
          </cell>
          <cell r="U1917">
            <v>0</v>
          </cell>
          <cell r="X1917">
            <v>600.1</v>
          </cell>
          <cell r="AG1917">
            <v>0</v>
          </cell>
          <cell r="AM1917">
            <v>0</v>
          </cell>
          <cell r="AV1917">
            <v>0</v>
          </cell>
          <cell r="AY1917">
            <v>0</v>
          </cell>
          <cell r="BP1917">
            <v>0</v>
          </cell>
          <cell r="BS1917"/>
        </row>
        <row r="1918">
          <cell r="A1918">
            <v>43745</v>
          </cell>
          <cell r="C1918">
            <v>0</v>
          </cell>
          <cell r="F1918">
            <v>0</v>
          </cell>
          <cell r="L1918">
            <v>0</v>
          </cell>
          <cell r="O1918">
            <v>800</v>
          </cell>
          <cell r="U1918">
            <v>0</v>
          </cell>
          <cell r="X1918">
            <v>300</v>
          </cell>
          <cell r="AG1918">
            <v>0</v>
          </cell>
          <cell r="AM1918">
            <v>0</v>
          </cell>
          <cell r="AV1918">
            <v>0</v>
          </cell>
          <cell r="AY1918">
            <v>0</v>
          </cell>
          <cell r="BP1918">
            <v>0</v>
          </cell>
          <cell r="BS1918"/>
        </row>
        <row r="1919">
          <cell r="A1919">
            <v>43746</v>
          </cell>
          <cell r="C1919">
            <v>0</v>
          </cell>
          <cell r="F1919">
            <v>0</v>
          </cell>
          <cell r="L1919">
            <v>0</v>
          </cell>
          <cell r="O1919">
            <v>0</v>
          </cell>
          <cell r="U1919">
            <v>0</v>
          </cell>
          <cell r="X1919">
            <v>0</v>
          </cell>
          <cell r="AG1919">
            <v>0</v>
          </cell>
          <cell r="AM1919">
            <v>0</v>
          </cell>
          <cell r="AV1919">
            <v>0</v>
          </cell>
          <cell r="AY1919">
            <v>0</v>
          </cell>
          <cell r="BP1919">
            <v>0</v>
          </cell>
          <cell r="BS1919"/>
        </row>
        <row r="1920">
          <cell r="A1920">
            <v>43747</v>
          </cell>
          <cell r="C1920">
            <v>0</v>
          </cell>
          <cell r="F1920">
            <v>0</v>
          </cell>
          <cell r="L1920">
            <v>0</v>
          </cell>
          <cell r="O1920">
            <v>500</v>
          </cell>
          <cell r="U1920">
            <v>0</v>
          </cell>
          <cell r="X1920">
            <v>0</v>
          </cell>
          <cell r="AG1920">
            <v>0</v>
          </cell>
          <cell r="AM1920">
            <v>0</v>
          </cell>
          <cell r="AV1920">
            <v>0</v>
          </cell>
          <cell r="AY1920">
            <v>0</v>
          </cell>
          <cell r="BP1920">
            <v>0</v>
          </cell>
          <cell r="BS1920"/>
        </row>
        <row r="1921">
          <cell r="A1921">
            <v>43748</v>
          </cell>
          <cell r="C1921">
            <v>1124.5</v>
          </cell>
          <cell r="F1921">
            <v>0</v>
          </cell>
          <cell r="L1921">
            <v>0</v>
          </cell>
          <cell r="O1921">
            <v>300</v>
          </cell>
          <cell r="U1921">
            <v>0</v>
          </cell>
          <cell r="X1921">
            <v>0</v>
          </cell>
          <cell r="AG1921">
            <v>0</v>
          </cell>
          <cell r="AM1921">
            <v>0</v>
          </cell>
          <cell r="AV1921">
            <v>0</v>
          </cell>
          <cell r="AY1921">
            <v>0</v>
          </cell>
          <cell r="BP1921">
            <v>0</v>
          </cell>
          <cell r="BS1921"/>
        </row>
        <row r="1922">
          <cell r="A1922">
            <v>43749</v>
          </cell>
          <cell r="C1922">
            <v>0</v>
          </cell>
          <cell r="F1922">
            <v>0</v>
          </cell>
          <cell r="L1922">
            <v>600</v>
          </cell>
          <cell r="O1922">
            <v>0</v>
          </cell>
          <cell r="U1922">
            <v>0</v>
          </cell>
          <cell r="X1922">
            <v>600</v>
          </cell>
          <cell r="AG1922">
            <v>0</v>
          </cell>
          <cell r="AM1922">
            <v>0</v>
          </cell>
          <cell r="AV1922">
            <v>0</v>
          </cell>
          <cell r="AY1922">
            <v>0</v>
          </cell>
          <cell r="BP1922">
            <v>0</v>
          </cell>
          <cell r="BS1922"/>
        </row>
        <row r="1923">
          <cell r="A1923">
            <v>43752</v>
          </cell>
          <cell r="C1923">
            <v>0</v>
          </cell>
          <cell r="F1923">
            <v>0</v>
          </cell>
          <cell r="L1923">
            <v>1100</v>
          </cell>
          <cell r="O1923">
            <v>0</v>
          </cell>
          <cell r="U1923">
            <v>0</v>
          </cell>
          <cell r="X1923">
            <v>0</v>
          </cell>
          <cell r="AG1923">
            <v>0</v>
          </cell>
          <cell r="AM1923">
            <v>0</v>
          </cell>
          <cell r="AV1923">
            <v>0</v>
          </cell>
          <cell r="AY1923">
            <v>0</v>
          </cell>
          <cell r="BP1923">
            <v>0</v>
          </cell>
          <cell r="BS1923"/>
        </row>
        <row r="1924">
          <cell r="A1924">
            <v>43753</v>
          </cell>
          <cell r="C1924">
            <v>0</v>
          </cell>
          <cell r="F1924">
            <v>0</v>
          </cell>
          <cell r="L1924">
            <v>1300.0999999999999</v>
          </cell>
          <cell r="O1924">
            <v>0</v>
          </cell>
          <cell r="U1924">
            <v>0</v>
          </cell>
          <cell r="X1924">
            <v>600</v>
          </cell>
          <cell r="AG1924">
            <v>0</v>
          </cell>
          <cell r="AM1924">
            <v>0</v>
          </cell>
          <cell r="AV1924">
            <v>0</v>
          </cell>
          <cell r="AY1924">
            <v>0</v>
          </cell>
          <cell r="BP1924">
            <v>0</v>
          </cell>
          <cell r="BS1924"/>
        </row>
        <row r="1925">
          <cell r="A1925">
            <v>43754</v>
          </cell>
          <cell r="C1925">
            <v>0</v>
          </cell>
          <cell r="F1925">
            <v>0</v>
          </cell>
          <cell r="L1925">
            <v>703.2</v>
          </cell>
          <cell r="O1925">
            <v>0</v>
          </cell>
          <cell r="U1925">
            <v>0</v>
          </cell>
          <cell r="X1925">
            <v>0</v>
          </cell>
          <cell r="AG1925">
            <v>0</v>
          </cell>
          <cell r="AM1925">
            <v>0</v>
          </cell>
          <cell r="AV1925">
            <v>0</v>
          </cell>
          <cell r="AY1925">
            <v>0</v>
          </cell>
          <cell r="BP1925">
            <v>0</v>
          </cell>
          <cell r="BS1925"/>
        </row>
        <row r="1926">
          <cell r="A1926">
            <v>43755</v>
          </cell>
          <cell r="C1926">
            <v>0</v>
          </cell>
          <cell r="F1926">
            <v>0</v>
          </cell>
          <cell r="L1926">
            <v>900</v>
          </cell>
          <cell r="O1926">
            <v>0</v>
          </cell>
          <cell r="U1926">
            <v>0</v>
          </cell>
          <cell r="X1926">
            <v>0</v>
          </cell>
          <cell r="AG1926">
            <v>0</v>
          </cell>
          <cell r="AM1926">
            <v>0</v>
          </cell>
          <cell r="AV1926">
            <v>0</v>
          </cell>
          <cell r="AY1926">
            <v>0</v>
          </cell>
          <cell r="BP1926">
            <v>0</v>
          </cell>
          <cell r="BS1926"/>
        </row>
        <row r="1927">
          <cell r="A1927">
            <v>43756</v>
          </cell>
          <cell r="C1927">
            <v>0</v>
          </cell>
          <cell r="F1927">
            <v>0</v>
          </cell>
          <cell r="L1927">
            <v>1072.8</v>
          </cell>
          <cell r="O1927">
            <v>0</v>
          </cell>
          <cell r="U1927">
            <v>0</v>
          </cell>
          <cell r="X1927">
            <v>0</v>
          </cell>
          <cell r="AG1927">
            <v>0</v>
          </cell>
          <cell r="AM1927">
            <v>0</v>
          </cell>
          <cell r="AV1927">
            <v>0</v>
          </cell>
          <cell r="AY1927">
            <v>0</v>
          </cell>
          <cell r="BP1927">
            <v>0</v>
          </cell>
          <cell r="BS1927"/>
        </row>
        <row r="1928">
          <cell r="A1928">
            <v>43759</v>
          </cell>
          <cell r="C1928">
            <v>0</v>
          </cell>
          <cell r="F1928">
            <v>0</v>
          </cell>
          <cell r="L1928">
            <v>300</v>
          </cell>
          <cell r="O1928">
            <v>0</v>
          </cell>
          <cell r="U1928">
            <v>0</v>
          </cell>
          <cell r="X1928">
            <v>0</v>
          </cell>
          <cell r="AG1928">
            <v>0</v>
          </cell>
          <cell r="AM1928">
            <v>0</v>
          </cell>
          <cell r="AV1928">
            <v>0</v>
          </cell>
          <cell r="AY1928">
            <v>0</v>
          </cell>
          <cell r="BP1928">
            <v>0</v>
          </cell>
          <cell r="BS1928"/>
        </row>
        <row r="1929">
          <cell r="A1929">
            <v>43760</v>
          </cell>
          <cell r="C1929">
            <v>0</v>
          </cell>
          <cell r="F1929">
            <v>0</v>
          </cell>
          <cell r="L1929">
            <v>0</v>
          </cell>
          <cell r="O1929">
            <v>500</v>
          </cell>
          <cell r="U1929">
            <v>0</v>
          </cell>
          <cell r="X1929">
            <v>0</v>
          </cell>
          <cell r="AG1929">
            <v>0</v>
          </cell>
          <cell r="AM1929">
            <v>0</v>
          </cell>
          <cell r="AV1929">
            <v>0</v>
          </cell>
          <cell r="AY1929">
            <v>0</v>
          </cell>
          <cell r="BP1929">
            <v>0</v>
          </cell>
          <cell r="BS1929"/>
        </row>
        <row r="1930">
          <cell r="A1930">
            <v>43761</v>
          </cell>
          <cell r="C1930">
            <v>0</v>
          </cell>
          <cell r="F1930">
            <v>0</v>
          </cell>
          <cell r="L1930">
            <v>0</v>
          </cell>
          <cell r="O1930">
            <v>600</v>
          </cell>
          <cell r="U1930">
            <v>0</v>
          </cell>
          <cell r="X1930">
            <v>0</v>
          </cell>
          <cell r="AG1930">
            <v>0</v>
          </cell>
          <cell r="AM1930">
            <v>0</v>
          </cell>
          <cell r="AV1930">
            <v>0</v>
          </cell>
          <cell r="AY1930">
            <v>0</v>
          </cell>
          <cell r="BP1930">
            <v>0</v>
          </cell>
          <cell r="BS1930"/>
        </row>
        <row r="1931">
          <cell r="A1931">
            <v>43762</v>
          </cell>
          <cell r="C1931">
            <v>0</v>
          </cell>
          <cell r="F1931">
            <v>0</v>
          </cell>
          <cell r="L1931">
            <v>0</v>
          </cell>
          <cell r="O1931">
            <v>900</v>
          </cell>
          <cell r="U1931">
            <v>0</v>
          </cell>
          <cell r="X1931">
            <v>0</v>
          </cell>
          <cell r="AG1931">
            <v>500</v>
          </cell>
          <cell r="AM1931">
            <v>0</v>
          </cell>
          <cell r="AV1931">
            <v>0</v>
          </cell>
          <cell r="AY1931">
            <v>0</v>
          </cell>
          <cell r="BP1931">
            <v>0</v>
          </cell>
          <cell r="BS1931"/>
        </row>
        <row r="1932">
          <cell r="A1932">
            <v>43763</v>
          </cell>
          <cell r="C1932">
            <v>0</v>
          </cell>
          <cell r="F1932">
            <v>0</v>
          </cell>
          <cell r="L1932">
            <v>0</v>
          </cell>
          <cell r="O1932">
            <v>400</v>
          </cell>
          <cell r="U1932">
            <v>0</v>
          </cell>
          <cell r="X1932">
            <v>0</v>
          </cell>
          <cell r="AG1932">
            <v>0</v>
          </cell>
          <cell r="AM1932">
            <v>0</v>
          </cell>
          <cell r="AV1932">
            <v>0</v>
          </cell>
          <cell r="AY1932">
            <v>0</v>
          </cell>
          <cell r="BP1932">
            <v>0</v>
          </cell>
          <cell r="BS1932"/>
        </row>
        <row r="1933">
          <cell r="A1933">
            <v>43766</v>
          </cell>
          <cell r="C1933">
            <v>0</v>
          </cell>
          <cell r="F1933">
            <v>0</v>
          </cell>
          <cell r="L1933">
            <v>0</v>
          </cell>
          <cell r="O1933">
            <v>470</v>
          </cell>
          <cell r="U1933">
            <v>200</v>
          </cell>
          <cell r="X1933">
            <v>0</v>
          </cell>
          <cell r="AG1933">
            <v>0</v>
          </cell>
          <cell r="AM1933">
            <v>0</v>
          </cell>
          <cell r="AV1933">
            <v>0</v>
          </cell>
          <cell r="AY1933">
            <v>0</v>
          </cell>
          <cell r="BP1933">
            <v>0</v>
          </cell>
          <cell r="BS1933"/>
        </row>
        <row r="1934">
          <cell r="A1934">
            <v>43767</v>
          </cell>
          <cell r="C1934">
            <v>0</v>
          </cell>
          <cell r="F1934">
            <v>0</v>
          </cell>
          <cell r="L1934">
            <v>0</v>
          </cell>
          <cell r="O1934">
            <v>0</v>
          </cell>
          <cell r="U1934">
            <v>0</v>
          </cell>
          <cell r="X1934">
            <v>0</v>
          </cell>
          <cell r="AG1934">
            <v>0</v>
          </cell>
          <cell r="AM1934">
            <v>0</v>
          </cell>
          <cell r="AV1934">
            <v>0</v>
          </cell>
          <cell r="AY1934">
            <v>0</v>
          </cell>
          <cell r="BP1934">
            <v>0</v>
          </cell>
          <cell r="BS1934"/>
        </row>
        <row r="1935">
          <cell r="A1935">
            <v>43768</v>
          </cell>
          <cell r="C1935">
            <v>0</v>
          </cell>
          <cell r="F1935">
            <v>0</v>
          </cell>
          <cell r="L1935">
            <v>500</v>
          </cell>
          <cell r="O1935">
            <v>0</v>
          </cell>
          <cell r="U1935">
            <v>0</v>
          </cell>
          <cell r="X1935">
            <v>0</v>
          </cell>
          <cell r="AG1935">
            <v>500</v>
          </cell>
          <cell r="AM1935">
            <v>0</v>
          </cell>
          <cell r="AV1935">
            <v>0</v>
          </cell>
          <cell r="AY1935">
            <v>0</v>
          </cell>
          <cell r="BP1935">
            <v>0</v>
          </cell>
          <cell r="BS1935"/>
        </row>
        <row r="1936">
          <cell r="A1936">
            <v>43769</v>
          </cell>
          <cell r="C1936">
            <v>0</v>
          </cell>
          <cell r="F1936">
            <v>0</v>
          </cell>
          <cell r="L1936">
            <v>0</v>
          </cell>
          <cell r="O1936">
            <v>0</v>
          </cell>
          <cell r="U1936">
            <v>0</v>
          </cell>
          <cell r="X1936">
            <v>0</v>
          </cell>
          <cell r="AG1936">
            <v>0</v>
          </cell>
          <cell r="AM1936">
            <v>0</v>
          </cell>
          <cell r="AV1936">
            <v>0</v>
          </cell>
          <cell r="AY1936">
            <v>0</v>
          </cell>
          <cell r="BP1936">
            <v>0</v>
          </cell>
          <cell r="BS1936"/>
        </row>
        <row r="1937">
          <cell r="A1937">
            <v>43770</v>
          </cell>
          <cell r="C1937">
            <v>0</v>
          </cell>
          <cell r="F1937">
            <v>0</v>
          </cell>
          <cell r="L1937">
            <v>0</v>
          </cell>
          <cell r="O1937">
            <v>0</v>
          </cell>
          <cell r="U1937">
            <v>0</v>
          </cell>
          <cell r="X1937">
            <v>0</v>
          </cell>
          <cell r="AG1937">
            <v>0</v>
          </cell>
          <cell r="AM1937">
            <v>0</v>
          </cell>
          <cell r="AV1937">
            <v>0</v>
          </cell>
          <cell r="AY1937">
            <v>0</v>
          </cell>
          <cell r="BP1937">
            <v>0</v>
          </cell>
          <cell r="BS1937"/>
        </row>
        <row r="1938">
          <cell r="A1938">
            <v>43773</v>
          </cell>
          <cell r="C1938">
            <v>1745</v>
          </cell>
          <cell r="F1938">
            <v>0</v>
          </cell>
          <cell r="L1938">
            <v>0</v>
          </cell>
          <cell r="O1938">
            <v>700</v>
          </cell>
          <cell r="U1938">
            <v>200</v>
          </cell>
          <cell r="X1938">
            <v>0</v>
          </cell>
          <cell r="AG1938">
            <v>0</v>
          </cell>
          <cell r="AM1938">
            <v>0</v>
          </cell>
          <cell r="AV1938">
            <v>0</v>
          </cell>
          <cell r="AY1938">
            <v>0</v>
          </cell>
          <cell r="BP1938">
            <v>0</v>
          </cell>
          <cell r="BS1938"/>
        </row>
        <row r="1939">
          <cell r="A1939">
            <v>43774</v>
          </cell>
          <cell r="C1939">
            <v>0</v>
          </cell>
          <cell r="F1939">
            <v>0</v>
          </cell>
          <cell r="L1939">
            <v>0</v>
          </cell>
          <cell r="O1939">
            <v>2100</v>
          </cell>
          <cell r="U1939">
            <v>0</v>
          </cell>
          <cell r="X1939">
            <v>300</v>
          </cell>
          <cell r="AG1939">
            <v>0</v>
          </cell>
          <cell r="AM1939">
            <v>0</v>
          </cell>
          <cell r="AV1939">
            <v>0</v>
          </cell>
          <cell r="AY1939">
            <v>0</v>
          </cell>
          <cell r="BP1939">
            <v>0</v>
          </cell>
          <cell r="BS1939"/>
        </row>
        <row r="1940">
          <cell r="A1940">
            <v>43775</v>
          </cell>
          <cell r="C1940">
            <v>0</v>
          </cell>
          <cell r="F1940">
            <v>0</v>
          </cell>
          <cell r="L1940">
            <v>0</v>
          </cell>
          <cell r="O1940">
            <v>1500</v>
          </cell>
          <cell r="U1940">
            <v>0</v>
          </cell>
          <cell r="X1940">
            <v>0</v>
          </cell>
          <cell r="AG1940">
            <v>0</v>
          </cell>
          <cell r="AM1940">
            <v>0</v>
          </cell>
          <cell r="AV1940">
            <v>0</v>
          </cell>
          <cell r="AY1940">
            <v>0</v>
          </cell>
          <cell r="BP1940">
            <v>0</v>
          </cell>
          <cell r="BS1940"/>
        </row>
        <row r="1941">
          <cell r="A1941">
            <v>43776</v>
          </cell>
          <cell r="C1941">
            <v>1925</v>
          </cell>
          <cell r="F1941">
            <v>0</v>
          </cell>
          <cell r="L1941">
            <v>0</v>
          </cell>
          <cell r="O1941">
            <v>1200</v>
          </cell>
          <cell r="U1941">
            <v>0</v>
          </cell>
          <cell r="X1941">
            <v>0</v>
          </cell>
          <cell r="AG1941">
            <v>0</v>
          </cell>
          <cell r="AM1941">
            <v>0</v>
          </cell>
          <cell r="AV1941">
            <v>0</v>
          </cell>
          <cell r="AY1941">
            <v>0</v>
          </cell>
          <cell r="BP1941">
            <v>0</v>
          </cell>
          <cell r="BS1941"/>
        </row>
        <row r="1942">
          <cell r="A1942">
            <v>43777</v>
          </cell>
          <cell r="C1942">
            <v>0</v>
          </cell>
          <cell r="F1942">
            <v>0</v>
          </cell>
          <cell r="L1942">
            <v>800.1</v>
          </cell>
          <cell r="O1942">
            <v>0</v>
          </cell>
          <cell r="U1942">
            <v>0</v>
          </cell>
          <cell r="X1942">
            <v>0</v>
          </cell>
          <cell r="AG1942">
            <v>0</v>
          </cell>
          <cell r="AM1942">
            <v>0</v>
          </cell>
          <cell r="AV1942">
            <v>0</v>
          </cell>
          <cell r="AY1942">
            <v>0</v>
          </cell>
          <cell r="BP1942">
            <v>0</v>
          </cell>
          <cell r="BS1942"/>
        </row>
        <row r="1943">
          <cell r="A1943">
            <v>43780</v>
          </cell>
          <cell r="C1943">
            <v>0</v>
          </cell>
          <cell r="F1943">
            <v>0</v>
          </cell>
          <cell r="L1943">
            <v>500</v>
          </cell>
          <cell r="O1943">
            <v>0</v>
          </cell>
          <cell r="U1943">
            <v>0</v>
          </cell>
          <cell r="X1943">
            <v>0</v>
          </cell>
          <cell r="AG1943">
            <v>0</v>
          </cell>
          <cell r="AM1943">
            <v>0</v>
          </cell>
          <cell r="AV1943">
            <v>0</v>
          </cell>
          <cell r="AY1943">
            <v>0</v>
          </cell>
          <cell r="BP1943">
            <v>0</v>
          </cell>
          <cell r="BS1943"/>
        </row>
        <row r="1944">
          <cell r="A1944">
            <v>43781</v>
          </cell>
          <cell r="C1944">
            <v>175.1</v>
          </cell>
          <cell r="F1944">
            <v>0</v>
          </cell>
          <cell r="L1944">
            <v>500</v>
          </cell>
          <cell r="O1944">
            <v>0</v>
          </cell>
          <cell r="U1944">
            <v>0</v>
          </cell>
          <cell r="X1944">
            <v>0</v>
          </cell>
          <cell r="AG1944">
            <v>0</v>
          </cell>
          <cell r="AM1944">
            <v>0</v>
          </cell>
          <cell r="AV1944">
            <v>0</v>
          </cell>
          <cell r="AY1944">
            <v>0</v>
          </cell>
          <cell r="BP1944">
            <v>0</v>
          </cell>
          <cell r="BS1944"/>
        </row>
        <row r="1945">
          <cell r="A1945">
            <v>43782</v>
          </cell>
          <cell r="C1945">
            <v>0</v>
          </cell>
          <cell r="F1945">
            <v>0</v>
          </cell>
          <cell r="L1945">
            <v>850</v>
          </cell>
          <cell r="O1945">
            <v>0</v>
          </cell>
          <cell r="U1945">
            <v>0</v>
          </cell>
          <cell r="X1945">
            <v>0</v>
          </cell>
          <cell r="AG1945">
            <v>0</v>
          </cell>
          <cell r="AM1945">
            <v>0</v>
          </cell>
          <cell r="AV1945">
            <v>0</v>
          </cell>
          <cell r="AY1945">
            <v>0</v>
          </cell>
          <cell r="BP1945">
            <v>0</v>
          </cell>
          <cell r="BS1945"/>
        </row>
        <row r="1946">
          <cell r="A1946">
            <v>43783</v>
          </cell>
          <cell r="C1946">
            <v>0</v>
          </cell>
          <cell r="F1946">
            <v>0</v>
          </cell>
          <cell r="L1946">
            <v>1000</v>
          </cell>
          <cell r="O1946">
            <v>0</v>
          </cell>
          <cell r="U1946">
            <v>0</v>
          </cell>
          <cell r="X1946">
            <v>0</v>
          </cell>
          <cell r="AG1946">
            <v>0</v>
          </cell>
          <cell r="AM1946">
            <v>0</v>
          </cell>
          <cell r="AV1946">
            <v>0</v>
          </cell>
          <cell r="AY1946">
            <v>0</v>
          </cell>
          <cell r="BP1946">
            <v>0</v>
          </cell>
          <cell r="BS1946"/>
        </row>
        <row r="1947">
          <cell r="A1947">
            <v>43784</v>
          </cell>
          <cell r="C1947">
            <v>0</v>
          </cell>
          <cell r="F1947">
            <v>0</v>
          </cell>
          <cell r="L1947">
            <v>1500</v>
          </cell>
          <cell r="O1947">
            <v>0</v>
          </cell>
          <cell r="U1947">
            <v>0</v>
          </cell>
          <cell r="X1947">
            <v>0</v>
          </cell>
          <cell r="AG1947">
            <v>0</v>
          </cell>
          <cell r="AM1947">
            <v>0</v>
          </cell>
          <cell r="AV1947">
            <v>0</v>
          </cell>
          <cell r="AY1947">
            <v>0</v>
          </cell>
          <cell r="BP1947">
            <v>0</v>
          </cell>
          <cell r="BS1947"/>
        </row>
        <row r="1948">
          <cell r="A1948">
            <v>43787</v>
          </cell>
          <cell r="C1948">
            <v>0</v>
          </cell>
          <cell r="F1948">
            <v>0</v>
          </cell>
          <cell r="L1948">
            <v>1400.1</v>
          </cell>
          <cell r="O1948">
            <v>0</v>
          </cell>
          <cell r="U1948">
            <v>0</v>
          </cell>
          <cell r="X1948">
            <v>0</v>
          </cell>
          <cell r="AG1948">
            <v>0</v>
          </cell>
          <cell r="AM1948">
            <v>0</v>
          </cell>
          <cell r="AV1948">
            <v>0</v>
          </cell>
          <cell r="AY1948">
            <v>0</v>
          </cell>
          <cell r="BP1948">
            <v>0</v>
          </cell>
          <cell r="BS1948"/>
        </row>
        <row r="1949">
          <cell r="A1949">
            <v>43788</v>
          </cell>
          <cell r="C1949">
            <v>0</v>
          </cell>
          <cell r="F1949">
            <v>0</v>
          </cell>
          <cell r="L1949">
            <v>1300</v>
          </cell>
          <cell r="O1949">
            <v>0</v>
          </cell>
          <cell r="U1949">
            <v>0</v>
          </cell>
          <cell r="X1949">
            <v>0</v>
          </cell>
          <cell r="AG1949">
            <v>0</v>
          </cell>
          <cell r="AM1949">
            <v>0</v>
          </cell>
          <cell r="AV1949">
            <v>0</v>
          </cell>
          <cell r="AY1949">
            <v>0</v>
          </cell>
          <cell r="BP1949">
            <v>0</v>
          </cell>
          <cell r="BS1949"/>
        </row>
        <row r="1950">
          <cell r="A1950">
            <v>43789</v>
          </cell>
          <cell r="C1950">
            <v>0</v>
          </cell>
          <cell r="F1950">
            <v>0</v>
          </cell>
          <cell r="L1950">
            <v>1499.9</v>
          </cell>
          <cell r="O1950">
            <v>0</v>
          </cell>
          <cell r="U1950">
            <v>0</v>
          </cell>
          <cell r="X1950">
            <v>0</v>
          </cell>
          <cell r="AG1950">
            <v>500</v>
          </cell>
          <cell r="AM1950">
            <v>0</v>
          </cell>
          <cell r="AV1950">
            <v>0</v>
          </cell>
          <cell r="AY1950">
            <v>0</v>
          </cell>
          <cell r="BP1950">
            <v>0</v>
          </cell>
          <cell r="BS1950"/>
        </row>
        <row r="1951">
          <cell r="A1951">
            <v>43790</v>
          </cell>
          <cell r="C1951">
            <v>0</v>
          </cell>
          <cell r="F1951">
            <v>0</v>
          </cell>
          <cell r="L1951">
            <v>900</v>
          </cell>
          <cell r="O1951">
            <v>200</v>
          </cell>
          <cell r="U1951">
            <v>0</v>
          </cell>
          <cell r="X1951">
            <v>0</v>
          </cell>
          <cell r="AG1951">
            <v>0</v>
          </cell>
          <cell r="AM1951">
            <v>0</v>
          </cell>
          <cell r="AV1951">
            <v>0</v>
          </cell>
          <cell r="AY1951">
            <v>0</v>
          </cell>
          <cell r="BP1951">
            <v>0</v>
          </cell>
          <cell r="BS1951"/>
        </row>
        <row r="1952">
          <cell r="A1952">
            <v>43791</v>
          </cell>
          <cell r="C1952">
            <v>0</v>
          </cell>
          <cell r="F1952">
            <v>0</v>
          </cell>
          <cell r="L1952">
            <v>0</v>
          </cell>
          <cell r="O1952">
            <v>0</v>
          </cell>
          <cell r="U1952">
            <v>0</v>
          </cell>
          <cell r="X1952">
            <v>0</v>
          </cell>
          <cell r="AG1952">
            <v>0</v>
          </cell>
          <cell r="AM1952">
            <v>0</v>
          </cell>
          <cell r="AV1952">
            <v>0</v>
          </cell>
          <cell r="AY1952">
            <v>0</v>
          </cell>
          <cell r="BP1952">
            <v>0</v>
          </cell>
          <cell r="BS1952"/>
        </row>
        <row r="1953">
          <cell r="A1953">
            <v>43794</v>
          </cell>
          <cell r="C1953">
            <v>0</v>
          </cell>
          <cell r="F1953">
            <v>0</v>
          </cell>
          <cell r="L1953">
            <v>0</v>
          </cell>
          <cell r="O1953">
            <v>300</v>
          </cell>
          <cell r="U1953">
            <v>300</v>
          </cell>
          <cell r="X1953">
            <v>0</v>
          </cell>
          <cell r="AG1953">
            <v>0</v>
          </cell>
          <cell r="AM1953">
            <v>0</v>
          </cell>
          <cell r="AV1953">
            <v>0</v>
          </cell>
          <cell r="AY1953">
            <v>0</v>
          </cell>
          <cell r="BP1953">
            <v>0</v>
          </cell>
          <cell r="BS1953"/>
        </row>
        <row r="1954">
          <cell r="A1954">
            <v>43795</v>
          </cell>
          <cell r="C1954">
            <v>0</v>
          </cell>
          <cell r="F1954">
            <v>0</v>
          </cell>
          <cell r="L1954">
            <v>0</v>
          </cell>
          <cell r="O1954">
            <v>200</v>
          </cell>
          <cell r="U1954">
            <v>0</v>
          </cell>
          <cell r="X1954">
            <v>0</v>
          </cell>
          <cell r="AG1954">
            <v>0</v>
          </cell>
          <cell r="AM1954">
            <v>0</v>
          </cell>
          <cell r="AV1954">
            <v>0</v>
          </cell>
          <cell r="AY1954">
            <v>0</v>
          </cell>
          <cell r="BP1954">
            <v>0</v>
          </cell>
          <cell r="BS1954"/>
        </row>
        <row r="1955">
          <cell r="A1955">
            <v>43796</v>
          </cell>
          <cell r="C1955">
            <v>0</v>
          </cell>
          <cell r="F1955">
            <v>0</v>
          </cell>
          <cell r="L1955">
            <v>0</v>
          </cell>
          <cell r="O1955">
            <v>200</v>
          </cell>
          <cell r="U1955">
            <v>0</v>
          </cell>
          <cell r="X1955">
            <v>0</v>
          </cell>
          <cell r="AG1955">
            <v>0</v>
          </cell>
          <cell r="AM1955">
            <v>0</v>
          </cell>
          <cell r="AV1955">
            <v>0</v>
          </cell>
          <cell r="AY1955">
            <v>0</v>
          </cell>
          <cell r="BP1955">
            <v>0</v>
          </cell>
          <cell r="BS1955"/>
        </row>
        <row r="1956">
          <cell r="A1956">
            <v>43797</v>
          </cell>
          <cell r="C1956">
            <v>0</v>
          </cell>
          <cell r="F1956">
            <v>0</v>
          </cell>
          <cell r="L1956">
            <v>0</v>
          </cell>
          <cell r="O1956">
            <v>300</v>
          </cell>
          <cell r="U1956">
            <v>0</v>
          </cell>
          <cell r="X1956">
            <v>0</v>
          </cell>
          <cell r="AG1956">
            <v>0</v>
          </cell>
          <cell r="AM1956">
            <v>0</v>
          </cell>
          <cell r="AV1956">
            <v>0</v>
          </cell>
          <cell r="AY1956">
            <v>0</v>
          </cell>
          <cell r="BP1956">
            <v>0</v>
          </cell>
          <cell r="BS1956"/>
        </row>
        <row r="1957">
          <cell r="A1957">
            <v>43798</v>
          </cell>
          <cell r="C1957">
            <v>0</v>
          </cell>
          <cell r="F1957">
            <v>0</v>
          </cell>
          <cell r="L1957">
            <v>0</v>
          </cell>
          <cell r="O1957">
            <v>300</v>
          </cell>
          <cell r="U1957">
            <v>0</v>
          </cell>
          <cell r="X1957">
            <v>0</v>
          </cell>
          <cell r="AG1957">
            <v>0</v>
          </cell>
          <cell r="AM1957">
            <v>0</v>
          </cell>
          <cell r="AV1957">
            <v>0</v>
          </cell>
          <cell r="AY1957">
            <v>0</v>
          </cell>
          <cell r="BP1957">
            <v>0</v>
          </cell>
          <cell r="BS1957"/>
        </row>
        <row r="1958">
          <cell r="A1958">
            <v>43801</v>
          </cell>
          <cell r="C1958">
            <v>0</v>
          </cell>
          <cell r="F1958">
            <v>0</v>
          </cell>
          <cell r="L1958">
            <v>0</v>
          </cell>
          <cell r="O1958">
            <v>1850</v>
          </cell>
          <cell r="U1958">
            <v>0</v>
          </cell>
          <cell r="X1958">
            <v>0</v>
          </cell>
          <cell r="AG1958">
            <v>0</v>
          </cell>
          <cell r="AM1958">
            <v>0</v>
          </cell>
          <cell r="AV1958">
            <v>0</v>
          </cell>
          <cell r="AY1958">
            <v>0</v>
          </cell>
          <cell r="BP1958">
            <v>0</v>
          </cell>
          <cell r="BS1958"/>
        </row>
        <row r="1959">
          <cell r="A1959">
            <v>43802</v>
          </cell>
          <cell r="C1959">
            <v>1726.5</v>
          </cell>
          <cell r="F1959">
            <v>0</v>
          </cell>
          <cell r="L1959">
            <v>0</v>
          </cell>
          <cell r="O1959">
            <v>4300</v>
          </cell>
          <cell r="U1959">
            <v>500</v>
          </cell>
          <cell r="X1959">
            <v>0</v>
          </cell>
          <cell r="AG1959">
            <v>300</v>
          </cell>
          <cell r="AM1959">
            <v>0</v>
          </cell>
          <cell r="AV1959">
            <v>0</v>
          </cell>
          <cell r="AY1959">
            <v>0</v>
          </cell>
          <cell r="BP1959">
            <v>0</v>
          </cell>
          <cell r="BS1959"/>
        </row>
        <row r="1960">
          <cell r="A1960">
            <v>43803</v>
          </cell>
          <cell r="C1960">
            <v>0</v>
          </cell>
          <cell r="F1960">
            <v>0</v>
          </cell>
          <cell r="L1960">
            <v>0</v>
          </cell>
          <cell r="O1960">
            <v>3700</v>
          </cell>
          <cell r="U1960">
            <v>0</v>
          </cell>
          <cell r="X1960">
            <v>0</v>
          </cell>
          <cell r="AG1960">
            <v>0</v>
          </cell>
          <cell r="AM1960">
            <v>0</v>
          </cell>
          <cell r="AV1960">
            <v>0</v>
          </cell>
          <cell r="AY1960">
            <v>0</v>
          </cell>
          <cell r="BP1960">
            <v>0</v>
          </cell>
          <cell r="BS1960"/>
        </row>
        <row r="1961">
          <cell r="A1961">
            <v>43804</v>
          </cell>
          <cell r="C1961">
            <v>0</v>
          </cell>
          <cell r="F1961">
            <v>0</v>
          </cell>
          <cell r="L1961">
            <v>0</v>
          </cell>
          <cell r="O1961">
            <v>2300</v>
          </cell>
          <cell r="U1961">
            <v>200</v>
          </cell>
          <cell r="X1961">
            <v>0</v>
          </cell>
          <cell r="AG1961">
            <v>0</v>
          </cell>
          <cell r="AM1961">
            <v>0</v>
          </cell>
          <cell r="AV1961">
            <v>0</v>
          </cell>
          <cell r="AY1961">
            <v>0</v>
          </cell>
          <cell r="BP1961">
            <v>0</v>
          </cell>
          <cell r="BS1961"/>
        </row>
        <row r="1962">
          <cell r="A1962">
            <v>43805</v>
          </cell>
          <cell r="C1962">
            <v>0</v>
          </cell>
          <cell r="F1962">
            <v>0</v>
          </cell>
          <cell r="L1962">
            <v>0</v>
          </cell>
          <cell r="O1962">
            <v>1700</v>
          </cell>
          <cell r="U1962">
            <v>0</v>
          </cell>
          <cell r="X1962">
            <v>0</v>
          </cell>
          <cell r="AG1962">
            <v>0</v>
          </cell>
          <cell r="AM1962">
            <v>0</v>
          </cell>
          <cell r="AV1962">
            <v>0</v>
          </cell>
          <cell r="AY1962">
            <v>0</v>
          </cell>
          <cell r="BP1962">
            <v>0</v>
          </cell>
          <cell r="BS1962"/>
        </row>
        <row r="1963">
          <cell r="A1963">
            <v>43808</v>
          </cell>
          <cell r="C1963">
            <v>0</v>
          </cell>
          <cell r="F1963">
            <v>0</v>
          </cell>
          <cell r="L1963">
            <v>0</v>
          </cell>
          <cell r="O1963">
            <v>2100</v>
          </cell>
          <cell r="U1963">
            <v>0</v>
          </cell>
          <cell r="X1963">
            <v>0</v>
          </cell>
          <cell r="AG1963">
            <v>0</v>
          </cell>
          <cell r="AM1963">
            <v>0</v>
          </cell>
          <cell r="AV1963">
            <v>0</v>
          </cell>
          <cell r="AY1963">
            <v>0</v>
          </cell>
          <cell r="BP1963">
            <v>0</v>
          </cell>
          <cell r="BS1963"/>
        </row>
        <row r="1964">
          <cell r="A1964">
            <v>43809</v>
          </cell>
          <cell r="C1964">
            <v>0</v>
          </cell>
          <cell r="F1964">
            <v>0</v>
          </cell>
          <cell r="L1964">
            <v>0</v>
          </cell>
          <cell r="O1964">
            <v>2000</v>
          </cell>
          <cell r="U1964">
            <v>0</v>
          </cell>
          <cell r="X1964">
            <v>0</v>
          </cell>
          <cell r="AG1964">
            <v>0</v>
          </cell>
          <cell r="AM1964">
            <v>0</v>
          </cell>
          <cell r="AV1964">
            <v>0</v>
          </cell>
          <cell r="AY1964">
            <v>0</v>
          </cell>
          <cell r="BP1964">
            <v>0</v>
          </cell>
          <cell r="BS1964"/>
        </row>
        <row r="1965">
          <cell r="A1965">
            <v>43810</v>
          </cell>
          <cell r="C1965">
            <v>0</v>
          </cell>
          <cell r="F1965">
            <v>0</v>
          </cell>
          <cell r="L1965">
            <v>0</v>
          </cell>
          <cell r="O1965">
            <v>2600</v>
          </cell>
          <cell r="U1965">
            <v>0</v>
          </cell>
          <cell r="X1965">
            <v>0</v>
          </cell>
          <cell r="AG1965">
            <v>0</v>
          </cell>
          <cell r="AM1965">
            <v>0</v>
          </cell>
          <cell r="AV1965">
            <v>0</v>
          </cell>
          <cell r="AY1965">
            <v>0</v>
          </cell>
          <cell r="BP1965">
            <v>0</v>
          </cell>
          <cell r="BS1965"/>
        </row>
        <row r="1966">
          <cell r="A1966">
            <v>43811</v>
          </cell>
          <cell r="C1966">
            <v>177</v>
          </cell>
          <cell r="F1966">
            <v>0</v>
          </cell>
          <cell r="L1966">
            <v>0</v>
          </cell>
          <cell r="O1966">
            <v>1500</v>
          </cell>
          <cell r="U1966">
            <v>0</v>
          </cell>
          <cell r="X1966">
            <v>0</v>
          </cell>
          <cell r="AG1966">
            <v>0</v>
          </cell>
          <cell r="AM1966">
            <v>0</v>
          </cell>
          <cell r="AV1966">
            <v>0</v>
          </cell>
          <cell r="AY1966">
            <v>0</v>
          </cell>
          <cell r="BP1966">
            <v>0</v>
          </cell>
          <cell r="BS1966"/>
        </row>
        <row r="1967">
          <cell r="A1967">
            <v>43812</v>
          </cell>
          <cell r="C1967">
            <v>0</v>
          </cell>
          <cell r="F1967">
            <v>0</v>
          </cell>
          <cell r="L1967">
            <v>0</v>
          </cell>
          <cell r="O1967">
            <v>500</v>
          </cell>
          <cell r="U1967">
            <v>0</v>
          </cell>
          <cell r="X1967">
            <v>0</v>
          </cell>
          <cell r="AG1967">
            <v>0</v>
          </cell>
          <cell r="AM1967">
            <v>0</v>
          </cell>
          <cell r="AV1967">
            <v>0</v>
          </cell>
          <cell r="AY1967">
            <v>0</v>
          </cell>
          <cell r="BP1967">
            <v>0</v>
          </cell>
          <cell r="BS1967"/>
        </row>
        <row r="1968">
          <cell r="A1968">
            <v>43815</v>
          </cell>
          <cell r="C1968">
            <v>0</v>
          </cell>
          <cell r="F1968">
            <v>0</v>
          </cell>
          <cell r="L1968">
            <v>0</v>
          </cell>
          <cell r="O1968">
            <v>400</v>
          </cell>
          <cell r="U1968">
            <v>0</v>
          </cell>
          <cell r="X1968">
            <v>0</v>
          </cell>
          <cell r="AG1968">
            <v>0</v>
          </cell>
          <cell r="AM1968">
            <v>0</v>
          </cell>
          <cell r="AV1968">
            <v>0</v>
          </cell>
          <cell r="AY1968">
            <v>0</v>
          </cell>
          <cell r="BP1968">
            <v>0</v>
          </cell>
          <cell r="BS1968"/>
        </row>
        <row r="1969">
          <cell r="A1969">
            <v>43816</v>
          </cell>
          <cell r="C1969">
            <v>0</v>
          </cell>
          <cell r="F1969">
            <v>0</v>
          </cell>
          <cell r="L1969">
            <v>800</v>
          </cell>
          <cell r="O1969">
            <v>0</v>
          </cell>
          <cell r="U1969">
            <v>0</v>
          </cell>
          <cell r="X1969">
            <v>0</v>
          </cell>
          <cell r="AG1969">
            <v>0</v>
          </cell>
          <cell r="AM1969">
            <v>0</v>
          </cell>
          <cell r="AV1969">
            <v>0</v>
          </cell>
          <cell r="AY1969">
            <v>0</v>
          </cell>
          <cell r="BP1969">
            <v>0</v>
          </cell>
          <cell r="BS1969"/>
        </row>
        <row r="1970">
          <cell r="A1970">
            <v>43817</v>
          </cell>
          <cell r="C1970">
            <v>0</v>
          </cell>
          <cell r="F1970">
            <v>0</v>
          </cell>
          <cell r="L1970">
            <v>1300</v>
          </cell>
          <cell r="O1970">
            <v>500</v>
          </cell>
          <cell r="U1970">
            <v>0</v>
          </cell>
          <cell r="X1970">
            <v>0</v>
          </cell>
          <cell r="AG1970">
            <v>0</v>
          </cell>
          <cell r="AM1970">
            <v>0</v>
          </cell>
          <cell r="AV1970">
            <v>0</v>
          </cell>
          <cell r="AY1970">
            <v>0</v>
          </cell>
          <cell r="BP1970">
            <v>0</v>
          </cell>
          <cell r="BS1970"/>
        </row>
        <row r="1971">
          <cell r="A1971">
            <v>43818</v>
          </cell>
          <cell r="C1971">
            <v>0</v>
          </cell>
          <cell r="F1971">
            <v>0</v>
          </cell>
          <cell r="L1971">
            <v>400</v>
          </cell>
          <cell r="O1971">
            <v>500</v>
          </cell>
          <cell r="U1971">
            <v>0</v>
          </cell>
          <cell r="X1971">
            <v>0</v>
          </cell>
          <cell r="AG1971">
            <v>0</v>
          </cell>
          <cell r="AM1971">
            <v>0</v>
          </cell>
          <cell r="AV1971">
            <v>0</v>
          </cell>
          <cell r="AY1971">
            <v>0</v>
          </cell>
          <cell r="BP1971">
            <v>0</v>
          </cell>
          <cell r="BS1971"/>
        </row>
        <row r="1972">
          <cell r="A1972">
            <v>43819</v>
          </cell>
          <cell r="C1972">
            <v>0</v>
          </cell>
          <cell r="F1972">
            <v>0</v>
          </cell>
          <cell r="L1972">
            <v>0</v>
          </cell>
          <cell r="O1972">
            <v>350</v>
          </cell>
          <cell r="U1972">
            <v>0</v>
          </cell>
          <cell r="X1972">
            <v>0</v>
          </cell>
          <cell r="AG1972">
            <v>0</v>
          </cell>
          <cell r="AM1972">
            <v>0</v>
          </cell>
          <cell r="AV1972">
            <v>0</v>
          </cell>
          <cell r="AY1972">
            <v>0</v>
          </cell>
          <cell r="BP1972">
            <v>0</v>
          </cell>
          <cell r="BS1972"/>
        </row>
        <row r="1973">
          <cell r="A1973">
            <v>43822</v>
          </cell>
          <cell r="C1973">
            <v>0</v>
          </cell>
          <cell r="F1973">
            <v>0</v>
          </cell>
          <cell r="L1973">
            <v>0</v>
          </cell>
          <cell r="O1973">
            <v>545</v>
          </cell>
          <cell r="U1973">
            <v>0</v>
          </cell>
          <cell r="X1973">
            <v>0</v>
          </cell>
          <cell r="AG1973">
            <v>500</v>
          </cell>
          <cell r="AM1973">
            <v>0</v>
          </cell>
          <cell r="AV1973">
            <v>0</v>
          </cell>
          <cell r="AY1973">
            <v>0</v>
          </cell>
          <cell r="BP1973">
            <v>0</v>
          </cell>
          <cell r="BS1973"/>
        </row>
        <row r="1974">
          <cell r="A1974">
            <v>43823</v>
          </cell>
          <cell r="C1974">
            <v>0</v>
          </cell>
          <cell r="F1974">
            <v>0</v>
          </cell>
          <cell r="L1974">
            <v>0</v>
          </cell>
          <cell r="O1974">
            <v>1150</v>
          </cell>
          <cell r="U1974">
            <v>0</v>
          </cell>
          <cell r="X1974">
            <v>0</v>
          </cell>
          <cell r="AG1974">
            <v>0</v>
          </cell>
          <cell r="AM1974">
            <v>0</v>
          </cell>
          <cell r="AV1974">
            <v>0</v>
          </cell>
          <cell r="AY1974">
            <v>0</v>
          </cell>
          <cell r="BP1974">
            <v>0</v>
          </cell>
          <cell r="BS1974"/>
        </row>
        <row r="1975">
          <cell r="A1975">
            <v>43824</v>
          </cell>
          <cell r="C1975">
            <v>0</v>
          </cell>
          <cell r="F1975">
            <v>0</v>
          </cell>
          <cell r="L1975">
            <v>0</v>
          </cell>
          <cell r="O1975">
            <v>0</v>
          </cell>
          <cell r="U1975">
            <v>0</v>
          </cell>
          <cell r="X1975">
            <v>0</v>
          </cell>
          <cell r="AG1975">
            <v>0</v>
          </cell>
          <cell r="AM1975">
            <v>0</v>
          </cell>
          <cell r="AV1975">
            <v>0</v>
          </cell>
          <cell r="AY1975">
            <v>0</v>
          </cell>
          <cell r="BP1975">
            <v>0</v>
          </cell>
          <cell r="BS1975"/>
        </row>
        <row r="1976">
          <cell r="A1976">
            <v>43825</v>
          </cell>
          <cell r="C1976">
            <v>0</v>
          </cell>
          <cell r="F1976">
            <v>0</v>
          </cell>
          <cell r="L1976">
            <v>0</v>
          </cell>
          <cell r="O1976">
            <v>2000</v>
          </cell>
          <cell r="U1976">
            <v>0</v>
          </cell>
          <cell r="X1976">
            <v>0</v>
          </cell>
          <cell r="AG1976">
            <v>0</v>
          </cell>
          <cell r="AM1976">
            <v>0</v>
          </cell>
          <cell r="AV1976">
            <v>0</v>
          </cell>
          <cell r="AY1976">
            <v>0</v>
          </cell>
          <cell r="BP1976">
            <v>0</v>
          </cell>
          <cell r="BS1976"/>
        </row>
        <row r="1977">
          <cell r="A1977">
            <v>43826</v>
          </cell>
          <cell r="C1977">
            <v>0</v>
          </cell>
          <cell r="F1977">
            <v>0</v>
          </cell>
          <cell r="L1977">
            <v>0</v>
          </cell>
          <cell r="O1977">
            <v>500</v>
          </cell>
          <cell r="U1977">
            <v>0</v>
          </cell>
          <cell r="X1977">
            <v>0</v>
          </cell>
          <cell r="AG1977">
            <v>0</v>
          </cell>
          <cell r="AM1977">
            <v>0</v>
          </cell>
          <cell r="AV1977">
            <v>0</v>
          </cell>
          <cell r="AY1977">
            <v>0</v>
          </cell>
          <cell r="BP1977">
            <v>0</v>
          </cell>
          <cell r="BS1977"/>
        </row>
        <row r="1978">
          <cell r="A1978">
            <v>43829</v>
          </cell>
          <cell r="C1978">
            <v>0</v>
          </cell>
          <cell r="F1978">
            <v>0</v>
          </cell>
          <cell r="L1978">
            <v>0</v>
          </cell>
          <cell r="O1978">
            <v>1000</v>
          </cell>
          <cell r="U1978">
            <v>0</v>
          </cell>
          <cell r="X1978">
            <v>0</v>
          </cell>
          <cell r="AG1978">
            <v>0</v>
          </cell>
          <cell r="AM1978">
            <v>0</v>
          </cell>
          <cell r="AV1978">
            <v>0</v>
          </cell>
          <cell r="AY1978">
            <v>0</v>
          </cell>
          <cell r="BP1978">
            <v>0</v>
          </cell>
          <cell r="BS1978"/>
        </row>
        <row r="1979">
          <cell r="A1979">
            <v>43830</v>
          </cell>
          <cell r="C1979">
            <v>0</v>
          </cell>
          <cell r="F1979">
            <v>0</v>
          </cell>
          <cell r="L1979">
            <v>0</v>
          </cell>
          <cell r="O1979">
            <v>1100</v>
          </cell>
          <cell r="U1979">
            <v>0</v>
          </cell>
          <cell r="X1979">
            <v>0</v>
          </cell>
          <cell r="AG1979">
            <v>0</v>
          </cell>
          <cell r="AM1979">
            <v>0</v>
          </cell>
          <cell r="AV1979">
            <v>0</v>
          </cell>
          <cell r="AY1979">
            <v>0</v>
          </cell>
          <cell r="BP1979">
            <v>0</v>
          </cell>
          <cell r="BS1979"/>
        </row>
        <row r="1980">
          <cell r="A1980">
            <v>43831</v>
          </cell>
          <cell r="C1980">
            <v>0</v>
          </cell>
          <cell r="F1980">
            <v>0</v>
          </cell>
          <cell r="L1980">
            <v>0</v>
          </cell>
          <cell r="O1980">
            <v>0</v>
          </cell>
          <cell r="U1980">
            <v>0</v>
          </cell>
          <cell r="X1980">
            <v>0</v>
          </cell>
          <cell r="AG1980">
            <v>0</v>
          </cell>
          <cell r="AM1980">
            <v>0</v>
          </cell>
          <cell r="AV1980">
            <v>0</v>
          </cell>
          <cell r="AY1980">
            <v>0</v>
          </cell>
          <cell r="BP1980">
            <v>0</v>
          </cell>
          <cell r="BS1980"/>
        </row>
        <row r="1981">
          <cell r="A1981">
            <v>43832</v>
          </cell>
          <cell r="C1981">
            <v>0</v>
          </cell>
          <cell r="F1981">
            <v>0</v>
          </cell>
          <cell r="L1981">
            <v>0</v>
          </cell>
          <cell r="O1981">
            <v>2500</v>
          </cell>
          <cell r="U1981">
            <v>0</v>
          </cell>
          <cell r="X1981">
            <v>0</v>
          </cell>
          <cell r="AG1981">
            <v>0</v>
          </cell>
          <cell r="AM1981">
            <v>0</v>
          </cell>
          <cell r="AV1981">
            <v>0</v>
          </cell>
          <cell r="AY1981">
            <v>0</v>
          </cell>
          <cell r="BP1981">
            <v>0</v>
          </cell>
          <cell r="BS1981"/>
        </row>
        <row r="1982">
          <cell r="A1982">
            <v>43833</v>
          </cell>
          <cell r="C1982">
            <v>1585</v>
          </cell>
          <cell r="F1982">
            <v>0</v>
          </cell>
          <cell r="L1982">
            <v>0</v>
          </cell>
          <cell r="O1982">
            <v>3800</v>
          </cell>
          <cell r="U1982">
            <v>0</v>
          </cell>
          <cell r="X1982">
            <v>0</v>
          </cell>
          <cell r="AG1982">
            <v>0</v>
          </cell>
          <cell r="AM1982">
            <v>0</v>
          </cell>
          <cell r="AV1982">
            <v>0</v>
          </cell>
          <cell r="AY1982">
            <v>0</v>
          </cell>
          <cell r="BP1982">
            <v>0</v>
          </cell>
          <cell r="BS1982"/>
        </row>
        <row r="1983">
          <cell r="A1983">
            <v>43836</v>
          </cell>
          <cell r="C1983">
            <v>0</v>
          </cell>
          <cell r="F1983">
            <v>0</v>
          </cell>
          <cell r="L1983">
            <v>0</v>
          </cell>
          <cell r="O1983">
            <v>1700</v>
          </cell>
          <cell r="U1983">
            <v>0</v>
          </cell>
          <cell r="X1983">
            <v>0</v>
          </cell>
          <cell r="AG1983">
            <v>0</v>
          </cell>
          <cell r="AM1983">
            <v>0</v>
          </cell>
          <cell r="AV1983">
            <v>0</v>
          </cell>
          <cell r="AY1983">
            <v>0</v>
          </cell>
          <cell r="BP1983">
            <v>0</v>
          </cell>
          <cell r="BS1983"/>
        </row>
        <row r="1984">
          <cell r="A1984">
            <v>43837</v>
          </cell>
          <cell r="C1984">
            <v>325</v>
          </cell>
          <cell r="F1984">
            <v>0</v>
          </cell>
          <cell r="L1984">
            <v>0</v>
          </cell>
          <cell r="O1984">
            <v>800</v>
          </cell>
          <cell r="U1984">
            <v>0</v>
          </cell>
          <cell r="X1984">
            <v>0</v>
          </cell>
          <cell r="AG1984">
            <v>0</v>
          </cell>
          <cell r="AM1984">
            <v>0</v>
          </cell>
          <cell r="AV1984">
            <v>0</v>
          </cell>
          <cell r="AY1984">
            <v>0</v>
          </cell>
          <cell r="BP1984">
            <v>0</v>
          </cell>
          <cell r="BS1984"/>
        </row>
        <row r="1985">
          <cell r="A1985">
            <v>43838</v>
          </cell>
          <cell r="C1985">
            <v>0</v>
          </cell>
          <cell r="F1985">
            <v>0</v>
          </cell>
          <cell r="L1985">
            <v>0</v>
          </cell>
          <cell r="O1985">
            <v>300</v>
          </cell>
          <cell r="U1985">
            <v>0</v>
          </cell>
          <cell r="X1985">
            <v>0</v>
          </cell>
          <cell r="AG1985">
            <v>0</v>
          </cell>
          <cell r="AM1985">
            <v>0</v>
          </cell>
          <cell r="AV1985">
            <v>0</v>
          </cell>
          <cell r="AY1985">
            <v>0</v>
          </cell>
          <cell r="BP1985">
            <v>0</v>
          </cell>
          <cell r="BS1985"/>
        </row>
        <row r="1986">
          <cell r="A1986">
            <v>43839</v>
          </cell>
          <cell r="C1986">
            <v>0</v>
          </cell>
          <cell r="F1986">
            <v>0</v>
          </cell>
          <cell r="L1986">
            <v>0</v>
          </cell>
          <cell r="O1986">
            <v>0</v>
          </cell>
          <cell r="U1986">
            <v>0</v>
          </cell>
          <cell r="X1986">
            <v>0</v>
          </cell>
          <cell r="AG1986">
            <v>0</v>
          </cell>
          <cell r="AM1986">
            <v>0</v>
          </cell>
          <cell r="AV1986">
            <v>0</v>
          </cell>
          <cell r="AY1986">
            <v>0</v>
          </cell>
          <cell r="BP1986">
            <v>0</v>
          </cell>
          <cell r="BS1986"/>
        </row>
        <row r="1987">
          <cell r="A1987">
            <v>43840</v>
          </cell>
          <cell r="C1987">
            <v>0</v>
          </cell>
          <cell r="F1987">
            <v>0</v>
          </cell>
          <cell r="L1987">
            <v>300</v>
          </cell>
          <cell r="O1987">
            <v>0</v>
          </cell>
          <cell r="U1987">
            <v>0</v>
          </cell>
          <cell r="X1987">
            <v>0</v>
          </cell>
          <cell r="AG1987">
            <v>0</v>
          </cell>
          <cell r="AM1987">
            <v>0</v>
          </cell>
          <cell r="AV1987">
            <v>0</v>
          </cell>
          <cell r="AY1987">
            <v>0</v>
          </cell>
          <cell r="BP1987">
            <v>0</v>
          </cell>
          <cell r="BS1987"/>
        </row>
        <row r="1988">
          <cell r="A1988">
            <v>43843</v>
          </cell>
          <cell r="C1988">
            <v>0</v>
          </cell>
          <cell r="F1988">
            <v>0</v>
          </cell>
          <cell r="L1988">
            <v>400</v>
          </cell>
          <cell r="O1988">
            <v>0</v>
          </cell>
          <cell r="U1988">
            <v>0</v>
          </cell>
          <cell r="X1988">
            <v>600</v>
          </cell>
          <cell r="AG1988">
            <v>0</v>
          </cell>
          <cell r="AM1988">
            <v>0</v>
          </cell>
          <cell r="AV1988">
            <v>0</v>
          </cell>
          <cell r="AY1988">
            <v>0</v>
          </cell>
          <cell r="BP1988">
            <v>0</v>
          </cell>
          <cell r="BS1988"/>
        </row>
        <row r="1989">
          <cell r="A1989">
            <v>43844</v>
          </cell>
          <cell r="C1989">
            <v>0</v>
          </cell>
          <cell r="F1989">
            <v>0</v>
          </cell>
          <cell r="L1989">
            <v>900</v>
          </cell>
          <cell r="O1989">
            <v>0</v>
          </cell>
          <cell r="U1989">
            <v>0</v>
          </cell>
          <cell r="X1989">
            <v>0</v>
          </cell>
          <cell r="AG1989">
            <v>0</v>
          </cell>
          <cell r="AM1989">
            <v>0</v>
          </cell>
          <cell r="AV1989">
            <v>0</v>
          </cell>
          <cell r="AY1989">
            <v>0</v>
          </cell>
          <cell r="BP1989">
            <v>0</v>
          </cell>
          <cell r="BS1989"/>
        </row>
        <row r="1990">
          <cell r="A1990">
            <v>43845</v>
          </cell>
          <cell r="C1990">
            <v>0</v>
          </cell>
          <cell r="F1990">
            <v>0</v>
          </cell>
          <cell r="L1990">
            <v>1200</v>
          </cell>
          <cell r="O1990">
            <v>0</v>
          </cell>
          <cell r="U1990">
            <v>0</v>
          </cell>
          <cell r="X1990">
            <v>0</v>
          </cell>
          <cell r="AG1990">
            <v>0</v>
          </cell>
          <cell r="AM1990">
            <v>0</v>
          </cell>
          <cell r="AV1990">
            <v>0</v>
          </cell>
          <cell r="AY1990">
            <v>0</v>
          </cell>
          <cell r="BP1990">
            <v>0</v>
          </cell>
          <cell r="BS1990"/>
        </row>
        <row r="1991">
          <cell r="A1991">
            <v>43846</v>
          </cell>
          <cell r="C1991">
            <v>0</v>
          </cell>
          <cell r="F1991">
            <v>0</v>
          </cell>
          <cell r="L1991">
            <v>1200</v>
          </cell>
          <cell r="O1991">
            <v>0</v>
          </cell>
          <cell r="U1991">
            <v>0</v>
          </cell>
          <cell r="X1991">
            <v>0</v>
          </cell>
          <cell r="AG1991">
            <v>0</v>
          </cell>
          <cell r="AM1991">
            <v>0</v>
          </cell>
          <cell r="AV1991">
            <v>0</v>
          </cell>
          <cell r="AY1991">
            <v>0</v>
          </cell>
          <cell r="BP1991">
            <v>0</v>
          </cell>
          <cell r="BS1991"/>
        </row>
        <row r="1992">
          <cell r="A1992">
            <v>43847</v>
          </cell>
          <cell r="C1992">
            <v>0</v>
          </cell>
          <cell r="F1992">
            <v>0</v>
          </cell>
          <cell r="L1992">
            <v>1000</v>
          </cell>
          <cell r="O1992">
            <v>0</v>
          </cell>
          <cell r="U1992">
            <v>0</v>
          </cell>
          <cell r="X1992">
            <v>0</v>
          </cell>
          <cell r="AG1992">
            <v>0</v>
          </cell>
          <cell r="AM1992">
            <v>0</v>
          </cell>
          <cell r="AV1992">
            <v>0</v>
          </cell>
          <cell r="AY1992">
            <v>0</v>
          </cell>
          <cell r="BP1992">
            <v>0</v>
          </cell>
          <cell r="BS1992"/>
        </row>
        <row r="1993">
          <cell r="A1993">
            <v>43850</v>
          </cell>
          <cell r="C1993">
            <v>0</v>
          </cell>
          <cell r="F1993">
            <v>0</v>
          </cell>
          <cell r="L1993">
            <v>1000</v>
          </cell>
          <cell r="O1993">
            <v>0</v>
          </cell>
          <cell r="U1993">
            <v>0</v>
          </cell>
          <cell r="X1993">
            <v>0</v>
          </cell>
          <cell r="AG1993">
            <v>0</v>
          </cell>
          <cell r="AM1993">
            <v>0</v>
          </cell>
          <cell r="AV1993">
            <v>0</v>
          </cell>
          <cell r="AY1993">
            <v>0</v>
          </cell>
          <cell r="BP1993">
            <v>0</v>
          </cell>
          <cell r="BS1993"/>
        </row>
        <row r="1994">
          <cell r="A1994">
            <v>43851</v>
          </cell>
          <cell r="C1994">
            <v>0</v>
          </cell>
          <cell r="F1994">
            <v>0</v>
          </cell>
          <cell r="L1994">
            <v>1000</v>
          </cell>
          <cell r="O1994">
            <v>0</v>
          </cell>
          <cell r="U1994">
            <v>0</v>
          </cell>
          <cell r="X1994">
            <v>0</v>
          </cell>
          <cell r="AG1994">
            <v>0</v>
          </cell>
          <cell r="AM1994">
            <v>0</v>
          </cell>
          <cell r="AV1994">
            <v>0</v>
          </cell>
          <cell r="AY1994">
            <v>0</v>
          </cell>
          <cell r="BP1994">
            <v>0</v>
          </cell>
          <cell r="BS1994"/>
        </row>
        <row r="1995">
          <cell r="A1995">
            <v>43852</v>
          </cell>
          <cell r="C1995">
            <v>0</v>
          </cell>
          <cell r="F1995">
            <v>0</v>
          </cell>
          <cell r="L1995">
            <v>500</v>
          </cell>
          <cell r="O1995">
            <v>0</v>
          </cell>
          <cell r="U1995">
            <v>0</v>
          </cell>
          <cell r="X1995">
            <v>0</v>
          </cell>
          <cell r="AG1995">
            <v>0</v>
          </cell>
          <cell r="AM1995">
            <v>0</v>
          </cell>
          <cell r="AV1995">
            <v>0</v>
          </cell>
          <cell r="AY1995">
            <v>0</v>
          </cell>
          <cell r="BP1995">
            <v>0</v>
          </cell>
          <cell r="BS1995"/>
        </row>
        <row r="1996">
          <cell r="A1996">
            <v>43853</v>
          </cell>
          <cell r="C1996">
            <v>0</v>
          </cell>
          <cell r="F1996">
            <v>0</v>
          </cell>
          <cell r="L1996">
            <v>0</v>
          </cell>
          <cell r="O1996">
            <v>500</v>
          </cell>
          <cell r="U1996">
            <v>0</v>
          </cell>
          <cell r="X1996">
            <v>0</v>
          </cell>
          <cell r="AG1996">
            <v>500</v>
          </cell>
          <cell r="AM1996">
            <v>0</v>
          </cell>
          <cell r="AV1996">
            <v>0</v>
          </cell>
          <cell r="AY1996">
            <v>0</v>
          </cell>
          <cell r="BP1996">
            <v>0</v>
          </cell>
          <cell r="BS1996"/>
        </row>
        <row r="1997">
          <cell r="A1997">
            <v>43854</v>
          </cell>
          <cell r="C1997">
            <v>0</v>
          </cell>
          <cell r="F1997">
            <v>0</v>
          </cell>
          <cell r="L1997">
            <v>0</v>
          </cell>
          <cell r="O1997">
            <v>1000</v>
          </cell>
          <cell r="U1997">
            <v>0</v>
          </cell>
          <cell r="X1997">
            <v>0</v>
          </cell>
          <cell r="AG1997">
            <v>0</v>
          </cell>
          <cell r="AM1997">
            <v>0</v>
          </cell>
          <cell r="AV1997">
            <v>0</v>
          </cell>
          <cell r="AY1997">
            <v>0</v>
          </cell>
          <cell r="BP1997">
            <v>0</v>
          </cell>
          <cell r="BS1997"/>
        </row>
        <row r="1998">
          <cell r="A1998">
            <v>43857</v>
          </cell>
          <cell r="C1998">
            <v>0</v>
          </cell>
          <cell r="F1998">
            <v>0</v>
          </cell>
          <cell r="L1998">
            <v>0</v>
          </cell>
          <cell r="O1998">
            <v>1500</v>
          </cell>
          <cell r="U1998">
            <v>0</v>
          </cell>
          <cell r="X1998">
            <v>0</v>
          </cell>
          <cell r="AG1998">
            <v>0</v>
          </cell>
          <cell r="AM1998">
            <v>0</v>
          </cell>
          <cell r="AV1998">
            <v>0</v>
          </cell>
          <cell r="AY1998">
            <v>0</v>
          </cell>
          <cell r="BP1998">
            <v>0</v>
          </cell>
          <cell r="BS1998"/>
        </row>
        <row r="1999">
          <cell r="A1999">
            <v>43858</v>
          </cell>
          <cell r="C1999">
            <v>0</v>
          </cell>
          <cell r="F1999">
            <v>0</v>
          </cell>
          <cell r="L1999">
            <v>0</v>
          </cell>
          <cell r="O1999">
            <v>500</v>
          </cell>
          <cell r="U1999">
            <v>0</v>
          </cell>
          <cell r="X1999">
            <v>0</v>
          </cell>
          <cell r="AG1999">
            <v>0</v>
          </cell>
          <cell r="AM1999">
            <v>0</v>
          </cell>
          <cell r="AV1999">
            <v>0</v>
          </cell>
          <cell r="AY1999">
            <v>0</v>
          </cell>
          <cell r="BP1999">
            <v>0</v>
          </cell>
          <cell r="BS1999"/>
        </row>
        <row r="2000">
          <cell r="A2000">
            <v>43859</v>
          </cell>
          <cell r="C2000">
            <v>0</v>
          </cell>
          <cell r="F2000">
            <v>0</v>
          </cell>
          <cell r="L2000">
            <v>0</v>
          </cell>
          <cell r="O2000">
            <v>200</v>
          </cell>
          <cell r="U2000">
            <v>0</v>
          </cell>
          <cell r="X2000">
            <v>0</v>
          </cell>
          <cell r="AG2000">
            <v>0</v>
          </cell>
          <cell r="AM2000">
            <v>0</v>
          </cell>
          <cell r="AV2000">
            <v>0</v>
          </cell>
          <cell r="AY2000">
            <v>0</v>
          </cell>
          <cell r="BP2000">
            <v>0</v>
          </cell>
          <cell r="BS2000"/>
        </row>
        <row r="2001">
          <cell r="A2001">
            <v>43860</v>
          </cell>
          <cell r="C2001">
            <v>0</v>
          </cell>
          <cell r="F2001">
            <v>0</v>
          </cell>
          <cell r="L2001">
            <v>0</v>
          </cell>
          <cell r="O2001">
            <v>0</v>
          </cell>
          <cell r="U2001">
            <v>0</v>
          </cell>
          <cell r="X2001">
            <v>0</v>
          </cell>
          <cell r="AG2001">
            <v>0</v>
          </cell>
          <cell r="AM2001">
            <v>0</v>
          </cell>
          <cell r="AV2001">
            <v>0</v>
          </cell>
          <cell r="AY2001">
            <v>0</v>
          </cell>
          <cell r="BP2001">
            <v>0</v>
          </cell>
          <cell r="BS2001"/>
        </row>
        <row r="2002">
          <cell r="A2002">
            <v>43861</v>
          </cell>
          <cell r="C2002">
            <v>0</v>
          </cell>
          <cell r="F2002">
            <v>0</v>
          </cell>
          <cell r="L2002">
            <v>0</v>
          </cell>
          <cell r="O2002">
            <v>0</v>
          </cell>
          <cell r="U2002">
            <v>0</v>
          </cell>
          <cell r="X2002">
            <v>0</v>
          </cell>
          <cell r="AG2002">
            <v>0</v>
          </cell>
          <cell r="AM2002">
            <v>0</v>
          </cell>
          <cell r="AV2002">
            <v>0</v>
          </cell>
          <cell r="AY2002">
            <v>0</v>
          </cell>
          <cell r="BP2002">
            <v>0</v>
          </cell>
          <cell r="BS2002"/>
        </row>
        <row r="2003">
          <cell r="A2003">
            <v>43864</v>
          </cell>
          <cell r="C2003">
            <v>0</v>
          </cell>
          <cell r="F2003">
            <v>0</v>
          </cell>
          <cell r="L2003">
            <v>0</v>
          </cell>
          <cell r="O2003">
            <v>1200</v>
          </cell>
          <cell r="U2003">
            <v>500</v>
          </cell>
          <cell r="X2003">
            <v>0</v>
          </cell>
          <cell r="AG2003">
            <v>0</v>
          </cell>
          <cell r="AM2003">
            <v>0</v>
          </cell>
          <cell r="AV2003">
            <v>0</v>
          </cell>
          <cell r="AY2003">
            <v>0</v>
          </cell>
          <cell r="BP2003">
            <v>0</v>
          </cell>
          <cell r="BS2003"/>
        </row>
        <row r="2004">
          <cell r="A2004">
            <v>43865</v>
          </cell>
          <cell r="C2004">
            <v>1407</v>
          </cell>
          <cell r="F2004">
            <v>0</v>
          </cell>
          <cell r="L2004">
            <v>0</v>
          </cell>
          <cell r="O2004">
            <v>2195</v>
          </cell>
          <cell r="U2004">
            <v>300</v>
          </cell>
          <cell r="X2004">
            <v>0</v>
          </cell>
          <cell r="AG2004">
            <v>0</v>
          </cell>
          <cell r="AM2004">
            <v>0</v>
          </cell>
          <cell r="AV2004">
            <v>0</v>
          </cell>
          <cell r="AY2004">
            <v>0</v>
          </cell>
          <cell r="BP2004">
            <v>0</v>
          </cell>
          <cell r="BS2004"/>
        </row>
        <row r="2005">
          <cell r="A2005">
            <v>43866</v>
          </cell>
          <cell r="C2005">
            <v>0</v>
          </cell>
          <cell r="F2005">
            <v>0</v>
          </cell>
          <cell r="L2005">
            <v>0</v>
          </cell>
          <cell r="O2005">
            <v>1300</v>
          </cell>
          <cell r="U2005">
            <v>0</v>
          </cell>
          <cell r="X2005">
            <v>0</v>
          </cell>
          <cell r="AG2005">
            <v>0</v>
          </cell>
          <cell r="AM2005">
            <v>0</v>
          </cell>
          <cell r="AV2005">
            <v>0</v>
          </cell>
          <cell r="AY2005">
            <v>0</v>
          </cell>
          <cell r="BP2005">
            <v>0</v>
          </cell>
          <cell r="BS2005"/>
        </row>
        <row r="2006">
          <cell r="A2006">
            <v>43867</v>
          </cell>
          <cell r="C2006">
            <v>1500</v>
          </cell>
          <cell r="F2006">
            <v>0</v>
          </cell>
          <cell r="L2006">
            <v>0</v>
          </cell>
          <cell r="O2006">
            <v>1200</v>
          </cell>
          <cell r="U2006">
            <v>0</v>
          </cell>
          <cell r="X2006">
            <v>0</v>
          </cell>
          <cell r="AG2006">
            <v>0</v>
          </cell>
          <cell r="AM2006">
            <v>0</v>
          </cell>
          <cell r="AV2006">
            <v>0</v>
          </cell>
          <cell r="AY2006">
            <v>0</v>
          </cell>
          <cell r="BP2006">
            <v>0</v>
          </cell>
          <cell r="BS2006"/>
        </row>
        <row r="2007">
          <cell r="A2007">
            <v>43868</v>
          </cell>
          <cell r="C2007">
            <v>0</v>
          </cell>
          <cell r="F2007">
            <v>0</v>
          </cell>
          <cell r="L2007">
            <v>0</v>
          </cell>
          <cell r="O2007">
            <v>0</v>
          </cell>
          <cell r="U2007">
            <v>0</v>
          </cell>
          <cell r="X2007">
            <v>0</v>
          </cell>
          <cell r="AG2007">
            <v>0</v>
          </cell>
          <cell r="AM2007">
            <v>0</v>
          </cell>
          <cell r="AV2007">
            <v>0</v>
          </cell>
          <cell r="AY2007">
            <v>0</v>
          </cell>
          <cell r="BP2007">
            <v>0</v>
          </cell>
          <cell r="BS2007"/>
        </row>
        <row r="2008">
          <cell r="A2008">
            <v>43871</v>
          </cell>
          <cell r="C2008">
            <v>0</v>
          </cell>
          <cell r="F2008">
            <v>0</v>
          </cell>
          <cell r="L2008">
            <v>0</v>
          </cell>
          <cell r="O2008">
            <v>0</v>
          </cell>
          <cell r="U2008">
            <v>0</v>
          </cell>
          <cell r="X2008">
            <v>300</v>
          </cell>
          <cell r="AG2008">
            <v>0</v>
          </cell>
          <cell r="AM2008">
            <v>0</v>
          </cell>
          <cell r="AV2008">
            <v>0</v>
          </cell>
          <cell r="AY2008">
            <v>0</v>
          </cell>
          <cell r="BP2008">
            <v>0</v>
          </cell>
          <cell r="BS2008"/>
        </row>
        <row r="2009">
          <cell r="A2009">
            <v>43872</v>
          </cell>
          <cell r="C2009">
            <v>0</v>
          </cell>
          <cell r="F2009">
            <v>0</v>
          </cell>
          <cell r="L2009">
            <v>700</v>
          </cell>
          <cell r="O2009">
            <v>0</v>
          </cell>
          <cell r="U2009">
            <v>0</v>
          </cell>
          <cell r="X2009">
            <v>0</v>
          </cell>
          <cell r="AG2009">
            <v>0</v>
          </cell>
          <cell r="AM2009">
            <v>0</v>
          </cell>
          <cell r="AV2009">
            <v>0</v>
          </cell>
          <cell r="AY2009">
            <v>0</v>
          </cell>
          <cell r="BP2009">
            <v>0</v>
          </cell>
          <cell r="BS2009"/>
        </row>
        <row r="2010">
          <cell r="A2010">
            <v>43873</v>
          </cell>
          <cell r="C2010">
            <v>0</v>
          </cell>
          <cell r="F2010">
            <v>0</v>
          </cell>
          <cell r="L2010">
            <v>3124.4</v>
          </cell>
          <cell r="O2010">
            <v>0</v>
          </cell>
          <cell r="U2010">
            <v>0</v>
          </cell>
          <cell r="X2010">
            <v>0</v>
          </cell>
          <cell r="AG2010">
            <v>0</v>
          </cell>
          <cell r="AM2010">
            <v>0</v>
          </cell>
          <cell r="AV2010">
            <v>0</v>
          </cell>
          <cell r="AY2010">
            <v>0</v>
          </cell>
          <cell r="BP2010">
            <v>0</v>
          </cell>
          <cell r="BS2010"/>
        </row>
        <row r="2011">
          <cell r="A2011">
            <v>43874</v>
          </cell>
          <cell r="C2011">
            <v>0</v>
          </cell>
          <cell r="F2011">
            <v>0</v>
          </cell>
          <cell r="L2011">
            <v>4500</v>
          </cell>
          <cell r="O2011">
            <v>0</v>
          </cell>
          <cell r="U2011">
            <v>0</v>
          </cell>
          <cell r="X2011">
            <v>0</v>
          </cell>
          <cell r="AG2011">
            <v>0</v>
          </cell>
          <cell r="AM2011">
            <v>0</v>
          </cell>
          <cell r="AV2011">
            <v>0</v>
          </cell>
          <cell r="AY2011">
            <v>0</v>
          </cell>
          <cell r="BP2011">
            <v>0</v>
          </cell>
          <cell r="BS2011"/>
        </row>
        <row r="2012">
          <cell r="A2012">
            <v>43875</v>
          </cell>
          <cell r="C2012">
            <v>0</v>
          </cell>
          <cell r="F2012">
            <v>0</v>
          </cell>
          <cell r="L2012">
            <v>4105.7</v>
          </cell>
          <cell r="O2012">
            <v>0</v>
          </cell>
          <cell r="U2012">
            <v>0</v>
          </cell>
          <cell r="X2012">
            <v>0</v>
          </cell>
          <cell r="AG2012">
            <v>0</v>
          </cell>
          <cell r="AM2012">
            <v>0</v>
          </cell>
          <cell r="AV2012">
            <v>0</v>
          </cell>
          <cell r="AY2012">
            <v>0</v>
          </cell>
          <cell r="BP2012">
            <v>0</v>
          </cell>
          <cell r="BS2012"/>
        </row>
        <row r="2013">
          <cell r="A2013">
            <v>43878</v>
          </cell>
          <cell r="C2013">
            <v>0</v>
          </cell>
          <cell r="F2013">
            <v>0</v>
          </cell>
          <cell r="L2013">
            <v>3699.9</v>
          </cell>
          <cell r="O2013">
            <v>0</v>
          </cell>
          <cell r="U2013">
            <v>0</v>
          </cell>
          <cell r="X2013">
            <v>0</v>
          </cell>
          <cell r="AG2013">
            <v>0</v>
          </cell>
          <cell r="AM2013">
            <v>0</v>
          </cell>
          <cell r="AV2013">
            <v>0</v>
          </cell>
          <cell r="AY2013">
            <v>0</v>
          </cell>
          <cell r="BP2013">
            <v>0</v>
          </cell>
          <cell r="BS2013"/>
        </row>
        <row r="2014">
          <cell r="A2014">
            <v>43879</v>
          </cell>
          <cell r="C2014">
            <v>0</v>
          </cell>
          <cell r="F2014">
            <v>0</v>
          </cell>
          <cell r="L2014">
            <v>3799.9</v>
          </cell>
          <cell r="O2014">
            <v>0</v>
          </cell>
          <cell r="U2014">
            <v>0</v>
          </cell>
          <cell r="X2014">
            <v>0</v>
          </cell>
          <cell r="AG2014">
            <v>0</v>
          </cell>
          <cell r="AM2014">
            <v>0</v>
          </cell>
          <cell r="AV2014">
            <v>0</v>
          </cell>
          <cell r="AY2014">
            <v>0</v>
          </cell>
          <cell r="BP2014">
            <v>0</v>
          </cell>
          <cell r="BS2014"/>
        </row>
        <row r="2015">
          <cell r="A2015">
            <v>43880</v>
          </cell>
          <cell r="C2015">
            <v>0</v>
          </cell>
          <cell r="F2015">
            <v>0</v>
          </cell>
          <cell r="L2015">
            <v>3141.8</v>
          </cell>
          <cell r="O2015">
            <v>0</v>
          </cell>
          <cell r="U2015">
            <v>0</v>
          </cell>
          <cell r="X2015">
            <v>0</v>
          </cell>
          <cell r="AG2015">
            <v>0</v>
          </cell>
          <cell r="AM2015">
            <v>0</v>
          </cell>
          <cell r="AV2015">
            <v>0</v>
          </cell>
          <cell r="AY2015">
            <v>0</v>
          </cell>
          <cell r="BP2015">
            <v>0</v>
          </cell>
          <cell r="BS2015"/>
        </row>
        <row r="2016">
          <cell r="A2016">
            <v>43881</v>
          </cell>
          <cell r="C2016">
            <v>0</v>
          </cell>
          <cell r="F2016">
            <v>0</v>
          </cell>
          <cell r="L2016">
            <v>3525.6000000000004</v>
          </cell>
          <cell r="O2016">
            <v>0</v>
          </cell>
          <cell r="U2016">
            <v>0</v>
          </cell>
          <cell r="X2016">
            <v>0</v>
          </cell>
          <cell r="AG2016">
            <v>0</v>
          </cell>
          <cell r="AM2016">
            <v>0</v>
          </cell>
          <cell r="AV2016">
            <v>0</v>
          </cell>
          <cell r="AY2016">
            <v>0</v>
          </cell>
          <cell r="BP2016">
            <v>0</v>
          </cell>
          <cell r="BS2016"/>
        </row>
        <row r="2017">
          <cell r="A2017">
            <v>43882</v>
          </cell>
          <cell r="C2017">
            <v>0</v>
          </cell>
          <cell r="F2017">
            <v>0</v>
          </cell>
          <cell r="L2017">
            <v>3000</v>
          </cell>
          <cell r="O2017">
            <v>0</v>
          </cell>
          <cell r="U2017">
            <v>800</v>
          </cell>
          <cell r="X2017">
            <v>0</v>
          </cell>
          <cell r="AG2017">
            <v>0</v>
          </cell>
          <cell r="AM2017">
            <v>0</v>
          </cell>
          <cell r="AV2017">
            <v>0</v>
          </cell>
          <cell r="AY2017">
            <v>0</v>
          </cell>
          <cell r="BP2017">
            <v>0</v>
          </cell>
          <cell r="BS2017"/>
        </row>
        <row r="2018">
          <cell r="A2018">
            <v>43885</v>
          </cell>
          <cell r="C2018">
            <v>0</v>
          </cell>
          <cell r="F2018">
            <v>0</v>
          </cell>
          <cell r="L2018">
            <v>1300</v>
          </cell>
          <cell r="O2018">
            <v>0</v>
          </cell>
          <cell r="U2018">
            <v>0</v>
          </cell>
          <cell r="X2018">
            <v>0</v>
          </cell>
          <cell r="AG2018">
            <v>0</v>
          </cell>
          <cell r="AM2018">
            <v>0</v>
          </cell>
          <cell r="AV2018">
            <v>0</v>
          </cell>
          <cell r="AY2018">
            <v>0</v>
          </cell>
          <cell r="BP2018">
            <v>0</v>
          </cell>
          <cell r="BS2018"/>
        </row>
        <row r="2019">
          <cell r="A2019">
            <v>43886</v>
          </cell>
          <cell r="C2019">
            <v>0</v>
          </cell>
          <cell r="F2019">
            <v>0</v>
          </cell>
          <cell r="L2019">
            <v>500</v>
          </cell>
          <cell r="O2019">
            <v>0</v>
          </cell>
          <cell r="U2019">
            <v>600</v>
          </cell>
          <cell r="X2019">
            <v>0</v>
          </cell>
          <cell r="AG2019">
            <v>0</v>
          </cell>
          <cell r="AM2019">
            <v>0</v>
          </cell>
          <cell r="AV2019">
            <v>0</v>
          </cell>
          <cell r="AY2019">
            <v>0</v>
          </cell>
          <cell r="BP2019">
            <v>0</v>
          </cell>
          <cell r="BS2019"/>
        </row>
        <row r="2020">
          <cell r="A2020">
            <v>43887</v>
          </cell>
          <cell r="C2020">
            <v>0</v>
          </cell>
          <cell r="F2020">
            <v>0</v>
          </cell>
          <cell r="L2020">
            <v>0</v>
          </cell>
          <cell r="O2020">
            <v>0</v>
          </cell>
          <cell r="U2020">
            <v>0</v>
          </cell>
          <cell r="X2020">
            <v>0</v>
          </cell>
          <cell r="AG2020">
            <v>0</v>
          </cell>
          <cell r="AM2020">
            <v>0</v>
          </cell>
          <cell r="AV2020">
            <v>0</v>
          </cell>
          <cell r="AY2020">
            <v>0</v>
          </cell>
          <cell r="BP2020">
            <v>0</v>
          </cell>
          <cell r="BS2020"/>
        </row>
        <row r="2021">
          <cell r="A2021">
            <v>43888</v>
          </cell>
          <cell r="C2021">
            <v>0</v>
          </cell>
          <cell r="F2021">
            <v>0</v>
          </cell>
          <cell r="L2021">
            <v>0</v>
          </cell>
          <cell r="O2021">
            <v>0</v>
          </cell>
          <cell r="U2021">
            <v>0</v>
          </cell>
          <cell r="X2021">
            <v>0</v>
          </cell>
          <cell r="AG2021">
            <v>0</v>
          </cell>
          <cell r="AM2021">
            <v>0</v>
          </cell>
          <cell r="AV2021">
            <v>0</v>
          </cell>
          <cell r="AY2021">
            <v>0</v>
          </cell>
          <cell r="BP2021">
            <v>0</v>
          </cell>
          <cell r="BS2021"/>
        </row>
        <row r="2022">
          <cell r="A2022">
            <v>43889</v>
          </cell>
          <cell r="C2022">
            <v>0</v>
          </cell>
          <cell r="F2022">
            <v>0</v>
          </cell>
          <cell r="L2022">
            <v>0</v>
          </cell>
          <cell r="O2022">
            <v>500</v>
          </cell>
          <cell r="U2022">
            <v>0</v>
          </cell>
          <cell r="X2022">
            <v>0</v>
          </cell>
          <cell r="AG2022">
            <v>0</v>
          </cell>
          <cell r="AM2022">
            <v>0</v>
          </cell>
          <cell r="AV2022">
            <v>0</v>
          </cell>
          <cell r="AY2022">
            <v>0</v>
          </cell>
          <cell r="BP2022">
            <v>0</v>
          </cell>
          <cell r="BS2022"/>
        </row>
        <row r="2023">
          <cell r="A2023">
            <v>43892</v>
          </cell>
          <cell r="C2023">
            <v>0</v>
          </cell>
          <cell r="F2023">
            <v>0</v>
          </cell>
          <cell r="L2023">
            <v>0</v>
          </cell>
          <cell r="O2023">
            <v>950</v>
          </cell>
          <cell r="U2023">
            <v>300</v>
          </cell>
          <cell r="X2023">
            <v>0</v>
          </cell>
          <cell r="AG2023">
            <v>200</v>
          </cell>
          <cell r="AM2023">
            <v>0</v>
          </cell>
          <cell r="AV2023">
            <v>0</v>
          </cell>
          <cell r="AY2023">
            <v>0</v>
          </cell>
          <cell r="BP2023">
            <v>0</v>
          </cell>
          <cell r="BS2023"/>
        </row>
        <row r="2024">
          <cell r="A2024">
            <v>43893</v>
          </cell>
          <cell r="C2024">
            <v>1757.9</v>
          </cell>
          <cell r="F2024">
            <v>0</v>
          </cell>
          <cell r="L2024">
            <v>0</v>
          </cell>
          <cell r="O2024">
            <v>5000</v>
          </cell>
          <cell r="U2024">
            <v>0</v>
          </cell>
          <cell r="X2024">
            <v>0</v>
          </cell>
          <cell r="AG2024">
            <v>0</v>
          </cell>
          <cell r="AM2024">
            <v>0</v>
          </cell>
          <cell r="AV2024">
            <v>0</v>
          </cell>
          <cell r="AY2024">
            <v>0</v>
          </cell>
          <cell r="BP2024">
            <v>0</v>
          </cell>
          <cell r="BS2024"/>
        </row>
        <row r="2025">
          <cell r="A2025">
            <v>43894</v>
          </cell>
          <cell r="C2025">
            <v>0</v>
          </cell>
          <cell r="F2025">
            <v>0</v>
          </cell>
          <cell r="L2025">
            <v>0</v>
          </cell>
          <cell r="O2025">
            <v>2700</v>
          </cell>
          <cell r="U2025">
            <v>500</v>
          </cell>
          <cell r="X2025">
            <v>0</v>
          </cell>
          <cell r="AG2025">
            <v>0</v>
          </cell>
          <cell r="AM2025">
            <v>0</v>
          </cell>
          <cell r="AV2025">
            <v>0</v>
          </cell>
          <cell r="AY2025">
            <v>0</v>
          </cell>
          <cell r="BP2025">
            <v>0</v>
          </cell>
          <cell r="BS2025"/>
        </row>
        <row r="2026">
          <cell r="A2026">
            <v>43895</v>
          </cell>
          <cell r="C2026">
            <v>100</v>
          </cell>
          <cell r="F2026">
            <v>0</v>
          </cell>
          <cell r="L2026">
            <v>0</v>
          </cell>
          <cell r="O2026">
            <v>1800</v>
          </cell>
          <cell r="U2026">
            <v>300.10000000000002</v>
          </cell>
          <cell r="X2026">
            <v>0</v>
          </cell>
          <cell r="AG2026">
            <v>0</v>
          </cell>
          <cell r="AM2026">
            <v>0</v>
          </cell>
          <cell r="AV2026">
            <v>0</v>
          </cell>
          <cell r="AY2026">
            <v>0</v>
          </cell>
          <cell r="BP2026">
            <v>0</v>
          </cell>
          <cell r="BS2026"/>
        </row>
        <row r="2027">
          <cell r="A2027">
            <v>43896</v>
          </cell>
          <cell r="C2027">
            <v>0</v>
          </cell>
          <cell r="F2027">
            <v>0</v>
          </cell>
          <cell r="L2027">
            <v>0</v>
          </cell>
          <cell r="O2027">
            <v>1900</v>
          </cell>
          <cell r="U2027">
            <v>0</v>
          </cell>
          <cell r="X2027">
            <v>0</v>
          </cell>
          <cell r="AG2027">
            <v>0</v>
          </cell>
          <cell r="AM2027">
            <v>0</v>
          </cell>
          <cell r="AV2027">
            <v>0</v>
          </cell>
          <cell r="AY2027">
            <v>0</v>
          </cell>
          <cell r="BP2027">
            <v>0</v>
          </cell>
          <cell r="BS2027"/>
        </row>
        <row r="2028">
          <cell r="A2028">
            <v>43899</v>
          </cell>
          <cell r="C2028">
            <v>0</v>
          </cell>
          <cell r="F2028">
            <v>0</v>
          </cell>
          <cell r="L2028">
            <v>0</v>
          </cell>
          <cell r="O2028">
            <v>1100</v>
          </cell>
          <cell r="U2028">
            <v>0</v>
          </cell>
          <cell r="X2028">
            <v>0</v>
          </cell>
          <cell r="AG2028">
            <v>0</v>
          </cell>
          <cell r="AM2028">
            <v>0</v>
          </cell>
          <cell r="AV2028">
            <v>0</v>
          </cell>
          <cell r="AY2028">
            <v>0</v>
          </cell>
          <cell r="BP2028">
            <v>0</v>
          </cell>
          <cell r="BS2028"/>
        </row>
        <row r="2029">
          <cell r="A2029">
            <v>43900</v>
          </cell>
          <cell r="C2029">
            <v>0</v>
          </cell>
          <cell r="F2029">
            <v>0</v>
          </cell>
          <cell r="L2029">
            <v>0</v>
          </cell>
          <cell r="O2029">
            <v>1800</v>
          </cell>
          <cell r="U2029">
            <v>0</v>
          </cell>
          <cell r="X2029">
            <v>0</v>
          </cell>
          <cell r="AG2029">
            <v>0</v>
          </cell>
          <cell r="AM2029">
            <v>0</v>
          </cell>
          <cell r="AV2029">
            <v>0</v>
          </cell>
          <cell r="AY2029">
            <v>0</v>
          </cell>
          <cell r="BP2029">
            <v>0</v>
          </cell>
          <cell r="BS2029"/>
        </row>
        <row r="2030">
          <cell r="A2030">
            <v>43901</v>
          </cell>
          <cell r="C2030">
            <v>0</v>
          </cell>
          <cell r="F2030">
            <v>0</v>
          </cell>
          <cell r="L2030">
            <v>0</v>
          </cell>
          <cell r="O2030">
            <v>1700</v>
          </cell>
          <cell r="U2030">
            <v>0</v>
          </cell>
          <cell r="X2030">
            <v>0</v>
          </cell>
          <cell r="AG2030">
            <v>0</v>
          </cell>
          <cell r="AM2030">
            <v>0</v>
          </cell>
          <cell r="AV2030">
            <v>0</v>
          </cell>
          <cell r="AY2030">
            <v>0</v>
          </cell>
          <cell r="BP2030">
            <v>0</v>
          </cell>
          <cell r="BS2030"/>
        </row>
        <row r="2031">
          <cell r="A2031">
            <v>43902</v>
          </cell>
          <cell r="C2031">
            <v>0</v>
          </cell>
          <cell r="F2031">
            <v>0</v>
          </cell>
          <cell r="L2031">
            <v>0</v>
          </cell>
          <cell r="O2031">
            <v>900</v>
          </cell>
          <cell r="U2031">
            <v>0</v>
          </cell>
          <cell r="X2031">
            <v>0</v>
          </cell>
          <cell r="AG2031">
            <v>0</v>
          </cell>
          <cell r="AM2031">
            <v>0</v>
          </cell>
          <cell r="AV2031">
            <v>0</v>
          </cell>
          <cell r="AY2031">
            <v>0</v>
          </cell>
          <cell r="BP2031">
            <v>0</v>
          </cell>
          <cell r="BS2031"/>
        </row>
        <row r="2032">
          <cell r="A2032">
            <v>43903</v>
          </cell>
          <cell r="C2032">
            <v>0</v>
          </cell>
          <cell r="F2032">
            <v>0</v>
          </cell>
          <cell r="L2032">
            <v>0</v>
          </cell>
          <cell r="O2032">
            <v>200</v>
          </cell>
          <cell r="U2032">
            <v>0</v>
          </cell>
          <cell r="X2032">
            <v>0</v>
          </cell>
          <cell r="AG2032">
            <v>0</v>
          </cell>
          <cell r="AM2032">
            <v>0</v>
          </cell>
          <cell r="AV2032">
            <v>0</v>
          </cell>
          <cell r="AY2032">
            <v>0</v>
          </cell>
          <cell r="BP2032">
            <v>0</v>
          </cell>
          <cell r="BS2032"/>
        </row>
        <row r="2033">
          <cell r="A2033">
            <v>43906</v>
          </cell>
          <cell r="C2033">
            <v>0</v>
          </cell>
          <cell r="F2033">
            <v>0</v>
          </cell>
          <cell r="L2033">
            <v>0</v>
          </cell>
          <cell r="O2033">
            <v>300</v>
          </cell>
          <cell r="U2033">
            <v>0</v>
          </cell>
          <cell r="X2033">
            <v>0</v>
          </cell>
          <cell r="AG2033">
            <v>0</v>
          </cell>
          <cell r="AM2033">
            <v>0</v>
          </cell>
          <cell r="AV2033">
            <v>0</v>
          </cell>
          <cell r="AY2033">
            <v>0</v>
          </cell>
          <cell r="BP2033">
            <v>0</v>
          </cell>
          <cell r="BS2033"/>
        </row>
        <row r="2034">
          <cell r="A2034">
            <v>43907</v>
          </cell>
          <cell r="C2034">
            <v>0</v>
          </cell>
          <cell r="F2034">
            <v>0</v>
          </cell>
          <cell r="L2034">
            <v>0</v>
          </cell>
          <cell r="O2034">
            <v>100</v>
          </cell>
          <cell r="U2034">
            <v>0</v>
          </cell>
          <cell r="X2034">
            <v>0</v>
          </cell>
          <cell r="AG2034">
            <v>0</v>
          </cell>
          <cell r="AM2034">
            <v>0</v>
          </cell>
          <cell r="AV2034">
            <v>0</v>
          </cell>
          <cell r="AY2034">
            <v>0</v>
          </cell>
          <cell r="BP2034">
            <v>0</v>
          </cell>
          <cell r="BS2034"/>
        </row>
        <row r="2035">
          <cell r="A2035">
            <v>43908</v>
          </cell>
          <cell r="C2035">
            <v>0</v>
          </cell>
          <cell r="F2035">
            <v>0</v>
          </cell>
          <cell r="L2035">
            <v>0</v>
          </cell>
          <cell r="O2035">
            <v>100</v>
          </cell>
          <cell r="U2035">
            <v>0</v>
          </cell>
          <cell r="X2035">
            <v>0</v>
          </cell>
          <cell r="AG2035">
            <v>0</v>
          </cell>
          <cell r="AM2035">
            <v>0</v>
          </cell>
          <cell r="AV2035">
            <v>0</v>
          </cell>
          <cell r="AY2035">
            <v>0</v>
          </cell>
          <cell r="BP2035">
            <v>0</v>
          </cell>
          <cell r="BS2035"/>
        </row>
        <row r="2036">
          <cell r="A2036">
            <v>43909</v>
          </cell>
          <cell r="C2036">
            <v>0</v>
          </cell>
          <cell r="F2036">
            <v>0</v>
          </cell>
          <cell r="L2036">
            <v>0</v>
          </cell>
          <cell r="O2036">
            <v>1800</v>
          </cell>
          <cell r="U2036">
            <v>0</v>
          </cell>
          <cell r="X2036">
            <v>0</v>
          </cell>
          <cell r="AG2036">
            <v>0</v>
          </cell>
          <cell r="AM2036">
            <v>0</v>
          </cell>
          <cell r="AV2036">
            <v>0</v>
          </cell>
          <cell r="AY2036">
            <v>0</v>
          </cell>
          <cell r="BP2036">
            <v>0</v>
          </cell>
          <cell r="BS2036"/>
        </row>
        <row r="2037">
          <cell r="A2037">
            <v>43910</v>
          </cell>
          <cell r="C2037">
            <v>0</v>
          </cell>
          <cell r="F2037">
            <v>0</v>
          </cell>
          <cell r="L2037">
            <v>0</v>
          </cell>
          <cell r="O2037">
            <v>2000</v>
          </cell>
          <cell r="U2037">
            <v>400</v>
          </cell>
          <cell r="X2037">
            <v>0</v>
          </cell>
          <cell r="AG2037">
            <v>0</v>
          </cell>
          <cell r="AM2037">
            <v>0</v>
          </cell>
          <cell r="AV2037">
            <v>0</v>
          </cell>
          <cell r="AY2037">
            <v>0</v>
          </cell>
          <cell r="BP2037">
            <v>0</v>
          </cell>
          <cell r="BS2037"/>
        </row>
        <row r="2038">
          <cell r="A2038">
            <v>43913</v>
          </cell>
          <cell r="C2038">
            <v>0</v>
          </cell>
          <cell r="F2038">
            <v>0</v>
          </cell>
          <cell r="L2038">
            <v>0</v>
          </cell>
          <cell r="O2038">
            <v>1010</v>
          </cell>
          <cell r="U2038">
            <v>0</v>
          </cell>
          <cell r="X2038">
            <v>0</v>
          </cell>
          <cell r="AG2038">
            <v>0</v>
          </cell>
          <cell r="AM2038">
            <v>0</v>
          </cell>
          <cell r="AV2038">
            <v>0</v>
          </cell>
          <cell r="AY2038">
            <v>0</v>
          </cell>
          <cell r="BP2038">
            <v>0</v>
          </cell>
          <cell r="BS2038"/>
        </row>
        <row r="2039">
          <cell r="A2039">
            <v>43914</v>
          </cell>
          <cell r="C2039">
            <v>0</v>
          </cell>
          <cell r="F2039">
            <v>0</v>
          </cell>
          <cell r="L2039">
            <v>0</v>
          </cell>
          <cell r="O2039">
            <v>200</v>
          </cell>
          <cell r="U2039">
            <v>0</v>
          </cell>
          <cell r="X2039">
            <v>0</v>
          </cell>
          <cell r="AG2039">
            <v>0</v>
          </cell>
          <cell r="AM2039">
            <v>0</v>
          </cell>
          <cell r="AV2039">
            <v>0</v>
          </cell>
          <cell r="AY2039">
            <v>0</v>
          </cell>
          <cell r="BP2039">
            <v>0</v>
          </cell>
          <cell r="BS2039"/>
        </row>
        <row r="2040">
          <cell r="A2040">
            <v>43915</v>
          </cell>
          <cell r="C2040">
            <v>0</v>
          </cell>
          <cell r="F2040">
            <v>0</v>
          </cell>
          <cell r="L2040">
            <v>0</v>
          </cell>
          <cell r="O2040">
            <v>0</v>
          </cell>
          <cell r="U2040">
            <v>600</v>
          </cell>
          <cell r="X2040">
            <v>0</v>
          </cell>
          <cell r="AG2040">
            <v>0</v>
          </cell>
          <cell r="AM2040">
            <v>0</v>
          </cell>
          <cell r="AV2040">
            <v>0</v>
          </cell>
          <cell r="AY2040">
            <v>0</v>
          </cell>
          <cell r="BP2040">
            <v>0</v>
          </cell>
          <cell r="BS2040"/>
        </row>
        <row r="2041">
          <cell r="A2041">
            <v>43916</v>
          </cell>
          <cell r="C2041">
            <v>0</v>
          </cell>
          <cell r="F2041">
            <v>0</v>
          </cell>
          <cell r="L2041">
            <v>0</v>
          </cell>
          <cell r="O2041">
            <v>500</v>
          </cell>
          <cell r="U2041">
            <v>300</v>
          </cell>
          <cell r="X2041">
            <v>0</v>
          </cell>
          <cell r="AG2041">
            <v>0</v>
          </cell>
          <cell r="AM2041">
            <v>0</v>
          </cell>
          <cell r="AV2041">
            <v>0</v>
          </cell>
          <cell r="AY2041">
            <v>0</v>
          </cell>
          <cell r="BP2041">
            <v>0</v>
          </cell>
          <cell r="BS2041"/>
        </row>
        <row r="2042">
          <cell r="A2042">
            <v>43917</v>
          </cell>
          <cell r="C2042">
            <v>0</v>
          </cell>
          <cell r="F2042">
            <v>0</v>
          </cell>
          <cell r="L2042">
            <v>0</v>
          </cell>
          <cell r="O2042">
            <v>1000</v>
          </cell>
          <cell r="U2042">
            <v>200</v>
          </cell>
          <cell r="X2042">
            <v>0</v>
          </cell>
          <cell r="AG2042">
            <v>0</v>
          </cell>
          <cell r="AM2042">
            <v>0</v>
          </cell>
          <cell r="AV2042">
            <v>0</v>
          </cell>
          <cell r="AY2042">
            <v>0</v>
          </cell>
          <cell r="BP2042">
            <v>0</v>
          </cell>
          <cell r="BS2042"/>
        </row>
        <row r="2043">
          <cell r="A2043">
            <v>43920</v>
          </cell>
          <cell r="C2043">
            <v>0</v>
          </cell>
          <cell r="F2043">
            <v>0</v>
          </cell>
          <cell r="L2043">
            <v>0</v>
          </cell>
          <cell r="O2043">
            <v>0</v>
          </cell>
          <cell r="U2043">
            <v>0</v>
          </cell>
          <cell r="X2043">
            <v>300</v>
          </cell>
          <cell r="AG2043">
            <v>0</v>
          </cell>
          <cell r="AM2043">
            <v>0</v>
          </cell>
          <cell r="AV2043">
            <v>0</v>
          </cell>
          <cell r="AY2043">
            <v>0</v>
          </cell>
          <cell r="BP2043">
            <v>0</v>
          </cell>
          <cell r="BS2043"/>
        </row>
        <row r="2044">
          <cell r="A2044">
            <v>43921</v>
          </cell>
          <cell r="C2044">
            <v>0</v>
          </cell>
          <cell r="F2044">
            <v>0</v>
          </cell>
          <cell r="L2044">
            <v>0</v>
          </cell>
          <cell r="O2044">
            <v>0</v>
          </cell>
          <cell r="U2044">
            <v>0</v>
          </cell>
          <cell r="X2044">
            <v>0</v>
          </cell>
          <cell r="AG2044">
            <v>0</v>
          </cell>
          <cell r="AM2044">
            <v>0</v>
          </cell>
          <cell r="AV2044">
            <v>0</v>
          </cell>
          <cell r="AY2044">
            <v>0</v>
          </cell>
          <cell r="BP2044">
            <v>0</v>
          </cell>
          <cell r="BS2044"/>
        </row>
        <row r="2045">
          <cell r="A2045">
            <v>43922</v>
          </cell>
          <cell r="C2045">
            <v>0</v>
          </cell>
          <cell r="F2045">
            <v>0</v>
          </cell>
          <cell r="L2045">
            <v>0</v>
          </cell>
          <cell r="O2045">
            <v>175</v>
          </cell>
          <cell r="U2045">
            <v>800</v>
          </cell>
          <cell r="X2045">
            <v>0</v>
          </cell>
          <cell r="AG2045">
            <v>0</v>
          </cell>
          <cell r="AM2045">
            <v>0</v>
          </cell>
          <cell r="AV2045">
            <v>0</v>
          </cell>
          <cell r="AY2045">
            <v>0</v>
          </cell>
          <cell r="BP2045">
            <v>0</v>
          </cell>
          <cell r="BS2045"/>
        </row>
        <row r="2046">
          <cell r="A2046">
            <v>43923</v>
          </cell>
          <cell r="C2046">
            <v>1800</v>
          </cell>
          <cell r="F2046">
            <v>0</v>
          </cell>
          <cell r="L2046">
            <v>0</v>
          </cell>
          <cell r="O2046">
            <v>900</v>
          </cell>
          <cell r="U2046">
            <v>500</v>
          </cell>
          <cell r="X2046">
            <v>0</v>
          </cell>
          <cell r="AG2046">
            <v>0</v>
          </cell>
          <cell r="AM2046">
            <v>0</v>
          </cell>
          <cell r="AV2046">
            <v>0</v>
          </cell>
          <cell r="AY2046">
            <v>0</v>
          </cell>
          <cell r="BP2046">
            <v>0</v>
          </cell>
          <cell r="BS2046"/>
        </row>
        <row r="2047">
          <cell r="A2047">
            <v>43924</v>
          </cell>
          <cell r="C2047">
            <v>0</v>
          </cell>
          <cell r="F2047">
            <v>0</v>
          </cell>
          <cell r="L2047">
            <v>0</v>
          </cell>
          <cell r="O2047">
            <v>400</v>
          </cell>
          <cell r="U2047">
            <v>200</v>
          </cell>
          <cell r="X2047">
            <v>0</v>
          </cell>
          <cell r="AG2047">
            <v>0</v>
          </cell>
          <cell r="AM2047">
            <v>0</v>
          </cell>
          <cell r="AV2047">
            <v>0</v>
          </cell>
          <cell r="AY2047">
            <v>0</v>
          </cell>
          <cell r="BP2047">
            <v>0</v>
          </cell>
          <cell r="BS2047"/>
        </row>
        <row r="2048">
          <cell r="A2048">
            <v>43927</v>
          </cell>
          <cell r="C2048">
            <v>0</v>
          </cell>
          <cell r="F2048">
            <v>0</v>
          </cell>
          <cell r="L2048">
            <v>0</v>
          </cell>
          <cell r="O2048">
            <v>300</v>
          </cell>
          <cell r="U2048">
            <v>300</v>
          </cell>
          <cell r="X2048">
            <v>0</v>
          </cell>
          <cell r="AG2048">
            <v>0</v>
          </cell>
          <cell r="AM2048">
            <v>0</v>
          </cell>
          <cell r="AV2048">
            <v>0</v>
          </cell>
          <cell r="AY2048">
            <v>0</v>
          </cell>
          <cell r="BP2048">
            <v>0</v>
          </cell>
          <cell r="BS2048"/>
        </row>
        <row r="2049">
          <cell r="A2049">
            <v>43928</v>
          </cell>
          <cell r="C2049">
            <v>290</v>
          </cell>
          <cell r="F2049">
            <v>0</v>
          </cell>
          <cell r="L2049">
            <v>0</v>
          </cell>
          <cell r="O2049">
            <v>0</v>
          </cell>
          <cell r="U2049">
            <v>300</v>
          </cell>
          <cell r="X2049">
            <v>0</v>
          </cell>
          <cell r="AG2049">
            <v>0</v>
          </cell>
          <cell r="AM2049">
            <v>0</v>
          </cell>
          <cell r="AV2049">
            <v>0</v>
          </cell>
          <cell r="AY2049">
            <v>0</v>
          </cell>
          <cell r="BP2049">
            <v>0</v>
          </cell>
          <cell r="BS2049"/>
        </row>
        <row r="2050">
          <cell r="A2050">
            <v>43929</v>
          </cell>
          <cell r="C2050">
            <v>0</v>
          </cell>
          <cell r="F2050">
            <v>0</v>
          </cell>
          <cell r="L2050">
            <v>0</v>
          </cell>
          <cell r="O2050">
            <v>0</v>
          </cell>
          <cell r="U2050">
            <v>0</v>
          </cell>
          <cell r="X2050">
            <v>225.5</v>
          </cell>
          <cell r="AG2050">
            <v>0</v>
          </cell>
          <cell r="AM2050">
            <v>0</v>
          </cell>
          <cell r="AV2050">
            <v>0</v>
          </cell>
          <cell r="AY2050">
            <v>0</v>
          </cell>
          <cell r="BP2050">
            <v>0</v>
          </cell>
          <cell r="BS2050"/>
        </row>
        <row r="2051">
          <cell r="A2051">
            <v>43930</v>
          </cell>
          <cell r="C2051">
            <v>0</v>
          </cell>
          <cell r="F2051">
            <v>0</v>
          </cell>
          <cell r="L2051">
            <v>0</v>
          </cell>
          <cell r="O2051">
            <v>0</v>
          </cell>
          <cell r="U2051">
            <v>0</v>
          </cell>
          <cell r="X2051">
            <v>0</v>
          </cell>
          <cell r="AG2051">
            <v>0</v>
          </cell>
          <cell r="AM2051">
            <v>0</v>
          </cell>
          <cell r="AV2051">
            <v>0</v>
          </cell>
          <cell r="AY2051">
            <v>0</v>
          </cell>
          <cell r="BP2051">
            <v>0</v>
          </cell>
          <cell r="BS2051"/>
        </row>
        <row r="2052">
          <cell r="A2052">
            <v>43931</v>
          </cell>
          <cell r="C2052">
            <v>0</v>
          </cell>
          <cell r="F2052">
            <v>0</v>
          </cell>
          <cell r="L2052">
            <v>0</v>
          </cell>
          <cell r="O2052">
            <v>0</v>
          </cell>
          <cell r="U2052">
            <v>0</v>
          </cell>
          <cell r="X2052">
            <v>0</v>
          </cell>
          <cell r="AG2052">
            <v>0</v>
          </cell>
          <cell r="AM2052">
            <v>0</v>
          </cell>
          <cell r="AV2052">
            <v>0</v>
          </cell>
          <cell r="AY2052">
            <v>0</v>
          </cell>
          <cell r="BP2052">
            <v>0</v>
          </cell>
          <cell r="BS2052"/>
        </row>
        <row r="2053">
          <cell r="A2053">
            <v>43934</v>
          </cell>
          <cell r="C2053">
            <v>0</v>
          </cell>
          <cell r="F2053">
            <v>0</v>
          </cell>
          <cell r="L2053">
            <v>1500</v>
          </cell>
          <cell r="O2053">
            <v>0</v>
          </cell>
          <cell r="U2053">
            <v>0</v>
          </cell>
          <cell r="X2053">
            <v>0</v>
          </cell>
          <cell r="AG2053">
            <v>0</v>
          </cell>
          <cell r="AM2053">
            <v>0</v>
          </cell>
          <cell r="AV2053">
            <v>0</v>
          </cell>
          <cell r="AY2053">
            <v>0</v>
          </cell>
          <cell r="BP2053">
            <v>0</v>
          </cell>
          <cell r="BS2053"/>
        </row>
        <row r="2054">
          <cell r="A2054">
            <v>43935</v>
          </cell>
          <cell r="C2054">
            <v>0</v>
          </cell>
          <cell r="F2054">
            <v>0</v>
          </cell>
          <cell r="L2054">
            <v>1223</v>
          </cell>
          <cell r="O2054">
            <v>0</v>
          </cell>
          <cell r="U2054">
            <v>0</v>
          </cell>
          <cell r="X2054">
            <v>0</v>
          </cell>
          <cell r="AG2054">
            <v>0</v>
          </cell>
          <cell r="AM2054">
            <v>0</v>
          </cell>
          <cell r="AV2054">
            <v>0</v>
          </cell>
          <cell r="AY2054">
            <v>0</v>
          </cell>
          <cell r="BP2054">
            <v>0</v>
          </cell>
          <cell r="BS2054"/>
        </row>
        <row r="2055">
          <cell r="A2055">
            <v>43936</v>
          </cell>
          <cell r="C2055">
            <v>0</v>
          </cell>
          <cell r="F2055">
            <v>0</v>
          </cell>
          <cell r="L2055">
            <v>2850.1</v>
          </cell>
          <cell r="O2055">
            <v>0</v>
          </cell>
          <cell r="U2055">
            <v>0</v>
          </cell>
          <cell r="X2055">
            <v>0</v>
          </cell>
          <cell r="AG2055">
            <v>0</v>
          </cell>
          <cell r="AM2055">
            <v>0</v>
          </cell>
          <cell r="AV2055">
            <v>0</v>
          </cell>
          <cell r="AY2055">
            <v>0</v>
          </cell>
          <cell r="BP2055">
            <v>0</v>
          </cell>
          <cell r="BS2055"/>
        </row>
        <row r="2056">
          <cell r="A2056">
            <v>43937</v>
          </cell>
          <cell r="C2056">
            <v>0</v>
          </cell>
          <cell r="F2056">
            <v>0</v>
          </cell>
          <cell r="L2056">
            <v>3336</v>
          </cell>
          <cell r="O2056">
            <v>0</v>
          </cell>
          <cell r="U2056">
            <v>0</v>
          </cell>
          <cell r="X2056">
            <v>0</v>
          </cell>
          <cell r="AG2056">
            <v>0</v>
          </cell>
          <cell r="AM2056">
            <v>0</v>
          </cell>
          <cell r="AV2056">
            <v>0</v>
          </cell>
          <cell r="AY2056">
            <v>0</v>
          </cell>
          <cell r="BP2056">
            <v>0</v>
          </cell>
          <cell r="BS2056"/>
        </row>
        <row r="2057">
          <cell r="A2057">
            <v>43938</v>
          </cell>
          <cell r="C2057">
            <v>0</v>
          </cell>
          <cell r="F2057">
            <v>0</v>
          </cell>
          <cell r="L2057">
            <v>3749.8</v>
          </cell>
          <cell r="O2057">
            <v>0</v>
          </cell>
          <cell r="U2057">
            <v>0</v>
          </cell>
          <cell r="X2057">
            <v>0</v>
          </cell>
          <cell r="AG2057">
            <v>0</v>
          </cell>
          <cell r="AM2057">
            <v>0</v>
          </cell>
          <cell r="AV2057">
            <v>0</v>
          </cell>
          <cell r="AY2057">
            <v>0</v>
          </cell>
          <cell r="BP2057">
            <v>0</v>
          </cell>
          <cell r="BS2057"/>
        </row>
        <row r="2058">
          <cell r="A2058">
            <v>43941</v>
          </cell>
          <cell r="C2058">
            <v>0</v>
          </cell>
          <cell r="F2058">
            <v>0</v>
          </cell>
          <cell r="L2058">
            <v>5120.3</v>
          </cell>
          <cell r="O2058">
            <v>0</v>
          </cell>
          <cell r="U2058">
            <v>0</v>
          </cell>
          <cell r="X2058">
            <v>0</v>
          </cell>
          <cell r="AG2058">
            <v>0</v>
          </cell>
          <cell r="AM2058">
            <v>0</v>
          </cell>
          <cell r="AV2058">
            <v>0</v>
          </cell>
          <cell r="AY2058">
            <v>0</v>
          </cell>
          <cell r="BP2058">
            <v>0</v>
          </cell>
          <cell r="BS2058"/>
        </row>
        <row r="2059">
          <cell r="A2059">
            <v>43942</v>
          </cell>
          <cell r="C2059">
            <v>0</v>
          </cell>
          <cell r="F2059">
            <v>0</v>
          </cell>
          <cell r="L2059">
            <v>4358.1000000000004</v>
          </cell>
          <cell r="O2059">
            <v>0</v>
          </cell>
          <cell r="U2059">
            <v>0</v>
          </cell>
          <cell r="X2059">
            <v>289.5</v>
          </cell>
          <cell r="AG2059">
            <v>0</v>
          </cell>
          <cell r="AM2059">
            <v>0</v>
          </cell>
          <cell r="AV2059">
            <v>0</v>
          </cell>
          <cell r="AY2059">
            <v>0</v>
          </cell>
          <cell r="BP2059">
            <v>0</v>
          </cell>
          <cell r="BS2059"/>
        </row>
        <row r="2060">
          <cell r="A2060">
            <v>43943</v>
          </cell>
          <cell r="C2060">
            <v>0</v>
          </cell>
          <cell r="F2060">
            <v>0</v>
          </cell>
          <cell r="L2060">
            <v>3597.3</v>
          </cell>
          <cell r="O2060">
            <v>0</v>
          </cell>
          <cell r="U2060">
            <v>0</v>
          </cell>
          <cell r="X2060">
            <v>0</v>
          </cell>
          <cell r="AG2060">
            <v>0</v>
          </cell>
          <cell r="AM2060">
            <v>0</v>
          </cell>
          <cell r="AV2060">
            <v>0</v>
          </cell>
          <cell r="AY2060">
            <v>0</v>
          </cell>
          <cell r="BP2060">
            <v>0</v>
          </cell>
          <cell r="BS2060"/>
        </row>
        <row r="2061">
          <cell r="A2061">
            <v>43944</v>
          </cell>
          <cell r="C2061">
            <v>0</v>
          </cell>
          <cell r="F2061">
            <v>0</v>
          </cell>
          <cell r="L2061">
            <v>3590.6</v>
          </cell>
          <cell r="O2061">
            <v>0</v>
          </cell>
          <cell r="U2061">
            <v>0</v>
          </cell>
          <cell r="X2061">
            <v>0</v>
          </cell>
          <cell r="AG2061">
            <v>0</v>
          </cell>
          <cell r="AM2061">
            <v>0</v>
          </cell>
          <cell r="AV2061">
            <v>0</v>
          </cell>
          <cell r="AY2061">
            <v>0</v>
          </cell>
          <cell r="BP2061">
            <v>0</v>
          </cell>
          <cell r="BS2061"/>
        </row>
        <row r="2062">
          <cell r="A2062">
            <v>43945</v>
          </cell>
          <cell r="C2062">
            <v>0</v>
          </cell>
          <cell r="F2062">
            <v>0</v>
          </cell>
          <cell r="L2062">
            <v>4550</v>
          </cell>
          <cell r="O2062">
            <v>200</v>
          </cell>
          <cell r="U2062">
            <v>200</v>
          </cell>
          <cell r="X2062">
            <v>0</v>
          </cell>
          <cell r="AG2062">
            <v>0</v>
          </cell>
          <cell r="AM2062">
            <v>0</v>
          </cell>
          <cell r="AV2062">
            <v>0</v>
          </cell>
          <cell r="AY2062">
            <v>0</v>
          </cell>
          <cell r="BP2062">
            <v>0</v>
          </cell>
          <cell r="BS2062"/>
        </row>
        <row r="2063">
          <cell r="A2063">
            <v>43948</v>
          </cell>
          <cell r="C2063">
            <v>0</v>
          </cell>
          <cell r="F2063">
            <v>0</v>
          </cell>
          <cell r="L2063">
            <v>3480.6</v>
          </cell>
          <cell r="O2063">
            <v>0</v>
          </cell>
          <cell r="U2063">
            <v>0</v>
          </cell>
          <cell r="X2063">
            <v>160</v>
          </cell>
          <cell r="AG2063">
            <v>0</v>
          </cell>
          <cell r="AM2063">
            <v>0</v>
          </cell>
          <cell r="AV2063">
            <v>0</v>
          </cell>
          <cell r="AY2063">
            <v>0</v>
          </cell>
          <cell r="BP2063">
            <v>0</v>
          </cell>
          <cell r="BS2063"/>
        </row>
        <row r="2064">
          <cell r="A2064">
            <v>43949</v>
          </cell>
          <cell r="C2064">
            <v>0</v>
          </cell>
          <cell r="F2064">
            <v>0</v>
          </cell>
          <cell r="L2064">
            <v>3302.9</v>
          </cell>
          <cell r="O2064">
            <v>0</v>
          </cell>
          <cell r="U2064">
            <v>0</v>
          </cell>
          <cell r="X2064">
            <v>0</v>
          </cell>
          <cell r="AG2064">
            <v>0</v>
          </cell>
          <cell r="AM2064">
            <v>0</v>
          </cell>
          <cell r="AV2064">
            <v>0</v>
          </cell>
          <cell r="AY2064">
            <v>0</v>
          </cell>
          <cell r="BP2064">
            <v>0</v>
          </cell>
          <cell r="BS2064"/>
        </row>
        <row r="2065">
          <cell r="A2065">
            <v>43950</v>
          </cell>
          <cell r="C2065">
            <v>0</v>
          </cell>
          <cell r="F2065">
            <v>0</v>
          </cell>
          <cell r="L2065">
            <v>3451.6</v>
          </cell>
          <cell r="O2065">
            <v>0</v>
          </cell>
          <cell r="U2065">
            <v>0</v>
          </cell>
          <cell r="X2065">
            <v>39.5</v>
          </cell>
          <cell r="AG2065">
            <v>0</v>
          </cell>
          <cell r="AM2065">
            <v>0</v>
          </cell>
          <cell r="AV2065">
            <v>0</v>
          </cell>
          <cell r="AY2065">
            <v>0</v>
          </cell>
          <cell r="BP2065">
            <v>0</v>
          </cell>
          <cell r="BS2065"/>
        </row>
        <row r="2066">
          <cell r="A2066">
            <v>43951</v>
          </cell>
          <cell r="C2066">
            <v>0</v>
          </cell>
          <cell r="F2066">
            <v>0</v>
          </cell>
          <cell r="L2066">
            <v>4912.8999999999996</v>
          </cell>
          <cell r="O2066">
            <v>0</v>
          </cell>
          <cell r="U2066">
            <v>200</v>
          </cell>
          <cell r="X2066">
            <v>271.10000000000002</v>
          </cell>
          <cell r="AG2066">
            <v>0</v>
          </cell>
          <cell r="AM2066">
            <v>0</v>
          </cell>
          <cell r="AV2066">
            <v>0</v>
          </cell>
          <cell r="AY2066">
            <v>0</v>
          </cell>
          <cell r="BP2066">
            <v>0</v>
          </cell>
          <cell r="BS2066"/>
        </row>
        <row r="2067">
          <cell r="A2067">
            <v>43952</v>
          </cell>
          <cell r="C2067">
            <v>0</v>
          </cell>
          <cell r="F2067">
            <v>0</v>
          </cell>
          <cell r="L2067">
            <v>0</v>
          </cell>
          <cell r="O2067">
            <v>0</v>
          </cell>
          <cell r="U2067">
            <v>0</v>
          </cell>
          <cell r="X2067">
            <v>0</v>
          </cell>
          <cell r="AG2067">
            <v>0</v>
          </cell>
          <cell r="AM2067">
            <v>0</v>
          </cell>
          <cell r="AV2067">
            <v>0</v>
          </cell>
          <cell r="AY2067">
            <v>0</v>
          </cell>
          <cell r="BP2067">
            <v>0</v>
          </cell>
          <cell r="BS2067"/>
        </row>
        <row r="2068">
          <cell r="A2068">
            <v>43955</v>
          </cell>
          <cell r="C2068">
            <v>0</v>
          </cell>
          <cell r="F2068">
            <v>0</v>
          </cell>
          <cell r="L2068">
            <v>4499.8</v>
          </cell>
          <cell r="O2068">
            <v>0</v>
          </cell>
          <cell r="U2068">
            <v>200</v>
          </cell>
          <cell r="X2068">
            <v>90</v>
          </cell>
          <cell r="AG2068">
            <v>0</v>
          </cell>
          <cell r="AM2068">
            <v>0</v>
          </cell>
          <cell r="AV2068">
            <v>0</v>
          </cell>
          <cell r="AY2068">
            <v>0</v>
          </cell>
          <cell r="BP2068">
            <v>0</v>
          </cell>
          <cell r="BS2068"/>
        </row>
        <row r="2069">
          <cell r="A2069">
            <v>43956</v>
          </cell>
          <cell r="C2069">
            <v>1675</v>
          </cell>
          <cell r="F2069">
            <v>0</v>
          </cell>
          <cell r="L2069">
            <v>1657.7</v>
          </cell>
          <cell r="O2069">
            <v>0</v>
          </cell>
          <cell r="U2069">
            <v>200</v>
          </cell>
          <cell r="X2069">
            <v>621.70000000000005</v>
          </cell>
          <cell r="AG2069">
            <v>0</v>
          </cell>
          <cell r="AM2069">
            <v>0</v>
          </cell>
          <cell r="AV2069">
            <v>0</v>
          </cell>
          <cell r="AY2069">
            <v>0</v>
          </cell>
          <cell r="BP2069">
            <v>0</v>
          </cell>
          <cell r="BS2069"/>
        </row>
        <row r="2070">
          <cell r="A2070">
            <v>43957</v>
          </cell>
          <cell r="C2070">
            <v>0</v>
          </cell>
          <cell r="F2070">
            <v>0</v>
          </cell>
          <cell r="L2070">
            <v>3700</v>
          </cell>
          <cell r="O2070">
            <v>0</v>
          </cell>
          <cell r="U2070">
            <v>0</v>
          </cell>
          <cell r="X2070">
            <v>235</v>
          </cell>
          <cell r="AG2070">
            <v>0</v>
          </cell>
          <cell r="AM2070">
            <v>0</v>
          </cell>
          <cell r="AV2070">
            <v>0</v>
          </cell>
          <cell r="AY2070">
            <v>0</v>
          </cell>
          <cell r="BP2070">
            <v>0</v>
          </cell>
          <cell r="BS2070"/>
        </row>
        <row r="2071">
          <cell r="A2071">
            <v>43958</v>
          </cell>
          <cell r="C2071">
            <v>1465</v>
          </cell>
          <cell r="F2071">
            <v>0</v>
          </cell>
          <cell r="L2071">
            <v>5000.1000000000004</v>
          </cell>
          <cell r="O2071">
            <v>0</v>
          </cell>
          <cell r="U2071">
            <v>0</v>
          </cell>
          <cell r="X2071">
            <v>0</v>
          </cell>
          <cell r="AG2071">
            <v>0</v>
          </cell>
          <cell r="AM2071">
            <v>0</v>
          </cell>
          <cell r="AV2071">
            <v>0</v>
          </cell>
          <cell r="AY2071">
            <v>0</v>
          </cell>
          <cell r="BP2071">
            <v>0</v>
          </cell>
          <cell r="BS2071"/>
        </row>
        <row r="2072">
          <cell r="A2072">
            <v>43959</v>
          </cell>
          <cell r="C2072">
            <v>0</v>
          </cell>
          <cell r="F2072">
            <v>0</v>
          </cell>
          <cell r="L2072">
            <v>7045.7</v>
          </cell>
          <cell r="O2072">
            <v>0</v>
          </cell>
          <cell r="U2072">
            <v>0</v>
          </cell>
          <cell r="X2072">
            <v>0</v>
          </cell>
          <cell r="AG2072">
            <v>0</v>
          </cell>
          <cell r="AM2072">
            <v>0</v>
          </cell>
          <cell r="AV2072">
            <v>0</v>
          </cell>
          <cell r="AY2072">
            <v>0</v>
          </cell>
          <cell r="BP2072">
            <v>0</v>
          </cell>
          <cell r="BS2072"/>
        </row>
        <row r="2073">
          <cell r="A2073">
            <v>43962</v>
          </cell>
          <cell r="C2073">
            <v>0</v>
          </cell>
          <cell r="F2073">
            <v>0</v>
          </cell>
          <cell r="L2073">
            <v>9359.5</v>
          </cell>
          <cell r="O2073">
            <v>0</v>
          </cell>
          <cell r="U2073">
            <v>0</v>
          </cell>
          <cell r="X2073">
            <v>453.3</v>
          </cell>
          <cell r="AG2073">
            <v>0</v>
          </cell>
          <cell r="AM2073">
            <v>0</v>
          </cell>
          <cell r="AV2073">
            <v>0</v>
          </cell>
          <cell r="AY2073">
            <v>0</v>
          </cell>
          <cell r="BP2073">
            <v>0</v>
          </cell>
          <cell r="BS2073"/>
        </row>
        <row r="2074">
          <cell r="A2074">
            <v>43963</v>
          </cell>
          <cell r="C2074">
            <v>60</v>
          </cell>
          <cell r="F2074">
            <v>0</v>
          </cell>
          <cell r="L2074">
            <v>9500</v>
          </cell>
          <cell r="O2074">
            <v>0</v>
          </cell>
          <cell r="U2074">
            <v>0</v>
          </cell>
          <cell r="X2074">
            <v>600.1</v>
          </cell>
          <cell r="AG2074">
            <v>0</v>
          </cell>
          <cell r="AM2074">
            <v>0</v>
          </cell>
          <cell r="AV2074">
            <v>0</v>
          </cell>
          <cell r="AY2074">
            <v>0</v>
          </cell>
          <cell r="BP2074">
            <v>0</v>
          </cell>
          <cell r="BS2074"/>
        </row>
        <row r="2075">
          <cell r="A2075">
            <v>43964</v>
          </cell>
          <cell r="C2075">
            <v>0</v>
          </cell>
          <cell r="F2075">
            <v>0</v>
          </cell>
          <cell r="L2075">
            <v>10010</v>
          </cell>
          <cell r="O2075">
            <v>0</v>
          </cell>
          <cell r="U2075">
            <v>0</v>
          </cell>
          <cell r="X2075">
            <v>600</v>
          </cell>
          <cell r="AG2075">
            <v>0</v>
          </cell>
          <cell r="AM2075">
            <v>0</v>
          </cell>
          <cell r="AV2075">
            <v>0</v>
          </cell>
          <cell r="AY2075">
            <v>0</v>
          </cell>
          <cell r="BP2075">
            <v>0</v>
          </cell>
          <cell r="BS2075"/>
        </row>
        <row r="2076">
          <cell r="A2076">
            <v>43965</v>
          </cell>
          <cell r="C2076">
            <v>0</v>
          </cell>
          <cell r="F2076">
            <v>0</v>
          </cell>
          <cell r="L2076">
            <v>9427</v>
          </cell>
          <cell r="O2076">
            <v>0</v>
          </cell>
          <cell r="U2076">
            <v>0</v>
          </cell>
          <cell r="X2076">
            <v>780</v>
          </cell>
          <cell r="AG2076">
            <v>0</v>
          </cell>
          <cell r="AM2076">
            <v>0</v>
          </cell>
          <cell r="AV2076">
            <v>0</v>
          </cell>
          <cell r="AY2076">
            <v>0</v>
          </cell>
          <cell r="BP2076">
            <v>0</v>
          </cell>
          <cell r="BS2076"/>
        </row>
        <row r="2077">
          <cell r="A2077">
            <v>43966</v>
          </cell>
          <cell r="C2077">
            <v>0</v>
          </cell>
          <cell r="F2077">
            <v>0</v>
          </cell>
          <cell r="L2077">
            <v>10482.9</v>
          </cell>
          <cell r="O2077">
            <v>0</v>
          </cell>
          <cell r="U2077">
            <v>0</v>
          </cell>
          <cell r="X2077">
            <v>534.20000000000005</v>
          </cell>
          <cell r="AG2077">
            <v>0</v>
          </cell>
          <cell r="AM2077">
            <v>0</v>
          </cell>
          <cell r="AV2077">
            <v>0</v>
          </cell>
          <cell r="AY2077">
            <v>0</v>
          </cell>
          <cell r="BP2077">
            <v>0</v>
          </cell>
          <cell r="BS2077"/>
        </row>
        <row r="2078">
          <cell r="A2078">
            <v>43969</v>
          </cell>
          <cell r="C2078">
            <v>0</v>
          </cell>
          <cell r="F2078">
            <v>0</v>
          </cell>
          <cell r="L2078">
            <v>10518.5</v>
          </cell>
          <cell r="O2078">
            <v>0</v>
          </cell>
          <cell r="U2078">
            <v>0</v>
          </cell>
          <cell r="X2078">
            <v>346.7</v>
          </cell>
          <cell r="AG2078">
            <v>0</v>
          </cell>
          <cell r="AM2078">
            <v>0</v>
          </cell>
          <cell r="AV2078">
            <v>0</v>
          </cell>
          <cell r="AY2078">
            <v>0</v>
          </cell>
          <cell r="BP2078">
            <v>0</v>
          </cell>
          <cell r="BS2078"/>
        </row>
        <row r="2079">
          <cell r="A2079">
            <v>43970</v>
          </cell>
          <cell r="C2079">
            <v>0</v>
          </cell>
          <cell r="F2079">
            <v>0</v>
          </cell>
          <cell r="L2079">
            <v>11450.9</v>
          </cell>
          <cell r="O2079">
            <v>0</v>
          </cell>
          <cell r="U2079">
            <v>0</v>
          </cell>
          <cell r="X2079">
            <v>0</v>
          </cell>
          <cell r="AG2079">
            <v>0</v>
          </cell>
          <cell r="AM2079">
            <v>0</v>
          </cell>
          <cell r="AV2079">
            <v>0</v>
          </cell>
          <cell r="AY2079">
            <v>0</v>
          </cell>
          <cell r="BP2079">
            <v>0</v>
          </cell>
          <cell r="BS2079"/>
        </row>
        <row r="2080">
          <cell r="A2080">
            <v>43971</v>
          </cell>
          <cell r="C2080">
            <v>0</v>
          </cell>
          <cell r="F2080">
            <v>0</v>
          </cell>
          <cell r="L2080">
            <v>14000</v>
          </cell>
          <cell r="O2080">
            <v>0</v>
          </cell>
          <cell r="U2080">
            <v>0</v>
          </cell>
          <cell r="X2080">
            <v>280</v>
          </cell>
          <cell r="AG2080">
            <v>0</v>
          </cell>
          <cell r="AM2080">
            <v>0</v>
          </cell>
          <cell r="AV2080">
            <v>100</v>
          </cell>
          <cell r="AY2080">
            <v>0</v>
          </cell>
          <cell r="BP2080">
            <v>0</v>
          </cell>
          <cell r="BS2080"/>
        </row>
        <row r="2081">
          <cell r="A2081">
            <v>43972</v>
          </cell>
          <cell r="C2081">
            <v>0</v>
          </cell>
          <cell r="F2081">
            <v>0</v>
          </cell>
          <cell r="L2081">
            <v>12403.5</v>
          </cell>
          <cell r="O2081">
            <v>200</v>
          </cell>
          <cell r="U2081">
            <v>0</v>
          </cell>
          <cell r="X2081">
            <v>0</v>
          </cell>
          <cell r="AG2081">
            <v>0</v>
          </cell>
          <cell r="AM2081">
            <v>0</v>
          </cell>
          <cell r="AV2081">
            <v>0</v>
          </cell>
          <cell r="AY2081">
            <v>0</v>
          </cell>
          <cell r="BP2081">
            <v>0</v>
          </cell>
          <cell r="BS2081"/>
        </row>
        <row r="2082">
          <cell r="A2082">
            <v>43973</v>
          </cell>
          <cell r="C2082">
            <v>0</v>
          </cell>
          <cell r="F2082">
            <v>0</v>
          </cell>
          <cell r="L2082">
            <v>11964.9</v>
          </cell>
          <cell r="O2082">
            <v>0</v>
          </cell>
          <cell r="U2082">
            <v>0</v>
          </cell>
          <cell r="X2082">
            <v>0</v>
          </cell>
          <cell r="AG2082">
            <v>0</v>
          </cell>
          <cell r="AM2082">
            <v>0</v>
          </cell>
          <cell r="AV2082">
            <v>0</v>
          </cell>
          <cell r="AY2082">
            <v>0</v>
          </cell>
          <cell r="BP2082">
            <v>0</v>
          </cell>
          <cell r="BS2082"/>
        </row>
        <row r="2083">
          <cell r="A2083">
            <v>43976</v>
          </cell>
          <cell r="C2083">
            <v>0</v>
          </cell>
          <cell r="F2083">
            <v>0</v>
          </cell>
          <cell r="L2083">
            <v>13062.4</v>
          </cell>
          <cell r="O2083">
            <v>0</v>
          </cell>
          <cell r="U2083">
            <v>0</v>
          </cell>
          <cell r="X2083">
            <v>0</v>
          </cell>
          <cell r="AG2083">
            <v>0</v>
          </cell>
          <cell r="AM2083">
            <v>0</v>
          </cell>
          <cell r="AV2083">
            <v>0</v>
          </cell>
          <cell r="AY2083">
            <v>0</v>
          </cell>
          <cell r="BP2083">
            <v>0</v>
          </cell>
          <cell r="BS2083"/>
        </row>
        <row r="2084">
          <cell r="A2084">
            <v>43977</v>
          </cell>
          <cell r="C2084">
            <v>0</v>
          </cell>
          <cell r="F2084">
            <v>0</v>
          </cell>
          <cell r="L2084">
            <v>13177.6</v>
          </cell>
          <cell r="O2084">
            <v>300</v>
          </cell>
          <cell r="U2084">
            <v>0</v>
          </cell>
          <cell r="X2084">
            <v>0</v>
          </cell>
          <cell r="AG2084">
            <v>0</v>
          </cell>
          <cell r="AM2084">
            <v>0</v>
          </cell>
          <cell r="AV2084">
            <v>0</v>
          </cell>
          <cell r="AY2084">
            <v>0</v>
          </cell>
          <cell r="BP2084">
            <v>0</v>
          </cell>
          <cell r="BS2084"/>
        </row>
        <row r="2085">
          <cell r="A2085">
            <v>43978</v>
          </cell>
          <cell r="C2085">
            <v>0</v>
          </cell>
          <cell r="F2085">
            <v>0</v>
          </cell>
          <cell r="L2085">
            <v>15344.5</v>
          </cell>
          <cell r="O2085">
            <v>0</v>
          </cell>
          <cell r="U2085">
            <v>0</v>
          </cell>
          <cell r="X2085">
            <v>56.3</v>
          </cell>
          <cell r="AG2085">
            <v>0</v>
          </cell>
          <cell r="AM2085">
            <v>0</v>
          </cell>
          <cell r="AV2085">
            <v>0</v>
          </cell>
          <cell r="AY2085">
            <v>0</v>
          </cell>
          <cell r="BP2085">
            <v>0</v>
          </cell>
          <cell r="BS2085"/>
        </row>
        <row r="2086">
          <cell r="A2086">
            <v>43979</v>
          </cell>
          <cell r="C2086">
            <v>0</v>
          </cell>
          <cell r="F2086">
            <v>0</v>
          </cell>
          <cell r="L2086">
            <v>16847.3</v>
          </cell>
          <cell r="O2086">
            <v>0</v>
          </cell>
          <cell r="U2086">
            <v>0</v>
          </cell>
          <cell r="X2086">
            <v>348.2</v>
          </cell>
          <cell r="AG2086">
            <v>0</v>
          </cell>
          <cell r="AM2086">
            <v>0</v>
          </cell>
          <cell r="AV2086">
            <v>0</v>
          </cell>
          <cell r="AY2086">
            <v>0</v>
          </cell>
          <cell r="BP2086">
            <v>0</v>
          </cell>
          <cell r="BS2086"/>
        </row>
        <row r="2087">
          <cell r="A2087">
            <v>43980</v>
          </cell>
          <cell r="C2087">
            <v>0</v>
          </cell>
          <cell r="F2087">
            <v>0</v>
          </cell>
          <cell r="L2087">
            <v>15613.2</v>
          </cell>
          <cell r="O2087">
            <v>0</v>
          </cell>
          <cell r="U2087">
            <v>0</v>
          </cell>
          <cell r="X2087">
            <v>245</v>
          </cell>
          <cell r="AG2087">
            <v>0</v>
          </cell>
          <cell r="AM2087">
            <v>0</v>
          </cell>
          <cell r="AV2087">
            <v>0</v>
          </cell>
          <cell r="AY2087">
            <v>0</v>
          </cell>
          <cell r="BP2087">
            <v>0</v>
          </cell>
          <cell r="BS2087"/>
        </row>
        <row r="2088">
          <cell r="A2088">
            <v>43983</v>
          </cell>
          <cell r="C2088">
            <v>0</v>
          </cell>
          <cell r="F2088">
            <v>0</v>
          </cell>
          <cell r="L2088">
            <v>14112.3</v>
          </cell>
          <cell r="O2088">
            <v>0</v>
          </cell>
          <cell r="U2088">
            <v>0</v>
          </cell>
          <cell r="X2088">
            <v>210</v>
          </cell>
          <cell r="AG2088">
            <v>0</v>
          </cell>
          <cell r="AM2088">
            <v>0</v>
          </cell>
          <cell r="AV2088">
            <v>0</v>
          </cell>
          <cell r="AY2088">
            <v>0</v>
          </cell>
          <cell r="BP2088">
            <v>0</v>
          </cell>
          <cell r="BS2088"/>
        </row>
        <row r="2089">
          <cell r="A2089">
            <v>43984</v>
          </cell>
          <cell r="C2089">
            <v>0</v>
          </cell>
          <cell r="F2089">
            <v>0</v>
          </cell>
          <cell r="L2089">
            <v>8611.5</v>
          </cell>
          <cell r="O2089">
            <v>400</v>
          </cell>
          <cell r="U2089">
            <v>0</v>
          </cell>
          <cell r="X2089">
            <v>525.4</v>
          </cell>
          <cell r="AG2089">
            <v>0</v>
          </cell>
          <cell r="AM2089">
            <v>0</v>
          </cell>
          <cell r="AV2089">
            <v>0</v>
          </cell>
          <cell r="AY2089">
            <v>0</v>
          </cell>
          <cell r="BP2089">
            <v>0</v>
          </cell>
          <cell r="BS2089"/>
        </row>
        <row r="2090">
          <cell r="A2090">
            <v>43985</v>
          </cell>
          <cell r="C2090">
            <v>0</v>
          </cell>
          <cell r="F2090">
            <v>0</v>
          </cell>
          <cell r="L2090">
            <v>11200</v>
          </cell>
          <cell r="O2090">
            <v>0</v>
          </cell>
          <cell r="U2090">
            <v>500</v>
          </cell>
          <cell r="X2090">
            <v>0</v>
          </cell>
          <cell r="AG2090">
            <v>0</v>
          </cell>
          <cell r="AM2090">
            <v>0</v>
          </cell>
          <cell r="AV2090">
            <v>0</v>
          </cell>
          <cell r="AY2090">
            <v>0</v>
          </cell>
          <cell r="BP2090">
            <v>0</v>
          </cell>
          <cell r="BS2090"/>
        </row>
        <row r="2091">
          <cell r="A2091">
            <v>43986</v>
          </cell>
          <cell r="C2091">
            <v>1397.3</v>
          </cell>
          <cell r="F2091">
            <v>0</v>
          </cell>
          <cell r="L2091">
            <v>10700</v>
          </cell>
          <cell r="O2091">
            <v>300</v>
          </cell>
          <cell r="U2091">
            <v>500</v>
          </cell>
          <cell r="X2091">
            <v>0</v>
          </cell>
          <cell r="AG2091">
            <v>0</v>
          </cell>
          <cell r="AM2091">
            <v>0</v>
          </cell>
          <cell r="AV2091">
            <v>0</v>
          </cell>
          <cell r="AY2091">
            <v>0</v>
          </cell>
          <cell r="BP2091">
            <v>0</v>
          </cell>
          <cell r="BS2091"/>
        </row>
        <row r="2092">
          <cell r="A2092">
            <v>43987</v>
          </cell>
          <cell r="C2092">
            <v>0</v>
          </cell>
          <cell r="F2092">
            <v>0</v>
          </cell>
          <cell r="L2092">
            <v>12700</v>
          </cell>
          <cell r="O2092">
            <v>300</v>
          </cell>
          <cell r="U2092">
            <v>400</v>
          </cell>
          <cell r="X2092">
            <v>0</v>
          </cell>
          <cell r="AG2092">
            <v>0</v>
          </cell>
          <cell r="AM2092">
            <v>0</v>
          </cell>
          <cell r="AV2092">
            <v>0</v>
          </cell>
          <cell r="AY2092">
            <v>0</v>
          </cell>
          <cell r="BP2092">
            <v>0</v>
          </cell>
          <cell r="BS2092"/>
        </row>
        <row r="2093">
          <cell r="A2093">
            <v>43990</v>
          </cell>
          <cell r="C2093">
            <v>0</v>
          </cell>
          <cell r="F2093">
            <v>0</v>
          </cell>
          <cell r="L2093">
            <v>10500.4</v>
          </cell>
          <cell r="O2093">
            <v>300</v>
          </cell>
          <cell r="U2093">
            <v>0</v>
          </cell>
          <cell r="X2093">
            <v>245.5</v>
          </cell>
          <cell r="AG2093">
            <v>0</v>
          </cell>
          <cell r="AM2093">
            <v>0</v>
          </cell>
          <cell r="AV2093">
            <v>0</v>
          </cell>
          <cell r="AY2093">
            <v>0</v>
          </cell>
          <cell r="BP2093">
            <v>0</v>
          </cell>
          <cell r="BS2093"/>
        </row>
        <row r="2094">
          <cell r="A2094">
            <v>43991</v>
          </cell>
          <cell r="C2094">
            <v>0</v>
          </cell>
          <cell r="F2094">
            <v>0</v>
          </cell>
          <cell r="L2094">
            <v>11460.9</v>
          </cell>
          <cell r="O2094">
            <v>0</v>
          </cell>
          <cell r="U2094">
            <v>0</v>
          </cell>
          <cell r="X2094">
            <v>269.20000000000005</v>
          </cell>
          <cell r="AG2094">
            <v>0</v>
          </cell>
          <cell r="AM2094">
            <v>0</v>
          </cell>
          <cell r="AV2094">
            <v>0</v>
          </cell>
          <cell r="AY2094">
            <v>0</v>
          </cell>
          <cell r="BP2094">
            <v>0</v>
          </cell>
          <cell r="BS2094"/>
        </row>
        <row r="2095">
          <cell r="A2095">
            <v>43992</v>
          </cell>
          <cell r="C2095">
            <v>0</v>
          </cell>
          <cell r="F2095">
            <v>0</v>
          </cell>
          <cell r="L2095">
            <v>13000</v>
          </cell>
          <cell r="O2095">
            <v>0</v>
          </cell>
          <cell r="U2095">
            <v>0</v>
          </cell>
          <cell r="X2095">
            <v>165</v>
          </cell>
          <cell r="AG2095">
            <v>0</v>
          </cell>
          <cell r="AM2095">
            <v>0</v>
          </cell>
          <cell r="AV2095">
            <v>0</v>
          </cell>
          <cell r="AY2095">
            <v>0</v>
          </cell>
          <cell r="BP2095">
            <v>0</v>
          </cell>
          <cell r="BS2095"/>
        </row>
        <row r="2096">
          <cell r="A2096">
            <v>43993</v>
          </cell>
          <cell r="C2096">
            <v>0</v>
          </cell>
          <cell r="F2096">
            <v>0</v>
          </cell>
          <cell r="L2096">
            <v>13000.1</v>
          </cell>
          <cell r="O2096">
            <v>300</v>
          </cell>
          <cell r="U2096">
            <v>0</v>
          </cell>
          <cell r="X2096">
            <v>137.5</v>
          </cell>
          <cell r="AG2096">
            <v>0</v>
          </cell>
          <cell r="AM2096">
            <v>0</v>
          </cell>
          <cell r="AV2096">
            <v>0</v>
          </cell>
          <cell r="AY2096">
            <v>0</v>
          </cell>
          <cell r="BP2096">
            <v>0</v>
          </cell>
          <cell r="BS2096"/>
        </row>
        <row r="2097">
          <cell r="A2097">
            <v>43994</v>
          </cell>
          <cell r="C2097">
            <v>0</v>
          </cell>
          <cell r="F2097">
            <v>0</v>
          </cell>
          <cell r="L2097">
            <v>13838</v>
          </cell>
          <cell r="O2097">
            <v>0</v>
          </cell>
          <cell r="U2097">
            <v>0</v>
          </cell>
          <cell r="X2097">
            <v>133.30000000000001</v>
          </cell>
          <cell r="AG2097">
            <v>0</v>
          </cell>
          <cell r="AM2097">
            <v>0</v>
          </cell>
          <cell r="AV2097">
            <v>0</v>
          </cell>
          <cell r="AY2097">
            <v>0</v>
          </cell>
          <cell r="BP2097">
            <v>0</v>
          </cell>
          <cell r="BS2097"/>
        </row>
        <row r="2098">
          <cell r="A2098">
            <v>43997</v>
          </cell>
          <cell r="C2098">
            <v>650</v>
          </cell>
          <cell r="F2098">
            <v>0</v>
          </cell>
          <cell r="L2098">
            <v>10796.3</v>
          </cell>
          <cell r="O2098">
            <v>0</v>
          </cell>
          <cell r="U2098">
            <v>0</v>
          </cell>
          <cell r="X2098">
            <v>600.1</v>
          </cell>
          <cell r="AG2098">
            <v>0</v>
          </cell>
          <cell r="AM2098">
            <v>0</v>
          </cell>
          <cell r="AV2098">
            <v>0</v>
          </cell>
          <cell r="AY2098">
            <v>0</v>
          </cell>
          <cell r="BP2098">
            <v>0</v>
          </cell>
          <cell r="BS2098"/>
        </row>
        <row r="2099">
          <cell r="A2099">
            <v>43998</v>
          </cell>
          <cell r="C2099">
            <v>0</v>
          </cell>
          <cell r="F2099">
            <v>0</v>
          </cell>
          <cell r="L2099">
            <v>11839.4</v>
          </cell>
          <cell r="O2099">
            <v>100</v>
          </cell>
          <cell r="U2099">
            <v>0</v>
          </cell>
          <cell r="X2099">
            <v>0</v>
          </cell>
          <cell r="AG2099">
            <v>0</v>
          </cell>
          <cell r="AM2099">
            <v>0</v>
          </cell>
          <cell r="AV2099">
            <v>0</v>
          </cell>
          <cell r="AY2099">
            <v>0</v>
          </cell>
          <cell r="BP2099">
            <v>0</v>
          </cell>
          <cell r="BS2099"/>
        </row>
        <row r="2100">
          <cell r="A2100">
            <v>43999</v>
          </cell>
          <cell r="C2100">
            <v>0</v>
          </cell>
          <cell r="F2100">
            <v>0</v>
          </cell>
          <cell r="L2100">
            <v>12405.5</v>
          </cell>
          <cell r="O2100">
            <v>0</v>
          </cell>
          <cell r="U2100">
            <v>0</v>
          </cell>
          <cell r="X2100">
            <v>0</v>
          </cell>
          <cell r="AG2100">
            <v>0</v>
          </cell>
          <cell r="AM2100">
            <v>0</v>
          </cell>
          <cell r="AV2100">
            <v>0</v>
          </cell>
          <cell r="AY2100">
            <v>0</v>
          </cell>
          <cell r="BP2100">
            <v>0</v>
          </cell>
          <cell r="BS2100"/>
        </row>
        <row r="2101">
          <cell r="A2101">
            <v>44000</v>
          </cell>
          <cell r="C2101">
            <v>250</v>
          </cell>
          <cell r="F2101">
            <v>0</v>
          </cell>
          <cell r="L2101">
            <v>11788</v>
          </cell>
          <cell r="O2101">
            <v>0</v>
          </cell>
          <cell r="U2101">
            <v>0</v>
          </cell>
          <cell r="X2101">
            <v>300</v>
          </cell>
          <cell r="AG2101">
            <v>0</v>
          </cell>
          <cell r="AM2101">
            <v>0</v>
          </cell>
          <cell r="AV2101">
            <v>0</v>
          </cell>
          <cell r="AY2101">
            <v>0</v>
          </cell>
          <cell r="BP2101">
            <v>0</v>
          </cell>
          <cell r="BS2101"/>
        </row>
        <row r="2102">
          <cell r="A2102">
            <v>44001</v>
          </cell>
          <cell r="C2102">
            <v>700</v>
          </cell>
          <cell r="F2102">
            <v>0</v>
          </cell>
          <cell r="L2102">
            <v>12407</v>
          </cell>
          <cell r="O2102">
            <v>0</v>
          </cell>
          <cell r="U2102">
            <v>0</v>
          </cell>
          <cell r="X2102">
            <v>0</v>
          </cell>
          <cell r="AG2102">
            <v>0</v>
          </cell>
          <cell r="AM2102">
            <v>0</v>
          </cell>
          <cell r="AV2102">
            <v>0</v>
          </cell>
          <cell r="AY2102">
            <v>0</v>
          </cell>
          <cell r="BP2102">
            <v>0</v>
          </cell>
          <cell r="BS2102"/>
        </row>
        <row r="2103">
          <cell r="A2103">
            <v>44004</v>
          </cell>
          <cell r="C2103">
            <v>234</v>
          </cell>
          <cell r="F2103">
            <v>0</v>
          </cell>
          <cell r="L2103">
            <v>11000.1</v>
          </cell>
          <cell r="O2103">
            <v>0</v>
          </cell>
          <cell r="U2103">
            <v>200</v>
          </cell>
          <cell r="X2103">
            <v>0</v>
          </cell>
          <cell r="AG2103">
            <v>0</v>
          </cell>
          <cell r="AM2103">
            <v>0</v>
          </cell>
          <cell r="AV2103">
            <v>0</v>
          </cell>
          <cell r="AY2103">
            <v>0</v>
          </cell>
          <cell r="BP2103">
            <v>0</v>
          </cell>
          <cell r="BS2103"/>
        </row>
        <row r="2104">
          <cell r="A2104">
            <v>44005</v>
          </cell>
          <cell r="C2104">
            <v>0</v>
          </cell>
          <cell r="F2104">
            <v>0</v>
          </cell>
          <cell r="L2104">
            <v>10357.4</v>
          </cell>
          <cell r="O2104">
            <v>150</v>
          </cell>
          <cell r="U2104">
            <v>0</v>
          </cell>
          <cell r="X2104">
            <v>0</v>
          </cell>
          <cell r="AG2104">
            <v>0</v>
          </cell>
          <cell r="AM2104">
            <v>0</v>
          </cell>
          <cell r="AV2104">
            <v>0</v>
          </cell>
          <cell r="AY2104">
            <v>0</v>
          </cell>
          <cell r="BP2104">
            <v>0</v>
          </cell>
          <cell r="BS2104"/>
        </row>
        <row r="2105">
          <cell r="A2105">
            <v>44006</v>
          </cell>
          <cell r="C2105">
            <v>0</v>
          </cell>
          <cell r="F2105">
            <v>0</v>
          </cell>
          <cell r="L2105">
            <v>10642.8</v>
          </cell>
          <cell r="O2105">
            <v>0</v>
          </cell>
          <cell r="U2105">
            <v>150</v>
          </cell>
          <cell r="X2105">
            <v>0</v>
          </cell>
          <cell r="AG2105">
            <v>0</v>
          </cell>
          <cell r="AM2105">
            <v>0</v>
          </cell>
          <cell r="AV2105">
            <v>0</v>
          </cell>
          <cell r="AY2105">
            <v>0</v>
          </cell>
          <cell r="BP2105">
            <v>0</v>
          </cell>
          <cell r="BS2105"/>
        </row>
        <row r="2106">
          <cell r="A2106">
            <v>44007</v>
          </cell>
          <cell r="C2106">
            <v>0</v>
          </cell>
          <cell r="F2106">
            <v>0</v>
          </cell>
          <cell r="L2106">
            <v>12509</v>
          </cell>
          <cell r="O2106">
            <v>0</v>
          </cell>
          <cell r="U2106">
            <v>0</v>
          </cell>
          <cell r="X2106">
            <v>0</v>
          </cell>
          <cell r="AG2106">
            <v>300</v>
          </cell>
          <cell r="AM2106">
            <v>0</v>
          </cell>
          <cell r="AV2106">
            <v>0</v>
          </cell>
          <cell r="AY2106">
            <v>0</v>
          </cell>
          <cell r="BP2106">
            <v>0</v>
          </cell>
          <cell r="BS2106"/>
        </row>
        <row r="2107">
          <cell r="A2107">
            <v>44008</v>
          </cell>
          <cell r="C2107">
            <v>738</v>
          </cell>
          <cell r="F2107">
            <v>0</v>
          </cell>
          <cell r="L2107">
            <v>11645.4</v>
          </cell>
          <cell r="O2107">
            <v>200</v>
          </cell>
          <cell r="U2107">
            <v>0</v>
          </cell>
          <cell r="X2107">
            <v>0</v>
          </cell>
          <cell r="AG2107">
            <v>0</v>
          </cell>
          <cell r="AM2107">
            <v>0</v>
          </cell>
          <cell r="AV2107">
            <v>0</v>
          </cell>
          <cell r="AY2107">
            <v>0</v>
          </cell>
          <cell r="BP2107">
            <v>0</v>
          </cell>
          <cell r="BS2107"/>
        </row>
        <row r="2108">
          <cell r="A2108">
            <v>44011</v>
          </cell>
          <cell r="C2108">
            <v>0</v>
          </cell>
          <cell r="F2108">
            <v>0</v>
          </cell>
          <cell r="L2108">
            <v>0</v>
          </cell>
          <cell r="O2108">
            <v>0</v>
          </cell>
          <cell r="U2108">
            <v>0</v>
          </cell>
          <cell r="X2108">
            <v>0</v>
          </cell>
          <cell r="AG2108">
            <v>0</v>
          </cell>
          <cell r="AM2108">
            <v>0</v>
          </cell>
          <cell r="AV2108">
            <v>0</v>
          </cell>
          <cell r="AY2108">
            <v>0</v>
          </cell>
          <cell r="BP2108">
            <v>0</v>
          </cell>
          <cell r="BS2108"/>
        </row>
        <row r="2109">
          <cell r="A2109">
            <v>44012</v>
          </cell>
          <cell r="C2109">
            <v>0</v>
          </cell>
          <cell r="F2109">
            <v>0</v>
          </cell>
          <cell r="L2109">
            <v>14166.7</v>
          </cell>
          <cell r="O2109">
            <v>300</v>
          </cell>
          <cell r="U2109">
            <v>300</v>
          </cell>
          <cell r="X2109">
            <v>0</v>
          </cell>
          <cell r="AG2109">
            <v>800.1</v>
          </cell>
          <cell r="AM2109">
            <v>0</v>
          </cell>
          <cell r="AV2109">
            <v>0</v>
          </cell>
          <cell r="AY2109">
            <v>0</v>
          </cell>
          <cell r="BP2109">
            <v>0</v>
          </cell>
          <cell r="BS2109"/>
        </row>
        <row r="2110">
          <cell r="A2110">
            <v>44013</v>
          </cell>
          <cell r="C2110">
            <v>160</v>
          </cell>
          <cell r="F2110">
            <v>0</v>
          </cell>
          <cell r="L2110">
            <v>10845</v>
          </cell>
          <cell r="O2110">
            <v>0</v>
          </cell>
          <cell r="U2110">
            <v>300</v>
          </cell>
          <cell r="X2110">
            <v>386.9</v>
          </cell>
          <cell r="AG2110">
            <v>0</v>
          </cell>
          <cell r="AM2110">
            <v>0</v>
          </cell>
          <cell r="AV2110">
            <v>0</v>
          </cell>
          <cell r="AY2110">
            <v>0</v>
          </cell>
          <cell r="BP2110">
            <v>0</v>
          </cell>
          <cell r="BS2110"/>
        </row>
        <row r="2111">
          <cell r="A2111">
            <v>44014</v>
          </cell>
          <cell r="C2111">
            <v>1721.9</v>
          </cell>
          <cell r="F2111">
            <v>0</v>
          </cell>
          <cell r="L2111">
            <v>8855.2000000000007</v>
          </cell>
          <cell r="O2111">
            <v>0</v>
          </cell>
          <cell r="U2111">
            <v>300</v>
          </cell>
          <cell r="X2111">
            <v>0</v>
          </cell>
          <cell r="AG2111">
            <v>0</v>
          </cell>
          <cell r="AM2111">
            <v>0</v>
          </cell>
          <cell r="AV2111">
            <v>0</v>
          </cell>
          <cell r="AY2111">
            <v>0</v>
          </cell>
          <cell r="BP2111">
            <v>0</v>
          </cell>
          <cell r="BS2111"/>
        </row>
        <row r="2112">
          <cell r="A2112">
            <v>44015</v>
          </cell>
          <cell r="C2112">
            <v>0</v>
          </cell>
          <cell r="F2112">
            <v>0</v>
          </cell>
          <cell r="L2112">
            <v>10900.1</v>
          </cell>
          <cell r="O2112">
            <v>0</v>
          </cell>
          <cell r="U2112">
            <v>0</v>
          </cell>
          <cell r="X2112">
            <v>0</v>
          </cell>
          <cell r="AG2112">
            <v>0</v>
          </cell>
          <cell r="AM2112">
            <v>0</v>
          </cell>
          <cell r="AV2112">
            <v>0</v>
          </cell>
          <cell r="AY2112">
            <v>0</v>
          </cell>
          <cell r="BP2112">
            <v>0</v>
          </cell>
          <cell r="BS2112"/>
        </row>
        <row r="2113">
          <cell r="A2113">
            <v>44018</v>
          </cell>
          <cell r="C2113">
            <v>0</v>
          </cell>
          <cell r="F2113">
            <v>0</v>
          </cell>
          <cell r="L2113">
            <v>7600.1</v>
          </cell>
          <cell r="O2113">
            <v>200</v>
          </cell>
          <cell r="U2113">
            <v>300</v>
          </cell>
          <cell r="X2113">
            <v>600</v>
          </cell>
          <cell r="AG2113">
            <v>0</v>
          </cell>
          <cell r="AM2113">
            <v>0</v>
          </cell>
          <cell r="AV2113">
            <v>0</v>
          </cell>
          <cell r="AY2113">
            <v>0</v>
          </cell>
          <cell r="BP2113">
            <v>0</v>
          </cell>
          <cell r="BS2113"/>
        </row>
        <row r="2114">
          <cell r="A2114">
            <v>44019</v>
          </cell>
          <cell r="C2114">
            <v>1568.9</v>
          </cell>
          <cell r="F2114">
            <v>0</v>
          </cell>
          <cell r="L2114">
            <v>9438.7999999999993</v>
          </cell>
          <cell r="O2114">
            <v>0</v>
          </cell>
          <cell r="U2114">
            <v>0</v>
          </cell>
          <cell r="X2114">
            <v>300</v>
          </cell>
          <cell r="AG2114">
            <v>0</v>
          </cell>
          <cell r="AM2114">
            <v>0</v>
          </cell>
          <cell r="AV2114">
            <v>0</v>
          </cell>
          <cell r="AY2114">
            <v>0</v>
          </cell>
          <cell r="BP2114">
            <v>0</v>
          </cell>
          <cell r="BS2114"/>
        </row>
        <row r="2115">
          <cell r="A2115">
            <v>44020</v>
          </cell>
          <cell r="C2115">
            <v>0</v>
          </cell>
          <cell r="F2115">
            <v>0</v>
          </cell>
          <cell r="L2115">
            <v>10227.6</v>
          </cell>
          <cell r="O2115">
            <v>0</v>
          </cell>
          <cell r="U2115">
            <v>0</v>
          </cell>
          <cell r="X2115">
            <v>165.7</v>
          </cell>
          <cell r="AG2115">
            <v>0</v>
          </cell>
          <cell r="AM2115">
            <v>0</v>
          </cell>
          <cell r="AV2115">
            <v>0</v>
          </cell>
          <cell r="AY2115">
            <v>0</v>
          </cell>
          <cell r="BP2115">
            <v>0</v>
          </cell>
          <cell r="BS2115"/>
        </row>
        <row r="2116">
          <cell r="A2116">
            <v>44021</v>
          </cell>
          <cell r="C2116">
            <v>0</v>
          </cell>
          <cell r="F2116">
            <v>0</v>
          </cell>
          <cell r="L2116">
            <v>10799.9</v>
          </cell>
          <cell r="O2116">
            <v>0</v>
          </cell>
          <cell r="U2116">
            <v>0</v>
          </cell>
          <cell r="X2116">
            <v>454.8</v>
          </cell>
          <cell r="AG2116">
            <v>0</v>
          </cell>
          <cell r="AM2116">
            <v>0</v>
          </cell>
          <cell r="AV2116">
            <v>0</v>
          </cell>
          <cell r="AY2116">
            <v>0</v>
          </cell>
          <cell r="BP2116">
            <v>0</v>
          </cell>
          <cell r="BS2116"/>
        </row>
        <row r="2117">
          <cell r="A2117">
            <v>44022</v>
          </cell>
          <cell r="C2117">
            <v>0</v>
          </cell>
          <cell r="F2117">
            <v>0</v>
          </cell>
          <cell r="L2117">
            <v>12300</v>
          </cell>
          <cell r="O2117">
            <v>0</v>
          </cell>
          <cell r="U2117">
            <v>0</v>
          </cell>
          <cell r="X2117">
            <v>505</v>
          </cell>
          <cell r="AG2117">
            <v>0</v>
          </cell>
          <cell r="AM2117">
            <v>0</v>
          </cell>
          <cell r="AV2117">
            <v>0</v>
          </cell>
          <cell r="AY2117">
            <v>0</v>
          </cell>
          <cell r="BP2117">
            <v>0</v>
          </cell>
          <cell r="BS2117"/>
        </row>
        <row r="2118">
          <cell r="A2118">
            <v>44025</v>
          </cell>
          <cell r="C2118">
            <v>0</v>
          </cell>
          <cell r="F2118">
            <v>0</v>
          </cell>
          <cell r="L2118">
            <v>10930.5</v>
          </cell>
          <cell r="O2118">
            <v>0</v>
          </cell>
          <cell r="U2118">
            <v>0</v>
          </cell>
          <cell r="X2118">
            <v>304.60000000000002</v>
          </cell>
          <cell r="AG2118">
            <v>0</v>
          </cell>
          <cell r="AM2118">
            <v>0</v>
          </cell>
          <cell r="AV2118">
            <v>0</v>
          </cell>
          <cell r="AY2118">
            <v>0</v>
          </cell>
          <cell r="BP2118">
            <v>0</v>
          </cell>
          <cell r="BS2118"/>
        </row>
        <row r="2119">
          <cell r="A2119">
            <v>44026</v>
          </cell>
          <cell r="C2119">
            <v>1020.7</v>
          </cell>
          <cell r="F2119">
            <v>190</v>
          </cell>
          <cell r="L2119">
            <v>12100.1</v>
          </cell>
          <cell r="O2119">
            <v>0</v>
          </cell>
          <cell r="U2119">
            <v>0</v>
          </cell>
          <cell r="X2119">
            <v>0</v>
          </cell>
          <cell r="AG2119">
            <v>0</v>
          </cell>
          <cell r="AM2119">
            <v>0</v>
          </cell>
          <cell r="AV2119">
            <v>0</v>
          </cell>
          <cell r="AY2119">
            <v>0</v>
          </cell>
          <cell r="BP2119">
            <v>0</v>
          </cell>
          <cell r="BS2119"/>
        </row>
        <row r="2120">
          <cell r="A2120">
            <v>44027</v>
          </cell>
          <cell r="C2120">
            <v>0</v>
          </cell>
          <cell r="F2120">
            <v>0</v>
          </cell>
          <cell r="L2120">
            <v>12304.400000000001</v>
          </cell>
          <cell r="O2120">
            <v>0</v>
          </cell>
          <cell r="U2120">
            <v>0</v>
          </cell>
          <cell r="X2120">
            <v>81.400000000000006</v>
          </cell>
          <cell r="AG2120">
            <v>0</v>
          </cell>
          <cell r="AM2120">
            <v>0</v>
          </cell>
          <cell r="AV2120">
            <v>0</v>
          </cell>
          <cell r="AY2120">
            <v>0</v>
          </cell>
          <cell r="BP2120">
            <v>0</v>
          </cell>
          <cell r="BS2120"/>
        </row>
        <row r="2121">
          <cell r="A2121">
            <v>44028</v>
          </cell>
          <cell r="C2121">
            <v>0</v>
          </cell>
          <cell r="F2121">
            <v>0</v>
          </cell>
          <cell r="L2121">
            <v>10297.200000000001</v>
          </cell>
          <cell r="O2121">
            <v>0</v>
          </cell>
          <cell r="U2121">
            <v>0</v>
          </cell>
          <cell r="X2121">
            <v>0</v>
          </cell>
          <cell r="AG2121">
            <v>0</v>
          </cell>
          <cell r="AM2121">
            <v>0</v>
          </cell>
          <cell r="AV2121">
            <v>0</v>
          </cell>
          <cell r="AY2121">
            <v>0</v>
          </cell>
          <cell r="BP2121">
            <v>0</v>
          </cell>
          <cell r="BS2121"/>
        </row>
        <row r="2122">
          <cell r="A2122">
            <v>44029</v>
          </cell>
          <cell r="C2122">
            <v>0</v>
          </cell>
          <cell r="F2122">
            <v>0</v>
          </cell>
          <cell r="L2122">
            <v>10600.1</v>
          </cell>
          <cell r="O2122">
            <v>0</v>
          </cell>
          <cell r="U2122">
            <v>0</v>
          </cell>
          <cell r="X2122">
            <v>0</v>
          </cell>
          <cell r="AG2122">
            <v>0</v>
          </cell>
          <cell r="AM2122">
            <v>0</v>
          </cell>
          <cell r="AV2122">
            <v>0</v>
          </cell>
          <cell r="AY2122">
            <v>0</v>
          </cell>
          <cell r="BP2122">
            <v>0</v>
          </cell>
          <cell r="BS2122"/>
        </row>
        <row r="2123">
          <cell r="A2123">
            <v>44032</v>
          </cell>
          <cell r="C2123">
            <v>0</v>
          </cell>
          <cell r="F2123">
            <v>0</v>
          </cell>
          <cell r="L2123">
            <v>10600.3</v>
          </cell>
          <cell r="O2123">
            <v>0</v>
          </cell>
          <cell r="U2123">
            <v>0</v>
          </cell>
          <cell r="X2123">
            <v>0</v>
          </cell>
          <cell r="AG2123">
            <v>0</v>
          </cell>
          <cell r="AM2123">
            <v>0</v>
          </cell>
          <cell r="AV2123">
            <v>0</v>
          </cell>
          <cell r="AY2123">
            <v>0</v>
          </cell>
          <cell r="BP2123">
            <v>0</v>
          </cell>
          <cell r="BS2123"/>
        </row>
        <row r="2124">
          <cell r="A2124">
            <v>44033</v>
          </cell>
          <cell r="C2124">
            <v>1457</v>
          </cell>
          <cell r="F2124">
            <v>0</v>
          </cell>
          <cell r="L2124">
            <v>10799.9</v>
          </cell>
          <cell r="O2124">
            <v>600</v>
          </cell>
          <cell r="U2124">
            <v>0</v>
          </cell>
          <cell r="X2124">
            <v>0</v>
          </cell>
          <cell r="AG2124">
            <v>0</v>
          </cell>
          <cell r="AM2124">
            <v>0</v>
          </cell>
          <cell r="AV2124">
            <v>0</v>
          </cell>
          <cell r="AY2124">
            <v>0</v>
          </cell>
          <cell r="BP2124">
            <v>0</v>
          </cell>
          <cell r="BS2124"/>
        </row>
        <row r="2125">
          <cell r="A2125">
            <v>44034</v>
          </cell>
          <cell r="C2125">
            <v>0</v>
          </cell>
          <cell r="F2125">
            <v>300</v>
          </cell>
          <cell r="L2125">
            <v>10249.5</v>
          </cell>
          <cell r="O2125">
            <v>0</v>
          </cell>
          <cell r="U2125">
            <v>0</v>
          </cell>
          <cell r="X2125">
            <v>0</v>
          </cell>
          <cell r="AG2125">
            <v>0</v>
          </cell>
          <cell r="AM2125">
            <v>0</v>
          </cell>
          <cell r="AV2125">
            <v>0</v>
          </cell>
          <cell r="AY2125">
            <v>0</v>
          </cell>
          <cell r="BP2125">
            <v>0</v>
          </cell>
          <cell r="BS2125"/>
        </row>
        <row r="2126">
          <cell r="A2126">
            <v>44035</v>
          </cell>
          <cell r="C2126">
            <v>0</v>
          </cell>
          <cell r="F2126">
            <v>0</v>
          </cell>
          <cell r="L2126">
            <v>8875.2000000000007</v>
          </cell>
          <cell r="O2126">
            <v>0</v>
          </cell>
          <cell r="U2126">
            <v>0</v>
          </cell>
          <cell r="X2126">
            <v>0</v>
          </cell>
          <cell r="AG2126">
            <v>500</v>
          </cell>
          <cell r="AM2126">
            <v>0</v>
          </cell>
          <cell r="AV2126">
            <v>150</v>
          </cell>
          <cell r="AY2126">
            <v>0</v>
          </cell>
          <cell r="BP2126">
            <v>0</v>
          </cell>
          <cell r="BS2126"/>
        </row>
        <row r="2127">
          <cell r="A2127">
            <v>44036</v>
          </cell>
          <cell r="C2127">
            <v>400</v>
          </cell>
          <cell r="F2127">
            <v>50</v>
          </cell>
          <cell r="L2127">
            <v>6595.2000000000007</v>
          </cell>
          <cell r="O2127">
            <v>0</v>
          </cell>
          <cell r="U2127">
            <v>0</v>
          </cell>
          <cell r="X2127">
            <v>0</v>
          </cell>
          <cell r="AG2127">
            <v>0</v>
          </cell>
          <cell r="AM2127">
            <v>0</v>
          </cell>
          <cell r="AV2127">
            <v>0</v>
          </cell>
          <cell r="AY2127">
            <v>0</v>
          </cell>
          <cell r="BP2127">
            <v>0</v>
          </cell>
          <cell r="BS2127"/>
        </row>
        <row r="2128">
          <cell r="A2128">
            <v>44039</v>
          </cell>
          <cell r="C2128">
            <v>0</v>
          </cell>
          <cell r="F2128">
            <v>0</v>
          </cell>
          <cell r="L2128">
            <v>12218.7</v>
          </cell>
          <cell r="O2128">
            <v>0</v>
          </cell>
          <cell r="U2128">
            <v>0</v>
          </cell>
          <cell r="X2128">
            <v>0</v>
          </cell>
          <cell r="AG2128">
            <v>0</v>
          </cell>
          <cell r="AM2128">
            <v>0</v>
          </cell>
          <cell r="AV2128">
            <v>0</v>
          </cell>
          <cell r="AY2128">
            <v>0</v>
          </cell>
          <cell r="BP2128">
            <v>0</v>
          </cell>
          <cell r="BS2128"/>
        </row>
        <row r="2129">
          <cell r="A2129">
            <v>44040</v>
          </cell>
          <cell r="C2129">
            <v>0</v>
          </cell>
          <cell r="F2129">
            <v>0</v>
          </cell>
          <cell r="L2129">
            <v>0</v>
          </cell>
          <cell r="O2129">
            <v>0</v>
          </cell>
          <cell r="U2129">
            <v>0</v>
          </cell>
          <cell r="X2129">
            <v>0</v>
          </cell>
          <cell r="AG2129">
            <v>0</v>
          </cell>
          <cell r="AM2129">
            <v>0</v>
          </cell>
          <cell r="AV2129">
            <v>0</v>
          </cell>
          <cell r="AY2129">
            <v>0</v>
          </cell>
          <cell r="BP2129">
            <v>0</v>
          </cell>
          <cell r="BS2129"/>
        </row>
        <row r="2130">
          <cell r="A2130">
            <v>44041</v>
          </cell>
          <cell r="C2130">
            <v>0</v>
          </cell>
          <cell r="F2130">
            <v>0</v>
          </cell>
          <cell r="L2130">
            <v>15338.1</v>
          </cell>
          <cell r="O2130">
            <v>0</v>
          </cell>
          <cell r="U2130">
            <v>0</v>
          </cell>
          <cell r="X2130">
            <v>69.599999999999994</v>
          </cell>
          <cell r="AG2130">
            <v>0</v>
          </cell>
          <cell r="AM2130">
            <v>0</v>
          </cell>
          <cell r="AV2130">
            <v>0</v>
          </cell>
          <cell r="AY2130">
            <v>0</v>
          </cell>
          <cell r="BP2130">
            <v>0</v>
          </cell>
          <cell r="BS2130"/>
        </row>
        <row r="2131">
          <cell r="A2131">
            <v>44042</v>
          </cell>
          <cell r="C2131">
            <v>500</v>
          </cell>
          <cell r="F2131">
            <v>0</v>
          </cell>
          <cell r="L2131">
            <v>11728.5</v>
          </cell>
          <cell r="O2131">
            <v>300</v>
          </cell>
          <cell r="U2131">
            <v>0</v>
          </cell>
          <cell r="X2131">
            <v>0</v>
          </cell>
          <cell r="AG2131">
            <v>0</v>
          </cell>
          <cell r="AM2131">
            <v>0</v>
          </cell>
          <cell r="AV2131">
            <v>0</v>
          </cell>
          <cell r="AY2131">
            <v>0</v>
          </cell>
          <cell r="BP2131">
            <v>0</v>
          </cell>
          <cell r="BS2131"/>
        </row>
        <row r="2132">
          <cell r="A2132">
            <v>44043</v>
          </cell>
          <cell r="C2132">
            <v>0</v>
          </cell>
          <cell r="F2132">
            <v>0</v>
          </cell>
          <cell r="L2132">
            <v>11652.099999999999</v>
          </cell>
          <cell r="O2132">
            <v>0</v>
          </cell>
          <cell r="U2132">
            <v>0</v>
          </cell>
          <cell r="X2132">
            <v>0</v>
          </cell>
          <cell r="AG2132">
            <v>0</v>
          </cell>
          <cell r="AM2132">
            <v>0</v>
          </cell>
          <cell r="AV2132">
            <v>0</v>
          </cell>
          <cell r="AY2132">
            <v>0</v>
          </cell>
          <cell r="BP2132">
            <v>0</v>
          </cell>
          <cell r="BS2132"/>
        </row>
        <row r="2133">
          <cell r="A2133">
            <v>44046</v>
          </cell>
          <cell r="C2133">
            <v>832</v>
          </cell>
          <cell r="F2133">
            <v>0</v>
          </cell>
          <cell r="L2133">
            <v>11449.9</v>
          </cell>
          <cell r="O2133">
            <v>0</v>
          </cell>
          <cell r="U2133">
            <v>0</v>
          </cell>
          <cell r="X2133">
            <v>0</v>
          </cell>
          <cell r="AG2133">
            <v>0</v>
          </cell>
          <cell r="AM2133">
            <v>0</v>
          </cell>
          <cell r="AV2133">
            <v>0</v>
          </cell>
          <cell r="AY2133">
            <v>0</v>
          </cell>
          <cell r="BP2133">
            <v>0</v>
          </cell>
          <cell r="BS2133"/>
        </row>
        <row r="2134">
          <cell r="A2134">
            <v>44047</v>
          </cell>
          <cell r="C2134">
            <v>2086.4</v>
          </cell>
          <cell r="F2134">
            <v>0</v>
          </cell>
          <cell r="L2134">
            <v>12572</v>
          </cell>
          <cell r="O2134">
            <v>1100</v>
          </cell>
          <cell r="U2134">
            <v>300</v>
          </cell>
          <cell r="X2134">
            <v>0</v>
          </cell>
          <cell r="AG2134">
            <v>0</v>
          </cell>
          <cell r="AM2134">
            <v>0</v>
          </cell>
          <cell r="AV2134">
            <v>0</v>
          </cell>
          <cell r="AY2134">
            <v>0</v>
          </cell>
          <cell r="BP2134">
            <v>0</v>
          </cell>
          <cell r="BS2134"/>
        </row>
        <row r="2135">
          <cell r="A2135">
            <v>44048</v>
          </cell>
          <cell r="C2135">
            <v>0</v>
          </cell>
          <cell r="F2135">
            <v>0</v>
          </cell>
          <cell r="L2135">
            <v>16800.099999999999</v>
          </cell>
          <cell r="O2135">
            <v>0</v>
          </cell>
          <cell r="U2135">
            <v>0</v>
          </cell>
          <cell r="X2135">
            <v>0</v>
          </cell>
          <cell r="AG2135">
            <v>0</v>
          </cell>
          <cell r="AM2135">
            <v>0</v>
          </cell>
          <cell r="AV2135">
            <v>0</v>
          </cell>
          <cell r="AY2135">
            <v>0</v>
          </cell>
          <cell r="BP2135">
            <v>0</v>
          </cell>
          <cell r="BS2135"/>
        </row>
        <row r="2136">
          <cell r="A2136">
            <v>44049</v>
          </cell>
          <cell r="C2136">
            <v>2514</v>
          </cell>
          <cell r="F2136">
            <v>0</v>
          </cell>
          <cell r="L2136">
            <v>15349.8</v>
          </cell>
          <cell r="O2136">
            <v>0</v>
          </cell>
          <cell r="U2136">
            <v>0</v>
          </cell>
          <cell r="X2136">
            <v>50</v>
          </cell>
          <cell r="AG2136">
            <v>0</v>
          </cell>
          <cell r="AM2136">
            <v>0</v>
          </cell>
          <cell r="AV2136">
            <v>0</v>
          </cell>
          <cell r="AY2136">
            <v>0</v>
          </cell>
          <cell r="BP2136">
            <v>0</v>
          </cell>
          <cell r="BS2136"/>
        </row>
        <row r="2137">
          <cell r="A2137">
            <v>44050</v>
          </cell>
          <cell r="C2137">
            <v>0</v>
          </cell>
          <cell r="F2137">
            <v>0</v>
          </cell>
          <cell r="L2137">
            <v>15485.1</v>
          </cell>
          <cell r="O2137">
            <v>0</v>
          </cell>
          <cell r="U2137">
            <v>0</v>
          </cell>
          <cell r="X2137">
            <v>0</v>
          </cell>
          <cell r="AG2137">
            <v>0</v>
          </cell>
          <cell r="AM2137">
            <v>0</v>
          </cell>
          <cell r="AV2137">
            <v>0</v>
          </cell>
          <cell r="AY2137">
            <v>0</v>
          </cell>
          <cell r="BP2137">
            <v>0</v>
          </cell>
          <cell r="BS2137"/>
        </row>
        <row r="2138">
          <cell r="A2138">
            <v>44053</v>
          </cell>
          <cell r="C2138">
            <v>2050</v>
          </cell>
          <cell r="F2138">
            <v>0</v>
          </cell>
          <cell r="L2138">
            <v>15989</v>
          </cell>
          <cell r="O2138">
            <v>0</v>
          </cell>
          <cell r="U2138">
            <v>0</v>
          </cell>
          <cell r="X2138">
            <v>0</v>
          </cell>
          <cell r="AG2138">
            <v>0</v>
          </cell>
          <cell r="AM2138">
            <v>0</v>
          </cell>
          <cell r="AV2138">
            <v>0</v>
          </cell>
          <cell r="AY2138">
            <v>0</v>
          </cell>
          <cell r="BP2138">
            <v>0</v>
          </cell>
          <cell r="BS2138"/>
        </row>
        <row r="2139">
          <cell r="A2139">
            <v>44054</v>
          </cell>
          <cell r="C2139">
            <v>0</v>
          </cell>
          <cell r="F2139">
            <v>200</v>
          </cell>
          <cell r="L2139">
            <v>15377.300000000001</v>
          </cell>
          <cell r="O2139">
            <v>0</v>
          </cell>
          <cell r="U2139">
            <v>0</v>
          </cell>
          <cell r="X2139">
            <v>0</v>
          </cell>
          <cell r="AG2139">
            <v>0</v>
          </cell>
          <cell r="AM2139">
            <v>0</v>
          </cell>
          <cell r="AV2139">
            <v>0</v>
          </cell>
          <cell r="AY2139">
            <v>0</v>
          </cell>
          <cell r="BP2139">
            <v>0</v>
          </cell>
          <cell r="BS2139"/>
        </row>
        <row r="2140">
          <cell r="A2140">
            <v>44055</v>
          </cell>
          <cell r="C2140">
            <v>0</v>
          </cell>
          <cell r="F2140">
            <v>0</v>
          </cell>
          <cell r="L2140">
            <v>16500.5</v>
          </cell>
          <cell r="O2140">
            <v>0</v>
          </cell>
          <cell r="U2140">
            <v>0</v>
          </cell>
          <cell r="X2140">
            <v>0</v>
          </cell>
          <cell r="AG2140">
            <v>0</v>
          </cell>
          <cell r="AM2140">
            <v>0</v>
          </cell>
          <cell r="AV2140">
            <v>0</v>
          </cell>
          <cell r="AY2140">
            <v>0</v>
          </cell>
          <cell r="BP2140">
            <v>0</v>
          </cell>
          <cell r="BS2140"/>
        </row>
        <row r="2141">
          <cell r="A2141">
            <v>44056</v>
          </cell>
          <cell r="C2141">
            <v>1231.9000000000001</v>
          </cell>
          <cell r="F2141">
            <v>0</v>
          </cell>
          <cell r="L2141">
            <v>17165.900000000001</v>
          </cell>
          <cell r="O2141">
            <v>245</v>
          </cell>
          <cell r="U2141">
            <v>0</v>
          </cell>
          <cell r="X2141">
            <v>335</v>
          </cell>
          <cell r="AG2141">
            <v>0</v>
          </cell>
          <cell r="AM2141">
            <v>0</v>
          </cell>
          <cell r="AV2141">
            <v>0</v>
          </cell>
          <cell r="AY2141">
            <v>0</v>
          </cell>
          <cell r="BP2141">
            <v>0</v>
          </cell>
          <cell r="BS2141"/>
        </row>
        <row r="2142">
          <cell r="A2142">
            <v>44057</v>
          </cell>
          <cell r="C2142">
            <v>0</v>
          </cell>
          <cell r="F2142">
            <v>340</v>
          </cell>
          <cell r="L2142">
            <v>16528.5</v>
          </cell>
          <cell r="O2142">
            <v>0</v>
          </cell>
          <cell r="U2142">
            <v>0</v>
          </cell>
          <cell r="X2142">
            <v>365.1</v>
          </cell>
          <cell r="AG2142">
            <v>0</v>
          </cell>
          <cell r="AM2142">
            <v>0</v>
          </cell>
          <cell r="AV2142">
            <v>0</v>
          </cell>
          <cell r="AY2142">
            <v>10</v>
          </cell>
          <cell r="BP2142">
            <v>0</v>
          </cell>
          <cell r="BS2142"/>
        </row>
        <row r="2143">
          <cell r="A2143">
            <v>44060</v>
          </cell>
          <cell r="C2143">
            <v>0</v>
          </cell>
          <cell r="F2143">
            <v>400</v>
          </cell>
          <cell r="L2143">
            <v>16046</v>
          </cell>
          <cell r="O2143">
            <v>0</v>
          </cell>
          <cell r="U2143">
            <v>0</v>
          </cell>
          <cell r="X2143">
            <v>200</v>
          </cell>
          <cell r="AG2143">
            <v>0</v>
          </cell>
          <cell r="AM2143">
            <v>0</v>
          </cell>
          <cell r="AV2143">
            <v>0</v>
          </cell>
          <cell r="AY2143">
            <v>0</v>
          </cell>
          <cell r="BP2143">
            <v>0</v>
          </cell>
          <cell r="BS2143"/>
        </row>
        <row r="2144">
          <cell r="A2144">
            <v>44061</v>
          </cell>
          <cell r="C2144">
            <v>0</v>
          </cell>
          <cell r="F2144">
            <v>300</v>
          </cell>
          <cell r="L2144">
            <v>17336.900000000001</v>
          </cell>
          <cell r="O2144">
            <v>600</v>
          </cell>
          <cell r="U2144">
            <v>0</v>
          </cell>
          <cell r="X2144">
            <v>114.8</v>
          </cell>
          <cell r="AG2144">
            <v>0</v>
          </cell>
          <cell r="AM2144">
            <v>0</v>
          </cell>
          <cell r="AV2144">
            <v>0</v>
          </cell>
          <cell r="AY2144">
            <v>0</v>
          </cell>
          <cell r="BP2144">
            <v>0</v>
          </cell>
          <cell r="BS2144"/>
        </row>
        <row r="2145">
          <cell r="A2145">
            <v>44062</v>
          </cell>
          <cell r="C2145">
            <v>0</v>
          </cell>
          <cell r="F2145">
            <v>0</v>
          </cell>
          <cell r="L2145">
            <v>15311.6</v>
          </cell>
          <cell r="O2145">
            <v>0</v>
          </cell>
          <cell r="U2145">
            <v>0</v>
          </cell>
          <cell r="X2145">
            <v>0</v>
          </cell>
          <cell r="AG2145">
            <v>0</v>
          </cell>
          <cell r="AM2145">
            <v>0</v>
          </cell>
          <cell r="AV2145">
            <v>0</v>
          </cell>
          <cell r="AY2145">
            <v>0</v>
          </cell>
          <cell r="BP2145">
            <v>0</v>
          </cell>
          <cell r="BS2145"/>
        </row>
        <row r="2146">
          <cell r="A2146">
            <v>44063</v>
          </cell>
          <cell r="C2146">
            <v>1479</v>
          </cell>
          <cell r="F2146">
            <v>0</v>
          </cell>
          <cell r="L2146">
            <v>13881.099999999999</v>
          </cell>
          <cell r="O2146">
            <v>70</v>
          </cell>
          <cell r="U2146">
            <v>0</v>
          </cell>
          <cell r="X2146">
            <v>0</v>
          </cell>
          <cell r="AG2146">
            <v>0</v>
          </cell>
          <cell r="AM2146">
            <v>0</v>
          </cell>
          <cell r="AV2146">
            <v>0</v>
          </cell>
          <cell r="AY2146">
            <v>0</v>
          </cell>
          <cell r="BP2146">
            <v>0</v>
          </cell>
          <cell r="BS2146"/>
        </row>
        <row r="2147">
          <cell r="A2147">
            <v>44064</v>
          </cell>
          <cell r="C2147">
            <v>0</v>
          </cell>
          <cell r="F2147">
            <v>200</v>
          </cell>
          <cell r="L2147">
            <v>14887</v>
          </cell>
          <cell r="O2147">
            <v>0</v>
          </cell>
          <cell r="U2147">
            <v>0</v>
          </cell>
          <cell r="X2147">
            <v>20.800000000000011</v>
          </cell>
          <cell r="AG2147">
            <v>0</v>
          </cell>
          <cell r="AM2147">
            <v>0</v>
          </cell>
          <cell r="AV2147">
            <v>0</v>
          </cell>
          <cell r="AY2147">
            <v>0</v>
          </cell>
          <cell r="BP2147">
            <v>0</v>
          </cell>
          <cell r="BS2147"/>
        </row>
        <row r="2148">
          <cell r="A2148">
            <v>44067</v>
          </cell>
          <cell r="C2148">
            <v>0</v>
          </cell>
          <cell r="F2148">
            <v>200</v>
          </cell>
          <cell r="L2148">
            <v>16231.3</v>
          </cell>
          <cell r="O2148">
            <v>600</v>
          </cell>
          <cell r="U2148">
            <v>0</v>
          </cell>
          <cell r="X2148">
            <v>0.69999999999998863</v>
          </cell>
          <cell r="AG2148">
            <v>0</v>
          </cell>
          <cell r="AM2148">
            <v>0</v>
          </cell>
          <cell r="AV2148">
            <v>0</v>
          </cell>
          <cell r="AY2148">
            <v>0</v>
          </cell>
          <cell r="BP2148">
            <v>0</v>
          </cell>
          <cell r="BS2148"/>
        </row>
        <row r="2149">
          <cell r="A2149">
            <v>44068</v>
          </cell>
          <cell r="C2149">
            <v>0</v>
          </cell>
          <cell r="F2149">
            <v>0</v>
          </cell>
          <cell r="L2149">
            <v>17313.399999999998</v>
          </cell>
          <cell r="O2149">
            <v>380</v>
          </cell>
          <cell r="U2149">
            <v>0</v>
          </cell>
          <cell r="X2149">
            <v>0</v>
          </cell>
          <cell r="AG2149">
            <v>0</v>
          </cell>
          <cell r="AM2149">
            <v>0</v>
          </cell>
          <cell r="AV2149">
            <v>0</v>
          </cell>
          <cell r="AY2149">
            <v>0</v>
          </cell>
          <cell r="BP2149">
            <v>0</v>
          </cell>
          <cell r="BS2149"/>
        </row>
        <row r="2150">
          <cell r="A2150">
            <v>44069</v>
          </cell>
          <cell r="C2150">
            <v>0</v>
          </cell>
          <cell r="F2150">
            <v>0</v>
          </cell>
          <cell r="L2150">
            <v>17867.2</v>
          </cell>
          <cell r="O2150">
            <v>100</v>
          </cell>
          <cell r="U2150">
            <v>0</v>
          </cell>
          <cell r="X2150">
            <v>0</v>
          </cell>
          <cell r="AG2150">
            <v>0</v>
          </cell>
          <cell r="AM2150">
            <v>0</v>
          </cell>
          <cell r="AV2150">
            <v>0</v>
          </cell>
          <cell r="AY2150">
            <v>0</v>
          </cell>
          <cell r="BP2150">
            <v>0</v>
          </cell>
          <cell r="BS2150"/>
        </row>
        <row r="2151">
          <cell r="A2151">
            <v>44070</v>
          </cell>
          <cell r="C2151">
            <v>1400</v>
          </cell>
          <cell r="F2151">
            <v>0</v>
          </cell>
          <cell r="L2151">
            <v>17351.400000000001</v>
          </cell>
          <cell r="O2151">
            <v>12</v>
          </cell>
          <cell r="U2151">
            <v>0</v>
          </cell>
          <cell r="X2151">
            <v>0</v>
          </cell>
          <cell r="AG2151">
            <v>0</v>
          </cell>
          <cell r="AM2151">
            <v>0</v>
          </cell>
          <cell r="AV2151">
            <v>0</v>
          </cell>
          <cell r="AY2151">
            <v>0</v>
          </cell>
          <cell r="BP2151">
            <v>0</v>
          </cell>
          <cell r="BS2151"/>
        </row>
        <row r="2152">
          <cell r="A2152">
            <v>44071</v>
          </cell>
          <cell r="C2152">
            <v>0</v>
          </cell>
          <cell r="F2152">
            <v>0</v>
          </cell>
          <cell r="L2152">
            <v>18762.100000000002</v>
          </cell>
          <cell r="O2152">
            <v>0</v>
          </cell>
          <cell r="U2152">
            <v>0</v>
          </cell>
          <cell r="X2152">
            <v>0</v>
          </cell>
          <cell r="AG2152">
            <v>0</v>
          </cell>
          <cell r="AM2152">
            <v>0</v>
          </cell>
          <cell r="AV2152">
            <v>0</v>
          </cell>
          <cell r="AY2152">
            <v>0</v>
          </cell>
          <cell r="BP2152">
            <v>0</v>
          </cell>
          <cell r="BS2152"/>
        </row>
        <row r="2153">
          <cell r="A2153">
            <v>44074</v>
          </cell>
          <cell r="C2153">
            <v>0</v>
          </cell>
          <cell r="F2153">
            <v>200</v>
          </cell>
          <cell r="L2153">
            <v>18783.7</v>
          </cell>
          <cell r="O2153">
            <v>0</v>
          </cell>
          <cell r="U2153">
            <v>0</v>
          </cell>
          <cell r="X2153">
            <v>0</v>
          </cell>
          <cell r="AG2153">
            <v>0</v>
          </cell>
          <cell r="AM2153">
            <v>0</v>
          </cell>
          <cell r="AV2153">
            <v>0</v>
          </cell>
          <cell r="AY2153">
            <v>0</v>
          </cell>
          <cell r="BP2153">
            <v>0</v>
          </cell>
          <cell r="BS2153"/>
        </row>
        <row r="2154">
          <cell r="A2154">
            <v>44075</v>
          </cell>
          <cell r="C2154">
            <v>0</v>
          </cell>
          <cell r="F2154">
            <v>0</v>
          </cell>
          <cell r="L2154">
            <v>18847.5</v>
          </cell>
          <cell r="O2154">
            <v>0</v>
          </cell>
          <cell r="U2154">
            <v>0</v>
          </cell>
          <cell r="X2154">
            <v>0</v>
          </cell>
          <cell r="AG2154">
            <v>0</v>
          </cell>
          <cell r="AM2154">
            <v>0</v>
          </cell>
          <cell r="AV2154">
            <v>0</v>
          </cell>
          <cell r="AY2154">
            <v>0</v>
          </cell>
          <cell r="BP2154">
            <v>0</v>
          </cell>
          <cell r="BS2154"/>
        </row>
        <row r="2155">
          <cell r="A2155">
            <v>44076</v>
          </cell>
          <cell r="C2155">
            <v>1834.5</v>
          </cell>
          <cell r="F2155">
            <v>0</v>
          </cell>
          <cell r="L2155">
            <v>17241</v>
          </cell>
          <cell r="O2155">
            <v>0</v>
          </cell>
          <cell r="U2155">
            <v>300</v>
          </cell>
          <cell r="X2155">
            <v>0</v>
          </cell>
          <cell r="AG2155">
            <v>0</v>
          </cell>
          <cell r="AM2155">
            <v>0</v>
          </cell>
          <cell r="AV2155">
            <v>0</v>
          </cell>
          <cell r="AY2155">
            <v>0</v>
          </cell>
          <cell r="BP2155">
            <v>0</v>
          </cell>
          <cell r="BS2155"/>
        </row>
        <row r="2156">
          <cell r="A2156">
            <v>44077</v>
          </cell>
          <cell r="C2156">
            <v>1748.8</v>
          </cell>
          <cell r="F2156">
            <v>0</v>
          </cell>
          <cell r="L2156">
            <v>17608</v>
          </cell>
          <cell r="O2156">
            <v>300</v>
          </cell>
          <cell r="U2156">
            <v>0</v>
          </cell>
          <cell r="X2156">
            <v>0</v>
          </cell>
          <cell r="AG2156">
            <v>0</v>
          </cell>
          <cell r="AM2156">
            <v>0</v>
          </cell>
          <cell r="AV2156">
            <v>0</v>
          </cell>
          <cell r="AY2156">
            <v>0</v>
          </cell>
          <cell r="BP2156">
            <v>0</v>
          </cell>
          <cell r="BS2156"/>
        </row>
        <row r="2157">
          <cell r="A2157">
            <v>44078</v>
          </cell>
          <cell r="C2157">
            <v>0</v>
          </cell>
          <cell r="F2157">
            <v>200</v>
          </cell>
          <cell r="L2157">
            <v>17690.099999999999</v>
          </cell>
          <cell r="O2157">
            <v>300</v>
          </cell>
          <cell r="U2157">
            <v>0</v>
          </cell>
          <cell r="X2157">
            <v>11.300000000000011</v>
          </cell>
          <cell r="AG2157">
            <v>0</v>
          </cell>
          <cell r="AM2157">
            <v>0</v>
          </cell>
          <cell r="AV2157">
            <v>0</v>
          </cell>
          <cell r="AY2157">
            <v>0</v>
          </cell>
          <cell r="BP2157">
            <v>0</v>
          </cell>
          <cell r="BS2157"/>
        </row>
        <row r="2158">
          <cell r="A2158">
            <v>44081</v>
          </cell>
          <cell r="C2158">
            <v>0</v>
          </cell>
          <cell r="F2158">
            <v>0</v>
          </cell>
          <cell r="L2158">
            <v>18325.7</v>
          </cell>
          <cell r="O2158">
            <v>125</v>
          </cell>
          <cell r="U2158">
            <v>0</v>
          </cell>
          <cell r="X2158">
            <v>0</v>
          </cell>
          <cell r="AG2158">
            <v>0</v>
          </cell>
          <cell r="AM2158">
            <v>0</v>
          </cell>
          <cell r="AV2158">
            <v>0</v>
          </cell>
          <cell r="AY2158">
            <v>0</v>
          </cell>
          <cell r="BP2158">
            <v>0</v>
          </cell>
          <cell r="BS2158"/>
        </row>
        <row r="2159">
          <cell r="A2159">
            <v>44082</v>
          </cell>
          <cell r="C2159">
            <v>3134</v>
          </cell>
          <cell r="F2159">
            <v>0</v>
          </cell>
          <cell r="L2159">
            <v>18434.3</v>
          </cell>
          <cell r="O2159">
            <v>0</v>
          </cell>
          <cell r="U2159">
            <v>0</v>
          </cell>
          <cell r="X2159">
            <v>0</v>
          </cell>
          <cell r="AG2159">
            <v>0</v>
          </cell>
          <cell r="AM2159">
            <v>0</v>
          </cell>
          <cell r="AV2159">
            <v>0</v>
          </cell>
          <cell r="AY2159">
            <v>0</v>
          </cell>
          <cell r="BP2159">
            <v>0</v>
          </cell>
          <cell r="BS2159"/>
        </row>
        <row r="2160">
          <cell r="A2160">
            <v>44083</v>
          </cell>
          <cell r="C2160">
            <v>0</v>
          </cell>
          <cell r="F2160">
            <v>0</v>
          </cell>
          <cell r="L2160">
            <v>9078.7000000000007</v>
          </cell>
          <cell r="O2160">
            <v>1090</v>
          </cell>
          <cell r="U2160">
            <v>0</v>
          </cell>
          <cell r="X2160">
            <v>0</v>
          </cell>
          <cell r="AG2160">
            <v>0</v>
          </cell>
          <cell r="AM2160">
            <v>0</v>
          </cell>
          <cell r="AV2160">
            <v>0</v>
          </cell>
          <cell r="AY2160">
            <v>0</v>
          </cell>
          <cell r="BP2160">
            <v>0</v>
          </cell>
          <cell r="BS2160"/>
        </row>
        <row r="2161">
          <cell r="A2161">
            <v>44084</v>
          </cell>
          <cell r="C2161">
            <v>0</v>
          </cell>
          <cell r="F2161">
            <v>0</v>
          </cell>
          <cell r="L2161">
            <v>19846.5</v>
          </cell>
          <cell r="O2161">
            <v>0</v>
          </cell>
          <cell r="U2161">
            <v>0</v>
          </cell>
          <cell r="X2161">
            <v>0</v>
          </cell>
          <cell r="AG2161">
            <v>0</v>
          </cell>
          <cell r="AM2161">
            <v>0</v>
          </cell>
          <cell r="AV2161">
            <v>0</v>
          </cell>
          <cell r="AY2161">
            <v>0</v>
          </cell>
          <cell r="BP2161">
            <v>0</v>
          </cell>
          <cell r="BS2161"/>
        </row>
        <row r="2162">
          <cell r="A2162">
            <v>44085</v>
          </cell>
          <cell r="C2162">
            <v>0</v>
          </cell>
          <cell r="F2162">
            <v>0</v>
          </cell>
          <cell r="L2162">
            <v>18329.099999999999</v>
          </cell>
          <cell r="O2162">
            <v>0</v>
          </cell>
          <cell r="U2162">
            <v>0</v>
          </cell>
          <cell r="X2162">
            <v>200</v>
          </cell>
          <cell r="AG2162">
            <v>0</v>
          </cell>
          <cell r="AM2162">
            <v>0</v>
          </cell>
          <cell r="AV2162">
            <v>0</v>
          </cell>
          <cell r="AY2162">
            <v>0</v>
          </cell>
          <cell r="BP2162">
            <v>0</v>
          </cell>
          <cell r="BS2162"/>
        </row>
        <row r="2163">
          <cell r="A2163">
            <v>44088</v>
          </cell>
          <cell r="C2163">
            <v>2000</v>
          </cell>
          <cell r="F2163">
            <v>0</v>
          </cell>
          <cell r="L2163">
            <v>18078.3</v>
          </cell>
          <cell r="O2163">
            <v>0</v>
          </cell>
          <cell r="U2163">
            <v>0</v>
          </cell>
          <cell r="X2163">
            <v>0</v>
          </cell>
          <cell r="AG2163">
            <v>0</v>
          </cell>
          <cell r="AM2163">
            <v>0</v>
          </cell>
          <cell r="AV2163">
            <v>0.69194870999999991</v>
          </cell>
          <cell r="AY2163">
            <v>0</v>
          </cell>
          <cell r="BP2163">
            <v>0</v>
          </cell>
          <cell r="BS2163"/>
        </row>
        <row r="2164">
          <cell r="A2164">
            <v>44089</v>
          </cell>
          <cell r="C2164">
            <v>2100</v>
          </cell>
          <cell r="F2164">
            <v>0</v>
          </cell>
          <cell r="L2164">
            <v>17367.099999999999</v>
          </cell>
          <cell r="O2164">
            <v>80</v>
          </cell>
          <cell r="U2164">
            <v>0</v>
          </cell>
          <cell r="X2164">
            <v>0</v>
          </cell>
          <cell r="AG2164">
            <v>0</v>
          </cell>
          <cell r="AM2164">
            <v>0</v>
          </cell>
          <cell r="AV2164">
            <v>2</v>
          </cell>
          <cell r="AY2164">
            <v>0</v>
          </cell>
          <cell r="BP2164">
            <v>0</v>
          </cell>
          <cell r="BS2164"/>
        </row>
        <row r="2165">
          <cell r="A2165">
            <v>44090</v>
          </cell>
          <cell r="C2165">
            <v>0</v>
          </cell>
          <cell r="F2165">
            <v>0</v>
          </cell>
          <cell r="L2165">
            <v>20914.100000000002</v>
          </cell>
          <cell r="O2165">
            <v>0</v>
          </cell>
          <cell r="U2165">
            <v>500</v>
          </cell>
          <cell r="X2165">
            <v>0</v>
          </cell>
          <cell r="AG2165">
            <v>0</v>
          </cell>
          <cell r="AM2165">
            <v>0</v>
          </cell>
          <cell r="AV2165">
            <v>0</v>
          </cell>
          <cell r="AY2165">
            <v>0</v>
          </cell>
          <cell r="BP2165">
            <v>0</v>
          </cell>
          <cell r="BS2165"/>
        </row>
        <row r="2166">
          <cell r="A2166">
            <v>44091</v>
          </cell>
          <cell r="C2166">
            <v>1500</v>
          </cell>
          <cell r="F2166">
            <v>0</v>
          </cell>
          <cell r="L2166">
            <v>19322.2</v>
          </cell>
          <cell r="O2166">
            <v>0</v>
          </cell>
          <cell r="U2166">
            <v>0</v>
          </cell>
          <cell r="X2166">
            <v>0</v>
          </cell>
          <cell r="AG2166">
            <v>0</v>
          </cell>
          <cell r="AM2166">
            <v>0</v>
          </cell>
          <cell r="AV2166">
            <v>1.45</v>
          </cell>
          <cell r="AY2166">
            <v>0</v>
          </cell>
          <cell r="BP2166">
            <v>0</v>
          </cell>
          <cell r="BS2166"/>
        </row>
        <row r="2167">
          <cell r="A2167">
            <v>44092</v>
          </cell>
          <cell r="C2167">
            <v>0</v>
          </cell>
          <cell r="F2167">
            <v>0</v>
          </cell>
          <cell r="L2167">
            <v>18776.5</v>
          </cell>
          <cell r="O2167">
            <v>0</v>
          </cell>
          <cell r="U2167">
            <v>0</v>
          </cell>
          <cell r="X2167">
            <v>0</v>
          </cell>
          <cell r="AG2167">
            <v>0</v>
          </cell>
          <cell r="AM2167">
            <v>0</v>
          </cell>
          <cell r="AV2167">
            <v>0</v>
          </cell>
          <cell r="AY2167">
            <v>0</v>
          </cell>
          <cell r="BP2167">
            <v>0</v>
          </cell>
          <cell r="BS2167"/>
        </row>
        <row r="2168">
          <cell r="A2168">
            <v>44095</v>
          </cell>
          <cell r="C2168">
            <v>1975</v>
          </cell>
          <cell r="F2168">
            <v>0</v>
          </cell>
          <cell r="L2168">
            <v>18778</v>
          </cell>
          <cell r="O2168">
            <v>80</v>
          </cell>
          <cell r="U2168">
            <v>0</v>
          </cell>
          <cell r="X2168">
            <v>0</v>
          </cell>
          <cell r="AG2168">
            <v>0</v>
          </cell>
          <cell r="AM2168">
            <v>0</v>
          </cell>
          <cell r="AV2168">
            <v>0</v>
          </cell>
          <cell r="AY2168">
            <v>0</v>
          </cell>
          <cell r="BP2168">
            <v>0</v>
          </cell>
          <cell r="BS2168"/>
        </row>
        <row r="2169">
          <cell r="A2169">
            <v>44096</v>
          </cell>
          <cell r="C2169">
            <v>0</v>
          </cell>
          <cell r="F2169">
            <v>300</v>
          </cell>
          <cell r="L2169">
            <v>18627.5</v>
          </cell>
          <cell r="O2169">
            <v>0</v>
          </cell>
          <cell r="U2169">
            <v>0</v>
          </cell>
          <cell r="X2169">
            <v>0</v>
          </cell>
          <cell r="AG2169">
            <v>0</v>
          </cell>
          <cell r="AM2169">
            <v>0</v>
          </cell>
          <cell r="AV2169">
            <v>0</v>
          </cell>
          <cell r="AY2169">
            <v>0</v>
          </cell>
          <cell r="BP2169">
            <v>0</v>
          </cell>
          <cell r="BS2169"/>
        </row>
        <row r="2170">
          <cell r="A2170">
            <v>44097</v>
          </cell>
          <cell r="C2170">
            <v>0</v>
          </cell>
          <cell r="F2170">
            <v>0</v>
          </cell>
          <cell r="L2170">
            <v>21051.899999999998</v>
          </cell>
          <cell r="O2170">
            <v>0</v>
          </cell>
          <cell r="U2170">
            <v>0</v>
          </cell>
          <cell r="X2170">
            <v>0</v>
          </cell>
          <cell r="AG2170">
            <v>0</v>
          </cell>
          <cell r="AM2170">
            <v>0</v>
          </cell>
          <cell r="AV2170">
            <v>0</v>
          </cell>
          <cell r="AY2170">
            <v>0</v>
          </cell>
          <cell r="BP2170">
            <v>0</v>
          </cell>
          <cell r="BS2170"/>
        </row>
        <row r="2171">
          <cell r="A2171">
            <v>44098</v>
          </cell>
          <cell r="C2171">
            <v>1300</v>
          </cell>
          <cell r="F2171">
            <v>300</v>
          </cell>
          <cell r="L2171">
            <v>20831.5</v>
          </cell>
          <cell r="O2171">
            <v>0</v>
          </cell>
          <cell r="U2171">
            <v>0</v>
          </cell>
          <cell r="X2171">
            <v>0</v>
          </cell>
          <cell r="AG2171">
            <v>0</v>
          </cell>
          <cell r="AM2171">
            <v>0</v>
          </cell>
          <cell r="AV2171">
            <v>0</v>
          </cell>
          <cell r="AY2171">
            <v>0</v>
          </cell>
          <cell r="BP2171">
            <v>0</v>
          </cell>
          <cell r="BS2171"/>
        </row>
        <row r="2172">
          <cell r="A2172">
            <v>44099</v>
          </cell>
          <cell r="C2172">
            <v>0</v>
          </cell>
          <cell r="F2172">
            <v>0</v>
          </cell>
          <cell r="L2172">
            <v>20279</v>
          </cell>
          <cell r="O2172">
            <v>200</v>
          </cell>
          <cell r="U2172">
            <v>0</v>
          </cell>
          <cell r="X2172">
            <v>0</v>
          </cell>
          <cell r="AG2172">
            <v>0</v>
          </cell>
          <cell r="AM2172">
            <v>0</v>
          </cell>
          <cell r="AV2172">
            <v>2.2999999999999998</v>
          </cell>
          <cell r="AY2172">
            <v>0</v>
          </cell>
          <cell r="BP2172">
            <v>0</v>
          </cell>
          <cell r="BS2172"/>
        </row>
        <row r="2173">
          <cell r="A2173">
            <v>44102</v>
          </cell>
          <cell r="C2173">
            <v>525.5</v>
          </cell>
          <cell r="F2173">
            <v>0</v>
          </cell>
          <cell r="L2173">
            <v>19869.099999999999</v>
          </cell>
          <cell r="O2173">
            <v>600</v>
          </cell>
          <cell r="U2173">
            <v>0</v>
          </cell>
          <cell r="X2173">
            <v>0</v>
          </cell>
          <cell r="AG2173">
            <v>0</v>
          </cell>
          <cell r="AM2173">
            <v>0</v>
          </cell>
          <cell r="AV2173">
            <v>0</v>
          </cell>
          <cell r="AY2173">
            <v>0</v>
          </cell>
          <cell r="BP2173">
            <v>0</v>
          </cell>
          <cell r="BS2173"/>
        </row>
        <row r="2174">
          <cell r="A2174">
            <v>44103</v>
          </cell>
          <cell r="C2174">
            <v>0</v>
          </cell>
          <cell r="F2174">
            <v>0</v>
          </cell>
          <cell r="L2174">
            <v>19003.300000000003</v>
          </cell>
          <cell r="O2174">
            <v>0</v>
          </cell>
          <cell r="U2174">
            <v>0</v>
          </cell>
          <cell r="X2174">
            <v>0</v>
          </cell>
          <cell r="AG2174">
            <v>0</v>
          </cell>
          <cell r="AM2174">
            <v>0</v>
          </cell>
          <cell r="AV2174">
            <v>0</v>
          </cell>
          <cell r="AY2174">
            <v>0</v>
          </cell>
          <cell r="BP2174">
            <v>0</v>
          </cell>
          <cell r="BS2174"/>
        </row>
        <row r="2175">
          <cell r="A2175">
            <v>44104</v>
          </cell>
          <cell r="C2175">
            <v>0</v>
          </cell>
          <cell r="F2175">
            <v>200</v>
          </cell>
          <cell r="L2175">
            <v>21421.7</v>
          </cell>
          <cell r="O2175">
            <v>0</v>
          </cell>
          <cell r="U2175">
            <v>200</v>
          </cell>
          <cell r="X2175">
            <v>50</v>
          </cell>
          <cell r="AG2175">
            <v>0</v>
          </cell>
          <cell r="AM2175">
            <v>0</v>
          </cell>
          <cell r="AV2175">
            <v>0</v>
          </cell>
          <cell r="AY2175">
            <v>0</v>
          </cell>
          <cell r="BP2175">
            <v>0</v>
          </cell>
          <cell r="BS2175"/>
        </row>
        <row r="2176">
          <cell r="A2176">
            <v>44105</v>
          </cell>
          <cell r="C2176">
            <v>0</v>
          </cell>
          <cell r="F2176">
            <v>0</v>
          </cell>
          <cell r="L2176">
            <v>20376.5</v>
          </cell>
          <cell r="O2176">
            <v>1000</v>
          </cell>
          <cell r="U2176">
            <v>0</v>
          </cell>
          <cell r="X2176">
            <v>0</v>
          </cell>
          <cell r="AG2176">
            <v>0</v>
          </cell>
          <cell r="AM2176">
            <v>0</v>
          </cell>
          <cell r="AV2176">
            <v>0</v>
          </cell>
          <cell r="AY2176">
            <v>0</v>
          </cell>
          <cell r="BP2176">
            <v>0</v>
          </cell>
          <cell r="BS2176"/>
        </row>
        <row r="2177">
          <cell r="A2177">
            <v>44106</v>
          </cell>
          <cell r="C2177">
            <v>1239</v>
          </cell>
          <cell r="F2177">
            <v>0</v>
          </cell>
          <cell r="L2177">
            <v>18743.900000000001</v>
          </cell>
          <cell r="O2177">
            <v>300</v>
          </cell>
          <cell r="U2177">
            <v>200</v>
          </cell>
          <cell r="X2177">
            <v>0</v>
          </cell>
          <cell r="AG2177">
            <v>0</v>
          </cell>
          <cell r="AM2177">
            <v>0</v>
          </cell>
          <cell r="AV2177">
            <v>0</v>
          </cell>
          <cell r="AY2177">
            <v>0</v>
          </cell>
          <cell r="BP2177">
            <v>0</v>
          </cell>
          <cell r="BS2177"/>
        </row>
        <row r="2178">
          <cell r="A2178">
            <v>44109</v>
          </cell>
          <cell r="C2178">
            <v>0</v>
          </cell>
          <cell r="F2178">
            <v>200</v>
          </cell>
          <cell r="L2178">
            <v>19117.7</v>
          </cell>
          <cell r="O2178">
            <v>500</v>
          </cell>
          <cell r="U2178">
            <v>0</v>
          </cell>
          <cell r="X2178">
            <v>150</v>
          </cell>
          <cell r="AG2178">
            <v>0</v>
          </cell>
          <cell r="AM2178">
            <v>0</v>
          </cell>
          <cell r="AV2178">
            <v>0</v>
          </cell>
          <cell r="AY2178">
            <v>0</v>
          </cell>
          <cell r="BP2178">
            <v>0</v>
          </cell>
          <cell r="BS2178"/>
        </row>
        <row r="2179">
          <cell r="A2179">
            <v>44110</v>
          </cell>
          <cell r="C2179">
            <v>2305.1</v>
          </cell>
          <cell r="F2179">
            <v>0</v>
          </cell>
          <cell r="L2179">
            <v>19415.900000000001</v>
          </cell>
          <cell r="O2179">
            <v>60</v>
          </cell>
          <cell r="U2179">
            <v>0</v>
          </cell>
          <cell r="X2179">
            <v>0</v>
          </cell>
          <cell r="AG2179">
            <v>0</v>
          </cell>
          <cell r="AM2179">
            <v>0</v>
          </cell>
          <cell r="AV2179">
            <v>0</v>
          </cell>
          <cell r="AY2179">
            <v>0</v>
          </cell>
          <cell r="BP2179">
            <v>0</v>
          </cell>
          <cell r="BS2179"/>
        </row>
        <row r="2180">
          <cell r="A2180">
            <v>44111</v>
          </cell>
          <cell r="C2180">
            <v>0</v>
          </cell>
          <cell r="F2180">
            <v>0</v>
          </cell>
          <cell r="L2180">
            <v>21369.200000000001</v>
          </cell>
          <cell r="O2180">
            <v>0</v>
          </cell>
          <cell r="U2180">
            <v>0</v>
          </cell>
          <cell r="X2180">
            <v>199.9</v>
          </cell>
          <cell r="AG2180">
            <v>0</v>
          </cell>
          <cell r="AM2180">
            <v>0</v>
          </cell>
          <cell r="AV2180">
            <v>0</v>
          </cell>
          <cell r="AY2180">
            <v>0</v>
          </cell>
          <cell r="BP2180">
            <v>0</v>
          </cell>
          <cell r="BS2180"/>
        </row>
        <row r="2181">
          <cell r="A2181">
            <v>44112</v>
          </cell>
          <cell r="C2181">
            <v>0</v>
          </cell>
          <cell r="F2181">
            <v>0</v>
          </cell>
          <cell r="L2181">
            <v>20590.7</v>
          </cell>
          <cell r="O2181">
            <v>0</v>
          </cell>
          <cell r="U2181">
            <v>0</v>
          </cell>
          <cell r="X2181">
            <v>0</v>
          </cell>
          <cell r="AG2181">
            <v>0</v>
          </cell>
          <cell r="AM2181">
            <v>0</v>
          </cell>
          <cell r="AV2181">
            <v>0</v>
          </cell>
          <cell r="AY2181">
            <v>0</v>
          </cell>
          <cell r="BP2181">
            <v>0</v>
          </cell>
          <cell r="BS2181"/>
        </row>
        <row r="2182">
          <cell r="A2182">
            <v>44113</v>
          </cell>
          <cell r="C2182">
            <v>1929.7</v>
          </cell>
          <cell r="F2182">
            <v>0</v>
          </cell>
          <cell r="L2182">
            <v>19978.5</v>
          </cell>
          <cell r="O2182">
            <v>0</v>
          </cell>
          <cell r="U2182">
            <v>0</v>
          </cell>
          <cell r="X2182">
            <v>0</v>
          </cell>
          <cell r="AG2182">
            <v>0</v>
          </cell>
          <cell r="AM2182">
            <v>0</v>
          </cell>
          <cell r="AV2182">
            <v>0</v>
          </cell>
          <cell r="AY2182">
            <v>0</v>
          </cell>
          <cell r="BP2182">
            <v>0</v>
          </cell>
          <cell r="BS2182"/>
        </row>
        <row r="2183">
          <cell r="A2183">
            <v>44116</v>
          </cell>
          <cell r="C2183">
            <v>0</v>
          </cell>
          <cell r="F2183">
            <v>0</v>
          </cell>
          <cell r="L2183">
            <v>21991.8</v>
          </cell>
          <cell r="O2183">
            <v>600</v>
          </cell>
          <cell r="U2183">
            <v>0</v>
          </cell>
          <cell r="X2183">
            <v>0</v>
          </cell>
          <cell r="AG2183">
            <v>0</v>
          </cell>
          <cell r="AM2183">
            <v>0</v>
          </cell>
          <cell r="AV2183">
            <v>1</v>
          </cell>
          <cell r="AY2183">
            <v>0</v>
          </cell>
          <cell r="BP2183">
            <v>0</v>
          </cell>
          <cell r="BS2183"/>
        </row>
        <row r="2184">
          <cell r="A2184">
            <v>44117</v>
          </cell>
          <cell r="C2184">
            <v>1999.9</v>
          </cell>
          <cell r="F2184">
            <v>200</v>
          </cell>
          <cell r="L2184">
            <v>19656.099999999999</v>
          </cell>
          <cell r="O2184">
            <v>180</v>
          </cell>
          <cell r="U2184">
            <v>0</v>
          </cell>
          <cell r="X2184">
            <v>450</v>
          </cell>
          <cell r="AG2184">
            <v>0</v>
          </cell>
          <cell r="AM2184">
            <v>0</v>
          </cell>
          <cell r="AV2184">
            <v>0</v>
          </cell>
          <cell r="AY2184">
            <v>0</v>
          </cell>
          <cell r="BP2184">
            <v>0</v>
          </cell>
          <cell r="BS2184"/>
        </row>
        <row r="2185">
          <cell r="A2185">
            <v>44118</v>
          </cell>
          <cell r="C2185">
            <v>0</v>
          </cell>
          <cell r="F2185">
            <v>0</v>
          </cell>
          <cell r="L2185">
            <v>22325.1</v>
          </cell>
          <cell r="O2185">
            <v>5</v>
          </cell>
          <cell r="U2185">
            <v>0</v>
          </cell>
          <cell r="X2185">
            <v>600</v>
          </cell>
          <cell r="AG2185">
            <v>0</v>
          </cell>
          <cell r="AM2185">
            <v>0</v>
          </cell>
          <cell r="AV2185">
            <v>0</v>
          </cell>
          <cell r="AY2185">
            <v>0</v>
          </cell>
          <cell r="BP2185">
            <v>0</v>
          </cell>
          <cell r="BS2185"/>
        </row>
        <row r="2186">
          <cell r="A2186">
            <v>44119</v>
          </cell>
          <cell r="C2186">
            <v>1965.3000000000002</v>
          </cell>
          <cell r="F2186">
            <v>0</v>
          </cell>
          <cell r="L2186">
            <v>20376.5</v>
          </cell>
          <cell r="O2186">
            <v>0</v>
          </cell>
          <cell r="U2186">
            <v>0</v>
          </cell>
          <cell r="X2186">
            <v>0</v>
          </cell>
          <cell r="AG2186">
            <v>0</v>
          </cell>
          <cell r="AM2186">
            <v>0</v>
          </cell>
          <cell r="AV2186">
            <v>0</v>
          </cell>
          <cell r="AY2186">
            <v>0</v>
          </cell>
          <cell r="BP2186">
            <v>0</v>
          </cell>
          <cell r="BS2186"/>
        </row>
        <row r="2187">
          <cell r="A2187">
            <v>44120</v>
          </cell>
          <cell r="C2187">
            <v>0</v>
          </cell>
          <cell r="F2187">
            <v>0</v>
          </cell>
          <cell r="L2187">
            <v>21049.100000000002</v>
          </cell>
          <cell r="O2187">
            <v>0</v>
          </cell>
          <cell r="U2187">
            <v>0</v>
          </cell>
          <cell r="X2187">
            <v>0</v>
          </cell>
          <cell r="AG2187">
            <v>0</v>
          </cell>
          <cell r="AM2187">
            <v>0</v>
          </cell>
          <cell r="AV2187">
            <v>0</v>
          </cell>
          <cell r="AY2187">
            <v>0</v>
          </cell>
          <cell r="BP2187">
            <v>0</v>
          </cell>
          <cell r="BS2187"/>
        </row>
        <row r="2188">
          <cell r="A2188">
            <v>44123</v>
          </cell>
          <cell r="C2188">
            <v>0</v>
          </cell>
          <cell r="F2188">
            <v>0</v>
          </cell>
          <cell r="L2188">
            <v>21494.400000000001</v>
          </cell>
          <cell r="O2188">
            <v>0</v>
          </cell>
          <cell r="U2188">
            <v>0</v>
          </cell>
          <cell r="X2188">
            <v>0</v>
          </cell>
          <cell r="AG2188">
            <v>0</v>
          </cell>
          <cell r="AM2188">
            <v>0</v>
          </cell>
          <cell r="AV2188">
            <v>0</v>
          </cell>
          <cell r="AY2188">
            <v>0</v>
          </cell>
          <cell r="BP2188">
            <v>0</v>
          </cell>
          <cell r="BS2188"/>
        </row>
        <row r="2189">
          <cell r="A2189">
            <v>44124</v>
          </cell>
          <cell r="C2189">
            <v>0</v>
          </cell>
          <cell r="F2189">
            <v>0</v>
          </cell>
          <cell r="L2189">
            <v>20953.800000000003</v>
          </cell>
          <cell r="O2189">
            <v>0</v>
          </cell>
          <cell r="U2189">
            <v>0</v>
          </cell>
          <cell r="X2189">
            <v>0</v>
          </cell>
          <cell r="AG2189">
            <v>0</v>
          </cell>
          <cell r="AM2189">
            <v>0</v>
          </cell>
          <cell r="AV2189">
            <v>1.40805129</v>
          </cell>
          <cell r="AY2189">
            <v>0</v>
          </cell>
          <cell r="BP2189">
            <v>0</v>
          </cell>
          <cell r="BS2189"/>
        </row>
        <row r="2190">
          <cell r="A2190">
            <v>44125</v>
          </cell>
          <cell r="C2190">
            <v>0</v>
          </cell>
          <cell r="F2190">
            <v>90</v>
          </cell>
          <cell r="L2190">
            <v>20253.7</v>
          </cell>
          <cell r="O2190">
            <v>0</v>
          </cell>
          <cell r="U2190">
            <v>0</v>
          </cell>
          <cell r="X2190">
            <v>190</v>
          </cell>
          <cell r="AG2190">
            <v>0</v>
          </cell>
          <cell r="AM2190">
            <v>0</v>
          </cell>
          <cell r="AV2190">
            <v>0</v>
          </cell>
          <cell r="AY2190">
            <v>0</v>
          </cell>
          <cell r="BP2190">
            <v>0</v>
          </cell>
          <cell r="BS2190"/>
        </row>
        <row r="2191">
          <cell r="A2191">
            <v>44126</v>
          </cell>
          <cell r="C2191">
            <v>0</v>
          </cell>
          <cell r="F2191">
            <v>0</v>
          </cell>
          <cell r="L2191">
            <v>19506.400000000001</v>
          </cell>
          <cell r="O2191">
            <v>0</v>
          </cell>
          <cell r="U2191">
            <v>0</v>
          </cell>
          <cell r="X2191">
            <v>0</v>
          </cell>
          <cell r="AG2191">
            <v>0</v>
          </cell>
          <cell r="AM2191">
            <v>0</v>
          </cell>
          <cell r="AV2191">
            <v>0</v>
          </cell>
          <cell r="AY2191">
            <v>0</v>
          </cell>
          <cell r="BP2191">
            <v>0</v>
          </cell>
          <cell r="BS2191"/>
        </row>
        <row r="2192">
          <cell r="A2192">
            <v>44127</v>
          </cell>
          <cell r="C2192">
            <v>659</v>
          </cell>
          <cell r="F2192">
            <v>0</v>
          </cell>
          <cell r="L2192">
            <v>19499.5</v>
          </cell>
          <cell r="O2192">
            <v>200</v>
          </cell>
          <cell r="U2192">
            <v>0</v>
          </cell>
          <cell r="X2192">
            <v>0</v>
          </cell>
          <cell r="AG2192">
            <v>0</v>
          </cell>
          <cell r="AM2192">
            <v>0</v>
          </cell>
          <cell r="AV2192">
            <v>0</v>
          </cell>
          <cell r="AY2192">
            <v>0</v>
          </cell>
          <cell r="BP2192">
            <v>0</v>
          </cell>
          <cell r="BS2192"/>
        </row>
        <row r="2193">
          <cell r="A2193">
            <v>44130</v>
          </cell>
          <cell r="C2193">
            <v>0</v>
          </cell>
          <cell r="F2193">
            <v>0</v>
          </cell>
          <cell r="L2193">
            <v>19927.899999999998</v>
          </cell>
          <cell r="O2193">
            <v>0</v>
          </cell>
          <cell r="U2193">
            <v>0</v>
          </cell>
          <cell r="X2193">
            <v>0</v>
          </cell>
          <cell r="AG2193">
            <v>500.1</v>
          </cell>
          <cell r="AM2193">
            <v>0</v>
          </cell>
          <cell r="AV2193">
            <v>0</v>
          </cell>
          <cell r="AY2193">
            <v>0</v>
          </cell>
          <cell r="BP2193">
            <v>0</v>
          </cell>
          <cell r="BS2193"/>
        </row>
        <row r="2194">
          <cell r="A2194">
            <v>44131</v>
          </cell>
          <cell r="C2194">
            <v>0</v>
          </cell>
          <cell r="F2194">
            <v>0</v>
          </cell>
          <cell r="L2194">
            <v>19387.2</v>
          </cell>
          <cell r="O2194">
            <v>0</v>
          </cell>
          <cell r="U2194">
            <v>0</v>
          </cell>
          <cell r="X2194">
            <v>0</v>
          </cell>
          <cell r="AG2194">
            <v>0</v>
          </cell>
          <cell r="AM2194">
            <v>0</v>
          </cell>
          <cell r="AV2194">
            <v>0.75</v>
          </cell>
          <cell r="AY2194">
            <v>0</v>
          </cell>
          <cell r="BP2194">
            <v>0</v>
          </cell>
          <cell r="BS2194"/>
        </row>
        <row r="2195">
          <cell r="A2195">
            <v>44132</v>
          </cell>
          <cell r="C2195">
            <v>200</v>
          </cell>
          <cell r="F2195">
            <v>0</v>
          </cell>
          <cell r="L2195">
            <v>19327.600000000002</v>
          </cell>
          <cell r="O2195">
            <v>0</v>
          </cell>
          <cell r="U2195">
            <v>0</v>
          </cell>
          <cell r="X2195">
            <v>0</v>
          </cell>
          <cell r="AG2195">
            <v>0</v>
          </cell>
          <cell r="AM2195">
            <v>0</v>
          </cell>
          <cell r="AV2195">
            <v>0</v>
          </cell>
          <cell r="AY2195">
            <v>0</v>
          </cell>
          <cell r="BP2195">
            <v>0</v>
          </cell>
          <cell r="BS2195"/>
        </row>
        <row r="2196">
          <cell r="A2196">
            <v>44133</v>
          </cell>
          <cell r="C2196">
            <v>0</v>
          </cell>
          <cell r="F2196">
            <v>0</v>
          </cell>
          <cell r="L2196">
            <v>19691.7</v>
          </cell>
          <cell r="O2196">
            <v>400</v>
          </cell>
          <cell r="U2196">
            <v>0</v>
          </cell>
          <cell r="X2196">
            <v>0</v>
          </cell>
          <cell r="AG2196">
            <v>0</v>
          </cell>
          <cell r="AM2196">
            <v>0</v>
          </cell>
          <cell r="AV2196">
            <v>0</v>
          </cell>
          <cell r="AY2196">
            <v>0</v>
          </cell>
          <cell r="BP2196">
            <v>0</v>
          </cell>
          <cell r="BS2196"/>
        </row>
        <row r="2197">
          <cell r="A2197">
            <v>44134</v>
          </cell>
          <cell r="C2197">
            <v>0</v>
          </cell>
          <cell r="F2197">
            <v>0</v>
          </cell>
          <cell r="L2197">
            <v>20007.2</v>
          </cell>
          <cell r="O2197">
            <v>0</v>
          </cell>
          <cell r="U2197">
            <v>0</v>
          </cell>
          <cell r="X2197">
            <v>0</v>
          </cell>
          <cell r="AG2197">
            <v>500</v>
          </cell>
          <cell r="AM2197">
            <v>0</v>
          </cell>
          <cell r="AV2197">
            <v>0</v>
          </cell>
          <cell r="AY2197">
            <v>0</v>
          </cell>
          <cell r="BP2197">
            <v>0</v>
          </cell>
          <cell r="BS2197"/>
        </row>
        <row r="2198">
          <cell r="A2198">
            <v>44137</v>
          </cell>
          <cell r="C2198">
            <v>309</v>
          </cell>
          <cell r="F2198">
            <v>0</v>
          </cell>
          <cell r="L2198">
            <v>19136.599999999999</v>
          </cell>
          <cell r="O2198">
            <v>0</v>
          </cell>
          <cell r="U2198">
            <v>0</v>
          </cell>
          <cell r="X2198">
            <v>0</v>
          </cell>
          <cell r="AG2198">
            <v>0</v>
          </cell>
          <cell r="AM2198">
            <v>0</v>
          </cell>
          <cell r="AV2198">
            <v>0</v>
          </cell>
          <cell r="AY2198">
            <v>0</v>
          </cell>
          <cell r="BP2198">
            <v>0</v>
          </cell>
          <cell r="BS2198"/>
        </row>
        <row r="2199">
          <cell r="A2199">
            <v>44138</v>
          </cell>
          <cell r="C2199">
            <v>1452.3</v>
          </cell>
          <cell r="F2199">
            <v>0</v>
          </cell>
          <cell r="L2199">
            <v>16007.9</v>
          </cell>
          <cell r="O2199">
            <v>0</v>
          </cell>
          <cell r="U2199">
            <v>0</v>
          </cell>
          <cell r="X2199">
            <v>0</v>
          </cell>
          <cell r="AG2199">
            <v>0</v>
          </cell>
          <cell r="AM2199">
            <v>0</v>
          </cell>
          <cell r="AV2199">
            <v>0</v>
          </cell>
          <cell r="AY2199">
            <v>0</v>
          </cell>
          <cell r="BP2199">
            <v>0</v>
          </cell>
          <cell r="BS2199"/>
        </row>
        <row r="2200">
          <cell r="A2200">
            <v>44139</v>
          </cell>
          <cell r="C2200">
            <v>0</v>
          </cell>
          <cell r="F2200">
            <v>0</v>
          </cell>
          <cell r="L2200">
            <v>17499.400000000001</v>
          </cell>
          <cell r="O2200">
            <v>0</v>
          </cell>
          <cell r="U2200">
            <v>0</v>
          </cell>
          <cell r="X2200">
            <v>0</v>
          </cell>
          <cell r="AG2200">
            <v>0</v>
          </cell>
          <cell r="AM2200">
            <v>0</v>
          </cell>
          <cell r="AV2200">
            <v>0</v>
          </cell>
          <cell r="AY2200">
            <v>0</v>
          </cell>
          <cell r="BP2200">
            <v>0</v>
          </cell>
          <cell r="BS2200"/>
        </row>
        <row r="2201">
          <cell r="A2201">
            <v>44140</v>
          </cell>
          <cell r="C2201">
            <v>1360</v>
          </cell>
          <cell r="F2201">
            <v>0</v>
          </cell>
          <cell r="L2201">
            <v>17146.2</v>
          </cell>
          <cell r="O2201">
            <v>0</v>
          </cell>
          <cell r="U2201">
            <v>0</v>
          </cell>
          <cell r="X2201">
            <v>0</v>
          </cell>
          <cell r="AG2201">
            <v>0</v>
          </cell>
          <cell r="AM2201">
            <v>0</v>
          </cell>
          <cell r="AV2201">
            <v>0</v>
          </cell>
          <cell r="AY2201">
            <v>0</v>
          </cell>
          <cell r="BP2201">
            <v>0</v>
          </cell>
          <cell r="BS2201"/>
        </row>
        <row r="2202">
          <cell r="A2202">
            <v>44141</v>
          </cell>
          <cell r="C2202">
            <v>1300</v>
          </cell>
          <cell r="F2202">
            <v>0</v>
          </cell>
          <cell r="L2202">
            <v>18131.400000000001</v>
          </cell>
          <cell r="O2202">
            <v>0</v>
          </cell>
          <cell r="U2202">
            <v>0</v>
          </cell>
          <cell r="X2202">
            <v>0</v>
          </cell>
          <cell r="AG2202">
            <v>0</v>
          </cell>
          <cell r="AM2202">
            <v>0</v>
          </cell>
          <cell r="AV2202">
            <v>0.1</v>
          </cell>
          <cell r="AY2202">
            <v>0</v>
          </cell>
          <cell r="BP2202">
            <v>0</v>
          </cell>
          <cell r="BS2202"/>
        </row>
        <row r="2203">
          <cell r="A2203">
            <v>44144</v>
          </cell>
          <cell r="C2203">
            <v>0</v>
          </cell>
          <cell r="F2203">
            <v>0</v>
          </cell>
          <cell r="L2203">
            <v>19372</v>
          </cell>
          <cell r="O2203">
            <v>0</v>
          </cell>
          <cell r="U2203">
            <v>0</v>
          </cell>
          <cell r="X2203">
            <v>0</v>
          </cell>
          <cell r="AG2203">
            <v>0</v>
          </cell>
          <cell r="AM2203">
            <v>0</v>
          </cell>
          <cell r="AV2203">
            <v>0</v>
          </cell>
          <cell r="AY2203">
            <v>0</v>
          </cell>
          <cell r="BP2203">
            <v>0</v>
          </cell>
          <cell r="BS2203"/>
        </row>
        <row r="2204">
          <cell r="A2204">
            <v>44145</v>
          </cell>
          <cell r="C2204">
            <v>620</v>
          </cell>
          <cell r="F2204">
            <v>0</v>
          </cell>
          <cell r="L2204">
            <v>19910.2</v>
          </cell>
          <cell r="O2204">
            <v>0</v>
          </cell>
          <cell r="U2204">
            <v>0</v>
          </cell>
          <cell r="X2204">
            <v>0</v>
          </cell>
          <cell r="AG2204">
            <v>0</v>
          </cell>
          <cell r="AM2204">
            <v>0</v>
          </cell>
          <cell r="AV2204">
            <v>0</v>
          </cell>
          <cell r="AY2204">
            <v>0</v>
          </cell>
          <cell r="BP2204">
            <v>0</v>
          </cell>
          <cell r="BS2204"/>
        </row>
        <row r="2205">
          <cell r="A2205">
            <v>44146</v>
          </cell>
          <cell r="C2205">
            <v>0</v>
          </cell>
          <cell r="F2205">
            <v>0</v>
          </cell>
          <cell r="L2205">
            <v>20380.900000000001</v>
          </cell>
          <cell r="O2205">
            <v>0</v>
          </cell>
          <cell r="U2205">
            <v>0</v>
          </cell>
          <cell r="X2205">
            <v>0</v>
          </cell>
          <cell r="AG2205">
            <v>0</v>
          </cell>
          <cell r="AM2205">
            <v>0</v>
          </cell>
          <cell r="AV2205">
            <v>0</v>
          </cell>
          <cell r="AY2205">
            <v>0</v>
          </cell>
          <cell r="BP2205">
            <v>0</v>
          </cell>
          <cell r="BS2205"/>
        </row>
        <row r="2206">
          <cell r="A2206">
            <v>44147</v>
          </cell>
          <cell r="C2206">
            <v>1900</v>
          </cell>
          <cell r="F2206">
            <v>0</v>
          </cell>
          <cell r="L2206">
            <v>19966.099999999999</v>
          </cell>
          <cell r="O2206">
            <v>0</v>
          </cell>
          <cell r="U2206">
            <v>0</v>
          </cell>
          <cell r="X2206">
            <v>0</v>
          </cell>
          <cell r="AG2206">
            <v>0</v>
          </cell>
          <cell r="AM2206">
            <v>0</v>
          </cell>
          <cell r="AV2206">
            <v>0.5</v>
          </cell>
          <cell r="AY2206">
            <v>0</v>
          </cell>
          <cell r="BP2206">
            <v>0</v>
          </cell>
          <cell r="BS2206"/>
        </row>
        <row r="2207">
          <cell r="A2207">
            <v>44148</v>
          </cell>
          <cell r="C2207">
            <v>0</v>
          </cell>
          <cell r="F2207">
            <v>300</v>
          </cell>
          <cell r="L2207">
            <v>19978.699999999997</v>
          </cell>
          <cell r="O2207">
            <v>0</v>
          </cell>
          <cell r="U2207">
            <v>0</v>
          </cell>
          <cell r="X2207">
            <v>236.6</v>
          </cell>
          <cell r="AG2207">
            <v>0</v>
          </cell>
          <cell r="AM2207">
            <v>0</v>
          </cell>
          <cell r="AV2207">
            <v>0</v>
          </cell>
          <cell r="AY2207">
            <v>0</v>
          </cell>
          <cell r="BP2207">
            <v>0</v>
          </cell>
          <cell r="BS2207"/>
        </row>
        <row r="2208">
          <cell r="A2208">
            <v>44151</v>
          </cell>
          <cell r="C2208">
            <v>1400.1</v>
          </cell>
          <cell r="F2208">
            <v>0</v>
          </cell>
          <cell r="L2208">
            <v>18809</v>
          </cell>
          <cell r="O2208">
            <v>0</v>
          </cell>
          <cell r="U2208">
            <v>0</v>
          </cell>
          <cell r="X2208">
            <v>0</v>
          </cell>
          <cell r="AG2208">
            <v>0</v>
          </cell>
          <cell r="AM2208">
            <v>0</v>
          </cell>
          <cell r="AV2208">
            <v>0</v>
          </cell>
          <cell r="AY2208">
            <v>0</v>
          </cell>
          <cell r="BP2208">
            <v>0</v>
          </cell>
          <cell r="BS2208"/>
        </row>
        <row r="2209">
          <cell r="A2209">
            <v>44152</v>
          </cell>
          <cell r="C2209">
            <v>0</v>
          </cell>
          <cell r="F2209">
            <v>300</v>
          </cell>
          <cell r="L2209">
            <v>18992.599999999999</v>
          </cell>
          <cell r="O2209">
            <v>0</v>
          </cell>
          <cell r="U2209">
            <v>0</v>
          </cell>
          <cell r="X2209">
            <v>248.49999999999997</v>
          </cell>
          <cell r="AG2209">
            <v>0</v>
          </cell>
          <cell r="AM2209">
            <v>0</v>
          </cell>
          <cell r="AV2209">
            <v>0.96499999999999997</v>
          </cell>
          <cell r="AY2209">
            <v>0</v>
          </cell>
          <cell r="BP2209">
            <v>0</v>
          </cell>
          <cell r="BS2209"/>
        </row>
        <row r="2210">
          <cell r="A2210">
            <v>44153</v>
          </cell>
          <cell r="C2210">
            <v>0</v>
          </cell>
          <cell r="F2210">
            <v>300</v>
          </cell>
          <cell r="L2210">
            <v>19232.600000000002</v>
          </cell>
          <cell r="O2210">
            <v>0</v>
          </cell>
          <cell r="U2210">
            <v>0</v>
          </cell>
          <cell r="X2210">
            <v>0</v>
          </cell>
          <cell r="AG2210">
            <v>0</v>
          </cell>
          <cell r="AM2210">
            <v>0</v>
          </cell>
          <cell r="AV2210">
            <v>100</v>
          </cell>
          <cell r="AY2210">
            <v>0</v>
          </cell>
          <cell r="BP2210">
            <v>0</v>
          </cell>
          <cell r="BS2210"/>
        </row>
        <row r="2211">
          <cell r="A2211">
            <v>44154</v>
          </cell>
          <cell r="C2211">
            <v>0</v>
          </cell>
          <cell r="F2211">
            <v>0</v>
          </cell>
          <cell r="L2211">
            <v>18957.5</v>
          </cell>
          <cell r="O2211">
            <v>0</v>
          </cell>
          <cell r="U2211">
            <v>0</v>
          </cell>
          <cell r="X2211">
            <v>0</v>
          </cell>
          <cell r="AG2211">
            <v>0</v>
          </cell>
          <cell r="AM2211">
            <v>0</v>
          </cell>
          <cell r="AV2211">
            <v>0</v>
          </cell>
          <cell r="AY2211">
            <v>0</v>
          </cell>
          <cell r="BP2211">
            <v>0</v>
          </cell>
          <cell r="BS2211"/>
        </row>
        <row r="2212">
          <cell r="A2212">
            <v>44155</v>
          </cell>
          <cell r="C2212">
            <v>0</v>
          </cell>
          <cell r="F2212">
            <v>165</v>
          </cell>
          <cell r="L2212">
            <v>18878</v>
          </cell>
          <cell r="O2212">
            <v>0</v>
          </cell>
          <cell r="U2212">
            <v>0</v>
          </cell>
          <cell r="X2212">
            <v>300</v>
          </cell>
          <cell r="AG2212">
            <v>500</v>
          </cell>
          <cell r="AM2212">
            <v>0</v>
          </cell>
          <cell r="AV2212">
            <v>0</v>
          </cell>
          <cell r="AY2212">
            <v>0</v>
          </cell>
          <cell r="BP2212">
            <v>0</v>
          </cell>
          <cell r="BS2212"/>
        </row>
        <row r="2213">
          <cell r="A2213">
            <v>44158</v>
          </cell>
          <cell r="C2213">
            <v>0</v>
          </cell>
          <cell r="F2213">
            <v>0</v>
          </cell>
          <cell r="L2213">
            <v>18045.8</v>
          </cell>
          <cell r="O2213">
            <v>0</v>
          </cell>
          <cell r="U2213">
            <v>0</v>
          </cell>
          <cell r="X2213">
            <v>220</v>
          </cell>
          <cell r="AG2213">
            <v>0</v>
          </cell>
          <cell r="AM2213">
            <v>0</v>
          </cell>
          <cell r="AV2213">
            <v>0</v>
          </cell>
          <cell r="AY2213">
            <v>0</v>
          </cell>
          <cell r="BP2213">
            <v>0</v>
          </cell>
          <cell r="BS2213"/>
        </row>
        <row r="2214">
          <cell r="A2214">
            <v>44159</v>
          </cell>
          <cell r="C2214">
            <v>1227.2</v>
          </cell>
          <cell r="F2214">
            <v>200</v>
          </cell>
          <cell r="L2214">
            <v>18087</v>
          </cell>
          <cell r="O2214">
            <v>0</v>
          </cell>
          <cell r="U2214">
            <v>0</v>
          </cell>
          <cell r="X2214">
            <v>700.2</v>
          </cell>
          <cell r="AG2214">
            <v>0</v>
          </cell>
          <cell r="AM2214">
            <v>0</v>
          </cell>
          <cell r="AV2214">
            <v>1.8</v>
          </cell>
          <cell r="AY2214">
            <v>0</v>
          </cell>
          <cell r="BP2214">
            <v>0</v>
          </cell>
          <cell r="BS2214"/>
        </row>
        <row r="2215">
          <cell r="A2215">
            <v>44160</v>
          </cell>
          <cell r="C2215">
            <v>0</v>
          </cell>
          <cell r="F2215">
            <v>200</v>
          </cell>
          <cell r="L2215">
            <v>18169.2</v>
          </cell>
          <cell r="O2215">
            <v>0</v>
          </cell>
          <cell r="U2215">
            <v>0</v>
          </cell>
          <cell r="X2215">
            <v>450</v>
          </cell>
          <cell r="AG2215">
            <v>0</v>
          </cell>
          <cell r="AM2215">
            <v>0</v>
          </cell>
          <cell r="AV2215">
            <v>0</v>
          </cell>
          <cell r="AY2215">
            <v>0</v>
          </cell>
          <cell r="BP2215">
            <v>0</v>
          </cell>
          <cell r="BS2215"/>
        </row>
        <row r="2216">
          <cell r="A2216">
            <v>44161</v>
          </cell>
          <cell r="C2216">
            <v>0</v>
          </cell>
          <cell r="F2216">
            <v>0</v>
          </cell>
          <cell r="L2216">
            <v>18789</v>
          </cell>
          <cell r="O2216">
            <v>0</v>
          </cell>
          <cell r="U2216">
            <v>0</v>
          </cell>
          <cell r="X2216">
            <v>0</v>
          </cell>
          <cell r="AG2216">
            <v>0</v>
          </cell>
          <cell r="AM2216">
            <v>0</v>
          </cell>
          <cell r="AV2216">
            <v>0</v>
          </cell>
          <cell r="AY2216">
            <v>0</v>
          </cell>
          <cell r="BP2216">
            <v>0</v>
          </cell>
          <cell r="BS2216"/>
        </row>
        <row r="2217">
          <cell r="A2217">
            <v>44162</v>
          </cell>
          <cell r="C2217">
            <v>0</v>
          </cell>
          <cell r="F2217">
            <v>0</v>
          </cell>
          <cell r="L2217">
            <v>19302.400000000001</v>
          </cell>
          <cell r="O2217">
            <v>0</v>
          </cell>
          <cell r="U2217">
            <v>0</v>
          </cell>
          <cell r="X2217">
            <v>0</v>
          </cell>
          <cell r="AG2217">
            <v>0</v>
          </cell>
          <cell r="AM2217">
            <v>0</v>
          </cell>
          <cell r="AV2217">
            <v>0</v>
          </cell>
          <cell r="AY2217">
            <v>0</v>
          </cell>
          <cell r="BP2217">
            <v>0</v>
          </cell>
          <cell r="BS2217"/>
        </row>
        <row r="2218">
          <cell r="A2218">
            <v>44165</v>
          </cell>
          <cell r="C2218">
            <v>100</v>
          </cell>
          <cell r="F2218">
            <v>300</v>
          </cell>
          <cell r="L2218">
            <v>19195</v>
          </cell>
          <cell r="O2218">
            <v>300</v>
          </cell>
          <cell r="U2218">
            <v>0</v>
          </cell>
          <cell r="X2218">
            <v>0</v>
          </cell>
          <cell r="AG2218">
            <v>0</v>
          </cell>
          <cell r="AM2218">
            <v>0</v>
          </cell>
          <cell r="AV2218">
            <v>0</v>
          </cell>
          <cell r="AY2218">
            <v>0</v>
          </cell>
          <cell r="BP2218">
            <v>0</v>
          </cell>
          <cell r="BS2218"/>
        </row>
        <row r="2219">
          <cell r="A2219">
            <v>44166</v>
          </cell>
          <cell r="C2219">
            <v>450</v>
          </cell>
          <cell r="F2219">
            <v>55</v>
          </cell>
          <cell r="L2219">
            <v>19161.2</v>
          </cell>
          <cell r="O2219">
            <v>0</v>
          </cell>
          <cell r="U2219">
            <v>0</v>
          </cell>
          <cell r="X2219">
            <v>0</v>
          </cell>
          <cell r="AG2219">
            <v>0</v>
          </cell>
          <cell r="AM2219">
            <v>0</v>
          </cell>
          <cell r="AV2219">
            <v>0</v>
          </cell>
          <cell r="AY2219">
            <v>0</v>
          </cell>
          <cell r="BP2219">
            <v>0</v>
          </cell>
          <cell r="BS2219"/>
        </row>
        <row r="2220">
          <cell r="A2220">
            <v>44167</v>
          </cell>
          <cell r="C2220">
            <v>1549</v>
          </cell>
          <cell r="F2220">
            <v>200</v>
          </cell>
          <cell r="L2220">
            <v>16592.400000000001</v>
          </cell>
          <cell r="O2220">
            <v>0</v>
          </cell>
          <cell r="U2220">
            <v>0</v>
          </cell>
          <cell r="X2220">
            <v>0</v>
          </cell>
          <cell r="AG2220">
            <v>0</v>
          </cell>
          <cell r="AM2220">
            <v>0</v>
          </cell>
          <cell r="AV2220">
            <v>0</v>
          </cell>
          <cell r="AY2220">
            <v>0</v>
          </cell>
          <cell r="BP2220">
            <v>0</v>
          </cell>
          <cell r="BS2220"/>
        </row>
        <row r="2221">
          <cell r="A2221">
            <v>44168</v>
          </cell>
          <cell r="C2221">
            <v>1519.1</v>
          </cell>
          <cell r="F2221">
            <v>0</v>
          </cell>
          <cell r="L2221">
            <v>17353.3</v>
          </cell>
          <cell r="O2221">
            <v>0</v>
          </cell>
          <cell r="U2221">
            <v>0</v>
          </cell>
          <cell r="X2221">
            <v>0</v>
          </cell>
          <cell r="AG2221">
            <v>300</v>
          </cell>
          <cell r="AM2221">
            <v>0</v>
          </cell>
          <cell r="AV2221">
            <v>0</v>
          </cell>
          <cell r="AY2221">
            <v>0</v>
          </cell>
          <cell r="BP2221">
            <v>0</v>
          </cell>
          <cell r="BS2221"/>
        </row>
        <row r="2222">
          <cell r="A2222">
            <v>44169</v>
          </cell>
          <cell r="C2222">
            <v>1899.9</v>
          </cell>
          <cell r="F2222">
            <v>200</v>
          </cell>
          <cell r="L2222">
            <v>17480.599999999999</v>
          </cell>
          <cell r="O2222">
            <v>0</v>
          </cell>
          <cell r="U2222">
            <v>0</v>
          </cell>
          <cell r="X2222">
            <v>0</v>
          </cell>
          <cell r="AG2222">
            <v>0</v>
          </cell>
          <cell r="AM2222">
            <v>0</v>
          </cell>
          <cell r="AV2222">
            <v>0</v>
          </cell>
          <cell r="AY2222">
            <v>0</v>
          </cell>
          <cell r="BP2222">
            <v>0</v>
          </cell>
          <cell r="BS2222"/>
        </row>
        <row r="2223">
          <cell r="A2223">
            <v>44172</v>
          </cell>
          <cell r="C2223">
            <v>0</v>
          </cell>
          <cell r="F2223">
            <v>0</v>
          </cell>
          <cell r="L2223">
            <v>17832</v>
          </cell>
          <cell r="O2223">
            <v>0</v>
          </cell>
          <cell r="U2223">
            <v>0</v>
          </cell>
          <cell r="X2223">
            <v>0</v>
          </cell>
          <cell r="AG2223">
            <v>0</v>
          </cell>
          <cell r="AM2223">
            <v>0</v>
          </cell>
          <cell r="AV2223">
            <v>0.1</v>
          </cell>
          <cell r="AY2223">
            <v>0</v>
          </cell>
          <cell r="BP2223">
            <v>0</v>
          </cell>
          <cell r="BS2223"/>
        </row>
        <row r="2224">
          <cell r="A2224">
            <v>44173</v>
          </cell>
          <cell r="C2224">
            <v>0</v>
          </cell>
          <cell r="F2224">
            <v>0</v>
          </cell>
          <cell r="L2224">
            <v>0</v>
          </cell>
          <cell r="O2224">
            <v>0</v>
          </cell>
          <cell r="U2224">
            <v>0</v>
          </cell>
          <cell r="X2224">
            <v>0</v>
          </cell>
          <cell r="AG2224">
            <v>0</v>
          </cell>
          <cell r="AM2224">
            <v>0</v>
          </cell>
          <cell r="AV2224">
            <v>0</v>
          </cell>
          <cell r="AY2224">
            <v>0</v>
          </cell>
          <cell r="BP2224">
            <v>0</v>
          </cell>
          <cell r="BS2224"/>
        </row>
        <row r="2225">
          <cell r="A2225">
            <v>44174</v>
          </cell>
          <cell r="C2225">
            <v>1800.1</v>
          </cell>
          <cell r="F2225">
            <v>190</v>
          </cell>
          <cell r="L2225">
            <v>21029.4</v>
          </cell>
          <cell r="O2225">
            <v>0</v>
          </cell>
          <cell r="U2225">
            <v>0</v>
          </cell>
          <cell r="X2225">
            <v>0</v>
          </cell>
          <cell r="AG2225">
            <v>0</v>
          </cell>
          <cell r="AM2225">
            <v>0</v>
          </cell>
          <cell r="AV2225">
            <v>1.7000000000000002</v>
          </cell>
          <cell r="AY2225">
            <v>0</v>
          </cell>
          <cell r="BP2225">
            <v>0</v>
          </cell>
          <cell r="BS2225"/>
        </row>
        <row r="2226">
          <cell r="A2226">
            <v>44175</v>
          </cell>
          <cell r="C2226">
            <v>2000</v>
          </cell>
          <cell r="F2226">
            <v>200</v>
          </cell>
          <cell r="L2226">
            <v>20908.399999999998</v>
          </cell>
          <cell r="O2226">
            <v>0</v>
          </cell>
          <cell r="U2226">
            <v>0</v>
          </cell>
          <cell r="X2226">
            <v>200</v>
          </cell>
          <cell r="AG2226">
            <v>0</v>
          </cell>
          <cell r="AM2226">
            <v>0</v>
          </cell>
          <cell r="AV2226">
            <v>0</v>
          </cell>
          <cell r="AY2226">
            <v>0</v>
          </cell>
          <cell r="BP2226">
            <v>0</v>
          </cell>
          <cell r="BS2226"/>
        </row>
        <row r="2227">
          <cell r="A2227">
            <v>44176</v>
          </cell>
          <cell r="C2227">
            <v>0</v>
          </cell>
          <cell r="F2227">
            <v>0</v>
          </cell>
          <cell r="L2227">
            <v>21387.7</v>
          </cell>
          <cell r="O2227">
            <v>0</v>
          </cell>
          <cell r="U2227">
            <v>0</v>
          </cell>
          <cell r="X2227">
            <v>200</v>
          </cell>
          <cell r="AG2227">
            <v>0</v>
          </cell>
          <cell r="AM2227">
            <v>0</v>
          </cell>
          <cell r="AV2227">
            <v>0</v>
          </cell>
          <cell r="AY2227">
            <v>0</v>
          </cell>
          <cell r="BP2227">
            <v>0</v>
          </cell>
          <cell r="BS2227"/>
        </row>
        <row r="2228">
          <cell r="A2228">
            <v>44179</v>
          </cell>
          <cell r="C2228">
            <v>0</v>
          </cell>
          <cell r="F2228">
            <v>0</v>
          </cell>
          <cell r="L2228">
            <v>20561.5</v>
          </cell>
          <cell r="O2228">
            <v>0</v>
          </cell>
          <cell r="U2228">
            <v>0</v>
          </cell>
          <cell r="X2228">
            <v>500</v>
          </cell>
          <cell r="AG2228">
            <v>0</v>
          </cell>
          <cell r="AM2228">
            <v>0</v>
          </cell>
          <cell r="AV2228">
            <v>0</v>
          </cell>
          <cell r="AY2228">
            <v>0</v>
          </cell>
          <cell r="BP2228">
            <v>0</v>
          </cell>
          <cell r="BS2228"/>
        </row>
        <row r="2229">
          <cell r="A2229">
            <v>44180</v>
          </cell>
          <cell r="C2229">
            <v>2240</v>
          </cell>
          <cell r="F2229">
            <v>130</v>
          </cell>
          <cell r="L2229">
            <v>18822.400000000001</v>
          </cell>
          <cell r="O2229">
            <v>0</v>
          </cell>
          <cell r="U2229">
            <v>0</v>
          </cell>
          <cell r="X2229">
            <v>0</v>
          </cell>
          <cell r="AG2229">
            <v>0</v>
          </cell>
          <cell r="AM2229">
            <v>0</v>
          </cell>
          <cell r="AV2229">
            <v>0</v>
          </cell>
          <cell r="AY2229">
            <v>0</v>
          </cell>
          <cell r="BP2229">
            <v>0</v>
          </cell>
          <cell r="BS2229"/>
        </row>
        <row r="2230">
          <cell r="A2230">
            <v>44181</v>
          </cell>
          <cell r="C2230">
            <v>1777</v>
          </cell>
          <cell r="F2230">
            <v>0</v>
          </cell>
          <cell r="L2230">
            <v>23860.1</v>
          </cell>
          <cell r="O2230">
            <v>0</v>
          </cell>
          <cell r="U2230">
            <v>0</v>
          </cell>
          <cell r="X2230">
            <v>0</v>
          </cell>
          <cell r="AG2230">
            <v>0</v>
          </cell>
          <cell r="AM2230">
            <v>0</v>
          </cell>
          <cell r="AV2230">
            <v>1</v>
          </cell>
          <cell r="AY2230">
            <v>0</v>
          </cell>
          <cell r="BP2230">
            <v>0</v>
          </cell>
          <cell r="BS2230"/>
        </row>
        <row r="2231">
          <cell r="A2231">
            <v>44182</v>
          </cell>
          <cell r="C2231">
            <v>0</v>
          </cell>
          <cell r="F2231">
            <v>0</v>
          </cell>
          <cell r="L2231">
            <v>23269.600000000002</v>
          </cell>
          <cell r="O2231">
            <v>0</v>
          </cell>
          <cell r="U2231">
            <v>0</v>
          </cell>
          <cell r="X2231">
            <v>0</v>
          </cell>
          <cell r="AG2231">
            <v>0</v>
          </cell>
          <cell r="AM2231">
            <v>0</v>
          </cell>
          <cell r="AV2231">
            <v>0</v>
          </cell>
          <cell r="AY2231">
            <v>0</v>
          </cell>
          <cell r="BP2231">
            <v>120</v>
          </cell>
          <cell r="BS2231"/>
        </row>
        <row r="2232">
          <cell r="A2232">
            <v>44183</v>
          </cell>
          <cell r="C2232">
            <v>0</v>
          </cell>
          <cell r="F2232">
            <v>0</v>
          </cell>
          <cell r="L2232">
            <v>23266.800000000003</v>
          </cell>
          <cell r="O2232">
            <v>0</v>
          </cell>
          <cell r="U2232">
            <v>0</v>
          </cell>
          <cell r="X2232">
            <v>0</v>
          </cell>
          <cell r="AG2232">
            <v>0</v>
          </cell>
          <cell r="AM2232">
            <v>0</v>
          </cell>
          <cell r="AV2232">
            <v>0</v>
          </cell>
          <cell r="AY2232">
            <v>0</v>
          </cell>
          <cell r="BP2232">
            <v>0</v>
          </cell>
          <cell r="BS2232"/>
        </row>
        <row r="2233">
          <cell r="A2233">
            <v>44186</v>
          </cell>
          <cell r="C2233">
            <v>0</v>
          </cell>
          <cell r="F2233">
            <v>0</v>
          </cell>
          <cell r="L2233">
            <v>22353</v>
          </cell>
          <cell r="O2233">
            <v>0</v>
          </cell>
          <cell r="U2233">
            <v>0</v>
          </cell>
          <cell r="X2233">
            <v>450</v>
          </cell>
          <cell r="AG2233">
            <v>0</v>
          </cell>
          <cell r="AM2233">
            <v>0</v>
          </cell>
          <cell r="AV2233">
            <v>2.0999999999999996</v>
          </cell>
          <cell r="AY2233">
            <v>0</v>
          </cell>
          <cell r="BP2233">
            <v>0</v>
          </cell>
          <cell r="BS2233"/>
        </row>
        <row r="2234">
          <cell r="A2234">
            <v>44187</v>
          </cell>
          <cell r="C2234">
            <v>277</v>
          </cell>
          <cell r="F2234">
            <v>300</v>
          </cell>
          <cell r="L2234">
            <v>22753.8</v>
          </cell>
          <cell r="O2234">
            <v>0</v>
          </cell>
          <cell r="U2234">
            <v>0</v>
          </cell>
          <cell r="X2234">
            <v>0</v>
          </cell>
          <cell r="AG2234">
            <v>0</v>
          </cell>
          <cell r="AM2234">
            <v>0</v>
          </cell>
          <cell r="AV2234">
            <v>0</v>
          </cell>
          <cell r="AY2234">
            <v>0</v>
          </cell>
          <cell r="BP2234">
            <v>0</v>
          </cell>
          <cell r="BS2234"/>
        </row>
        <row r="2235">
          <cell r="A2235">
            <v>44188</v>
          </cell>
          <cell r="C2235">
            <v>1930</v>
          </cell>
          <cell r="F2235">
            <v>0</v>
          </cell>
          <cell r="L2235">
            <v>24413</v>
          </cell>
          <cell r="O2235">
            <v>0</v>
          </cell>
          <cell r="U2235">
            <v>0</v>
          </cell>
          <cell r="X2235">
            <v>91.5</v>
          </cell>
          <cell r="AG2235">
            <v>500</v>
          </cell>
          <cell r="AM2235">
            <v>0</v>
          </cell>
          <cell r="AV2235">
            <v>0</v>
          </cell>
          <cell r="AY2235">
            <v>0</v>
          </cell>
          <cell r="BP2235">
            <v>0</v>
          </cell>
          <cell r="BS2235"/>
        </row>
        <row r="2236">
          <cell r="A2236">
            <v>44189</v>
          </cell>
          <cell r="C2236">
            <v>0</v>
          </cell>
          <cell r="F2236">
            <v>600</v>
          </cell>
          <cell r="L2236">
            <v>18270.2</v>
          </cell>
          <cell r="O2236">
            <v>0</v>
          </cell>
          <cell r="U2236">
            <v>0</v>
          </cell>
          <cell r="X2236">
            <v>0</v>
          </cell>
          <cell r="AG2236">
            <v>0</v>
          </cell>
          <cell r="AM2236">
            <v>0</v>
          </cell>
          <cell r="AV2236">
            <v>0</v>
          </cell>
          <cell r="AY2236">
            <v>0</v>
          </cell>
          <cell r="BP2236">
            <v>0</v>
          </cell>
          <cell r="BS2236"/>
        </row>
        <row r="2237">
          <cell r="A2237">
            <v>44190</v>
          </cell>
          <cell r="C2237">
            <v>0</v>
          </cell>
          <cell r="F2237">
            <v>0</v>
          </cell>
          <cell r="L2237">
            <v>0</v>
          </cell>
          <cell r="O2237">
            <v>0</v>
          </cell>
          <cell r="U2237">
            <v>0</v>
          </cell>
          <cell r="X2237">
            <v>0</v>
          </cell>
          <cell r="AG2237">
            <v>0</v>
          </cell>
          <cell r="AM2237">
            <v>0</v>
          </cell>
          <cell r="AV2237">
            <v>0</v>
          </cell>
          <cell r="AY2237">
            <v>0</v>
          </cell>
          <cell r="BP2237">
            <v>0</v>
          </cell>
          <cell r="BS2237"/>
        </row>
        <row r="2238">
          <cell r="A2238">
            <v>44193</v>
          </cell>
          <cell r="C2238">
            <v>1025</v>
          </cell>
          <cell r="F2238">
            <v>518</v>
          </cell>
          <cell r="L2238">
            <v>26359.9</v>
          </cell>
          <cell r="O2238">
            <v>0</v>
          </cell>
          <cell r="U2238">
            <v>0</v>
          </cell>
          <cell r="X2238">
            <v>40</v>
          </cell>
          <cell r="AG2238">
            <v>0</v>
          </cell>
          <cell r="AM2238">
            <v>0</v>
          </cell>
          <cell r="AV2238">
            <v>0</v>
          </cell>
          <cell r="AY2238">
            <v>0</v>
          </cell>
          <cell r="BP2238">
            <v>220</v>
          </cell>
          <cell r="BS2238"/>
        </row>
        <row r="2239">
          <cell r="A2239">
            <v>44194</v>
          </cell>
          <cell r="C2239">
            <v>0</v>
          </cell>
          <cell r="F2239">
            <v>300</v>
          </cell>
          <cell r="L2239">
            <v>25780.6</v>
          </cell>
          <cell r="O2239">
            <v>0</v>
          </cell>
          <cell r="U2239">
            <v>0</v>
          </cell>
          <cell r="X2239">
            <v>0</v>
          </cell>
          <cell r="AG2239">
            <v>0</v>
          </cell>
          <cell r="AM2239">
            <v>0</v>
          </cell>
          <cell r="AV2239">
            <v>0</v>
          </cell>
          <cell r="AY2239">
            <v>0</v>
          </cell>
          <cell r="BP2239">
            <v>0</v>
          </cell>
          <cell r="BS2239"/>
        </row>
        <row r="2240">
          <cell r="A2240">
            <v>44195</v>
          </cell>
          <cell r="C2240">
            <v>0</v>
          </cell>
          <cell r="F2240">
            <v>200</v>
          </cell>
          <cell r="L2240">
            <v>26064.400000000001</v>
          </cell>
          <cell r="O2240">
            <v>0</v>
          </cell>
          <cell r="U2240">
            <v>0</v>
          </cell>
          <cell r="X2240">
            <v>0</v>
          </cell>
          <cell r="AG2240">
            <v>0</v>
          </cell>
          <cell r="AM2240">
            <v>0</v>
          </cell>
          <cell r="AV2240">
            <v>0</v>
          </cell>
          <cell r="AY2240">
            <v>0</v>
          </cell>
          <cell r="BP2240">
            <v>0</v>
          </cell>
          <cell r="BS2240"/>
        </row>
        <row r="2241">
          <cell r="A2241">
            <v>44196</v>
          </cell>
          <cell r="C2241">
            <v>0</v>
          </cell>
          <cell r="F2241">
            <v>0</v>
          </cell>
          <cell r="L2241">
            <v>19922.900000000001</v>
          </cell>
          <cell r="O2241">
            <v>0</v>
          </cell>
          <cell r="U2241">
            <v>0</v>
          </cell>
          <cell r="X2241">
            <v>0</v>
          </cell>
          <cell r="AG2241">
            <v>0</v>
          </cell>
          <cell r="AM2241">
            <v>0</v>
          </cell>
          <cell r="AV2241">
            <v>0</v>
          </cell>
          <cell r="AY2241">
            <v>0</v>
          </cell>
          <cell r="BP2241">
            <v>0</v>
          </cell>
          <cell r="BS2241"/>
        </row>
        <row r="2242">
          <cell r="A2242">
            <v>44197</v>
          </cell>
          <cell r="C2242">
            <v>0</v>
          </cell>
          <cell r="F2242">
            <v>0</v>
          </cell>
          <cell r="L2242">
            <v>0</v>
          </cell>
          <cell r="O2242">
            <v>0</v>
          </cell>
          <cell r="U2242">
            <v>0</v>
          </cell>
          <cell r="X2242">
            <v>0</v>
          </cell>
          <cell r="AG2242">
            <v>0</v>
          </cell>
          <cell r="AM2242">
            <v>0</v>
          </cell>
          <cell r="AV2242">
            <v>0</v>
          </cell>
          <cell r="AY2242">
            <v>0</v>
          </cell>
          <cell r="BP2242">
            <v>0</v>
          </cell>
          <cell r="BS2242"/>
        </row>
        <row r="2243">
          <cell r="A2243">
            <v>44200</v>
          </cell>
          <cell r="C2243">
            <v>1590</v>
          </cell>
          <cell r="F2243">
            <v>600</v>
          </cell>
          <cell r="L2243">
            <v>25010.1</v>
          </cell>
          <cell r="O2243">
            <v>0</v>
          </cell>
          <cell r="U2243">
            <v>0</v>
          </cell>
          <cell r="X2243">
            <v>0</v>
          </cell>
          <cell r="AG2243">
            <v>0</v>
          </cell>
          <cell r="AM2243">
            <v>0</v>
          </cell>
          <cell r="AV2243">
            <v>0</v>
          </cell>
          <cell r="AY2243">
            <v>0</v>
          </cell>
          <cell r="BP2243">
            <v>0</v>
          </cell>
          <cell r="BS2243"/>
        </row>
        <row r="2244">
          <cell r="A2244">
            <v>44201</v>
          </cell>
          <cell r="C2244">
            <v>2345</v>
          </cell>
          <cell r="F2244">
            <v>300</v>
          </cell>
          <cell r="L2244">
            <v>23870.400000000001</v>
          </cell>
          <cell r="O2244">
            <v>0</v>
          </cell>
          <cell r="U2244">
            <v>0</v>
          </cell>
          <cell r="X2244">
            <v>309</v>
          </cell>
          <cell r="AG2244">
            <v>0</v>
          </cell>
          <cell r="AM2244">
            <v>0</v>
          </cell>
          <cell r="AV2244">
            <v>0</v>
          </cell>
          <cell r="AY2244">
            <v>0</v>
          </cell>
          <cell r="BP2244">
            <v>0</v>
          </cell>
          <cell r="BS2244"/>
        </row>
        <row r="2245">
          <cell r="A2245">
            <v>44202</v>
          </cell>
          <cell r="C2245">
            <v>0</v>
          </cell>
          <cell r="F2245">
            <v>185</v>
          </cell>
          <cell r="L2245">
            <v>25484.5</v>
          </cell>
          <cell r="O2245">
            <v>0</v>
          </cell>
          <cell r="U2245">
            <v>0</v>
          </cell>
          <cell r="X2245">
            <v>127</v>
          </cell>
          <cell r="AG2245">
            <v>0</v>
          </cell>
          <cell r="AM2245">
            <v>0</v>
          </cell>
          <cell r="AV2245">
            <v>0</v>
          </cell>
          <cell r="AY2245">
            <v>0</v>
          </cell>
          <cell r="BP2245">
            <v>0</v>
          </cell>
          <cell r="BS2245"/>
        </row>
        <row r="2246">
          <cell r="A2246">
            <v>44203</v>
          </cell>
          <cell r="C2246">
            <v>1684.9</v>
          </cell>
          <cell r="F2246">
            <v>0</v>
          </cell>
          <cell r="L2246">
            <v>22488.2</v>
          </cell>
          <cell r="O2246">
            <v>0</v>
          </cell>
          <cell r="U2246">
            <v>0</v>
          </cell>
          <cell r="X2246">
            <v>0</v>
          </cell>
          <cell r="AG2246">
            <v>0</v>
          </cell>
          <cell r="AM2246">
            <v>0</v>
          </cell>
          <cell r="AV2246">
            <v>0</v>
          </cell>
          <cell r="AY2246">
            <v>0</v>
          </cell>
          <cell r="BP2246">
            <v>0</v>
          </cell>
          <cell r="BS2246"/>
        </row>
        <row r="2247">
          <cell r="A2247">
            <v>44204</v>
          </cell>
          <cell r="C2247">
            <v>0</v>
          </cell>
          <cell r="F2247">
            <v>200</v>
          </cell>
          <cell r="L2247">
            <v>20516.5</v>
          </cell>
          <cell r="O2247">
            <v>0</v>
          </cell>
          <cell r="U2247">
            <v>0</v>
          </cell>
          <cell r="X2247">
            <v>0</v>
          </cell>
          <cell r="AG2247">
            <v>0</v>
          </cell>
          <cell r="AM2247">
            <v>0</v>
          </cell>
          <cell r="AV2247">
            <v>0</v>
          </cell>
          <cell r="AY2247">
            <v>0</v>
          </cell>
          <cell r="BP2247">
            <v>0</v>
          </cell>
          <cell r="BS2247"/>
        </row>
        <row r="2248">
          <cell r="A2248">
            <v>44207</v>
          </cell>
          <cell r="C2248">
            <v>0</v>
          </cell>
          <cell r="F2248">
            <v>0</v>
          </cell>
          <cell r="L2248">
            <v>23053.8</v>
          </cell>
          <cell r="O2248">
            <v>0</v>
          </cell>
          <cell r="U2248">
            <v>0</v>
          </cell>
          <cell r="X2248">
            <v>0</v>
          </cell>
          <cell r="AG2248">
            <v>0</v>
          </cell>
          <cell r="AM2248">
            <v>0</v>
          </cell>
          <cell r="AV2248">
            <v>0</v>
          </cell>
          <cell r="AY2248">
            <v>0</v>
          </cell>
          <cell r="BP2248">
            <v>0</v>
          </cell>
          <cell r="BS2248"/>
        </row>
        <row r="2249">
          <cell r="A2249">
            <v>44208</v>
          </cell>
          <cell r="C2249">
            <v>2597</v>
          </cell>
          <cell r="F2249">
            <v>0</v>
          </cell>
          <cell r="L2249">
            <v>21494.6</v>
          </cell>
          <cell r="O2249">
            <v>0</v>
          </cell>
          <cell r="U2249">
            <v>0</v>
          </cell>
          <cell r="X2249">
            <v>0</v>
          </cell>
          <cell r="AG2249">
            <v>0</v>
          </cell>
          <cell r="AM2249">
            <v>0</v>
          </cell>
          <cell r="AV2249">
            <v>2</v>
          </cell>
          <cell r="AY2249">
            <v>0</v>
          </cell>
          <cell r="BP2249">
            <v>0</v>
          </cell>
          <cell r="BS2249"/>
        </row>
        <row r="2250">
          <cell r="A2250">
            <v>44209</v>
          </cell>
          <cell r="C2250">
            <v>0</v>
          </cell>
          <cell r="F2250">
            <v>0</v>
          </cell>
          <cell r="L2250">
            <v>25841.9</v>
          </cell>
          <cell r="O2250">
            <v>0</v>
          </cell>
          <cell r="U2250">
            <v>0</v>
          </cell>
          <cell r="X2250">
            <v>0</v>
          </cell>
          <cell r="AG2250">
            <v>0</v>
          </cell>
          <cell r="AM2250">
            <v>0</v>
          </cell>
          <cell r="AV2250">
            <v>0</v>
          </cell>
          <cell r="AY2250">
            <v>0</v>
          </cell>
          <cell r="BP2250">
            <v>0</v>
          </cell>
          <cell r="BS2250"/>
        </row>
        <row r="2251">
          <cell r="A2251">
            <v>44210</v>
          </cell>
          <cell r="C2251">
            <v>0</v>
          </cell>
          <cell r="F2251">
            <v>300</v>
          </cell>
          <cell r="L2251">
            <v>24778.2</v>
          </cell>
          <cell r="O2251">
            <v>0</v>
          </cell>
          <cell r="U2251">
            <v>0</v>
          </cell>
          <cell r="X2251">
            <v>200</v>
          </cell>
          <cell r="AG2251">
            <v>0</v>
          </cell>
          <cell r="AM2251">
            <v>0</v>
          </cell>
          <cell r="AV2251">
            <v>0</v>
          </cell>
          <cell r="AY2251">
            <v>0</v>
          </cell>
          <cell r="BP2251">
            <v>0</v>
          </cell>
          <cell r="BS2251"/>
        </row>
        <row r="2252">
          <cell r="A2252">
            <v>44211</v>
          </cell>
          <cell r="C2252">
            <v>0</v>
          </cell>
          <cell r="F2252">
            <v>0</v>
          </cell>
          <cell r="L2252">
            <v>23932.7</v>
          </cell>
          <cell r="O2252">
            <v>0</v>
          </cell>
          <cell r="U2252">
            <v>0</v>
          </cell>
          <cell r="X2252">
            <v>0</v>
          </cell>
          <cell r="AG2252">
            <v>0</v>
          </cell>
          <cell r="AM2252">
            <v>0</v>
          </cell>
          <cell r="AV2252">
            <v>0</v>
          </cell>
          <cell r="AY2252">
            <v>0</v>
          </cell>
          <cell r="BP2252">
            <v>0</v>
          </cell>
          <cell r="BS2252"/>
        </row>
        <row r="2253">
          <cell r="A2253">
            <v>44214</v>
          </cell>
          <cell r="C2253">
            <v>0</v>
          </cell>
          <cell r="F2253">
            <v>0</v>
          </cell>
          <cell r="L2253">
            <v>23354.799999999999</v>
          </cell>
          <cell r="O2253">
            <v>0</v>
          </cell>
          <cell r="U2253">
            <v>0</v>
          </cell>
          <cell r="X2253">
            <v>0</v>
          </cell>
          <cell r="AG2253">
            <v>0</v>
          </cell>
          <cell r="AM2253">
            <v>0</v>
          </cell>
          <cell r="AV2253">
            <v>6.7791428600000003</v>
          </cell>
          <cell r="AY2253">
            <v>0</v>
          </cell>
          <cell r="BP2253">
            <v>0</v>
          </cell>
          <cell r="BS2253"/>
        </row>
        <row r="2254">
          <cell r="A2254">
            <v>44215</v>
          </cell>
          <cell r="C2254">
            <v>1597.3</v>
          </cell>
          <cell r="F2254">
            <v>275</v>
          </cell>
          <cell r="L2254">
            <v>22729.4</v>
          </cell>
          <cell r="O2254">
            <v>0</v>
          </cell>
          <cell r="U2254">
            <v>0</v>
          </cell>
          <cell r="X2254">
            <v>0</v>
          </cell>
          <cell r="AG2254">
            <v>0</v>
          </cell>
          <cell r="AM2254">
            <v>0</v>
          </cell>
          <cell r="AV2254">
            <v>0</v>
          </cell>
          <cell r="AY2254">
            <v>0</v>
          </cell>
          <cell r="BP2254">
            <v>0</v>
          </cell>
          <cell r="BS2254"/>
        </row>
        <row r="2255">
          <cell r="A2255">
            <v>44216</v>
          </cell>
          <cell r="C2255">
            <v>2000</v>
          </cell>
          <cell r="F2255">
            <v>0</v>
          </cell>
          <cell r="L2255">
            <v>24362</v>
          </cell>
          <cell r="O2255">
            <v>0</v>
          </cell>
          <cell r="U2255">
            <v>0</v>
          </cell>
          <cell r="X2255">
            <v>0</v>
          </cell>
          <cell r="AG2255">
            <v>0</v>
          </cell>
          <cell r="AM2255">
            <v>0</v>
          </cell>
          <cell r="AV2255">
            <v>0</v>
          </cell>
          <cell r="AY2255">
            <v>0</v>
          </cell>
          <cell r="BP2255">
            <v>0</v>
          </cell>
          <cell r="BS2255"/>
        </row>
        <row r="2256">
          <cell r="A2256">
            <v>44217</v>
          </cell>
          <cell r="C2256">
            <v>0</v>
          </cell>
          <cell r="F2256">
            <v>0</v>
          </cell>
          <cell r="L2256">
            <v>23860</v>
          </cell>
          <cell r="O2256">
            <v>0</v>
          </cell>
          <cell r="U2256">
            <v>0</v>
          </cell>
          <cell r="X2256">
            <v>584.5</v>
          </cell>
          <cell r="AG2256">
            <v>0</v>
          </cell>
          <cell r="AM2256">
            <v>0</v>
          </cell>
          <cell r="AV2256">
            <v>0</v>
          </cell>
          <cell r="AY2256">
            <v>0</v>
          </cell>
          <cell r="BP2256">
            <v>0</v>
          </cell>
          <cell r="BS2256"/>
        </row>
        <row r="2257">
          <cell r="A2257">
            <v>44218</v>
          </cell>
          <cell r="C2257">
            <v>0</v>
          </cell>
          <cell r="F2257">
            <v>0</v>
          </cell>
          <cell r="L2257">
            <v>21449.5</v>
          </cell>
          <cell r="O2257">
            <v>0</v>
          </cell>
          <cell r="U2257">
            <v>0</v>
          </cell>
          <cell r="X2257">
            <v>617.29999999999995</v>
          </cell>
          <cell r="AG2257">
            <v>0</v>
          </cell>
          <cell r="AM2257">
            <v>0</v>
          </cell>
          <cell r="AV2257">
            <v>3.0000000000000004</v>
          </cell>
          <cell r="AY2257">
            <v>0</v>
          </cell>
          <cell r="BP2257">
            <v>0</v>
          </cell>
          <cell r="BS2257"/>
        </row>
        <row r="2258">
          <cell r="A2258">
            <v>44221</v>
          </cell>
          <cell r="C2258">
            <v>0</v>
          </cell>
          <cell r="F2258">
            <v>0</v>
          </cell>
          <cell r="L2258">
            <v>21548.7</v>
          </cell>
          <cell r="O2258">
            <v>0</v>
          </cell>
          <cell r="U2258">
            <v>0</v>
          </cell>
          <cell r="X2258">
            <v>528.29999999999995</v>
          </cell>
          <cell r="AG2258">
            <v>0</v>
          </cell>
          <cell r="AM2258">
            <v>0</v>
          </cell>
          <cell r="AV2258">
            <v>0</v>
          </cell>
          <cell r="AY2258">
            <v>0</v>
          </cell>
          <cell r="BP2258">
            <v>0</v>
          </cell>
          <cell r="BS2258"/>
        </row>
        <row r="2259">
          <cell r="A2259">
            <v>44222</v>
          </cell>
          <cell r="C2259">
            <v>853</v>
          </cell>
          <cell r="F2259">
            <v>0</v>
          </cell>
          <cell r="L2259">
            <v>21328.400000000001</v>
          </cell>
          <cell r="O2259">
            <v>0</v>
          </cell>
          <cell r="U2259">
            <v>0</v>
          </cell>
          <cell r="X2259">
            <v>300.10000000000002</v>
          </cell>
          <cell r="AG2259">
            <v>0</v>
          </cell>
          <cell r="AM2259">
            <v>0</v>
          </cell>
          <cell r="AV2259">
            <v>0</v>
          </cell>
          <cell r="AY2259">
            <v>0</v>
          </cell>
          <cell r="BP2259">
            <v>0</v>
          </cell>
          <cell r="BS2259"/>
        </row>
        <row r="2260">
          <cell r="A2260">
            <v>44223</v>
          </cell>
          <cell r="C2260">
            <v>0</v>
          </cell>
          <cell r="F2260">
            <v>200</v>
          </cell>
          <cell r="L2260">
            <v>21691.1</v>
          </cell>
          <cell r="O2260">
            <v>0</v>
          </cell>
          <cell r="U2260">
            <v>0</v>
          </cell>
          <cell r="X2260">
            <v>171</v>
          </cell>
          <cell r="AG2260">
            <v>0</v>
          </cell>
          <cell r="AM2260">
            <v>0</v>
          </cell>
          <cell r="AV2260">
            <v>199.2672302</v>
          </cell>
          <cell r="AY2260">
            <v>0</v>
          </cell>
          <cell r="BP2260">
            <v>0</v>
          </cell>
          <cell r="BS2260"/>
        </row>
        <row r="2261">
          <cell r="A2261">
            <v>44224</v>
          </cell>
          <cell r="C2261">
            <v>300</v>
          </cell>
          <cell r="F2261">
            <v>200</v>
          </cell>
          <cell r="L2261">
            <v>20102.2</v>
          </cell>
          <cell r="O2261">
            <v>0</v>
          </cell>
          <cell r="U2261">
            <v>0</v>
          </cell>
          <cell r="X2261">
            <v>299.89999999999998</v>
          </cell>
          <cell r="AG2261">
            <v>0</v>
          </cell>
          <cell r="AM2261">
            <v>0</v>
          </cell>
          <cell r="AV2261">
            <v>0</v>
          </cell>
          <cell r="AY2261">
            <v>0</v>
          </cell>
          <cell r="BP2261">
            <v>0</v>
          </cell>
          <cell r="BS2261"/>
        </row>
        <row r="2262">
          <cell r="A2262">
            <v>44225</v>
          </cell>
          <cell r="C2262">
            <v>0</v>
          </cell>
          <cell r="F2262">
            <v>0</v>
          </cell>
          <cell r="L2262">
            <v>19358.400000000001</v>
          </cell>
          <cell r="O2262">
            <v>0</v>
          </cell>
          <cell r="U2262">
            <v>0</v>
          </cell>
          <cell r="X2262">
            <v>300.10000000000002</v>
          </cell>
          <cell r="AG2262">
            <v>0</v>
          </cell>
          <cell r="AM2262">
            <v>0</v>
          </cell>
          <cell r="AV2262">
            <v>0</v>
          </cell>
          <cell r="AY2262">
            <v>0</v>
          </cell>
          <cell r="BP2262">
            <v>0</v>
          </cell>
          <cell r="BS2262"/>
        </row>
        <row r="2263">
          <cell r="A2263">
            <v>44228</v>
          </cell>
          <cell r="C2263">
            <v>0</v>
          </cell>
          <cell r="F2263">
            <v>0</v>
          </cell>
          <cell r="L2263">
            <v>18300.599999999999</v>
          </cell>
          <cell r="O2263">
            <v>0</v>
          </cell>
          <cell r="U2263">
            <v>0</v>
          </cell>
          <cell r="X2263">
            <v>125</v>
          </cell>
          <cell r="AG2263">
            <v>0</v>
          </cell>
          <cell r="AM2263">
            <v>0</v>
          </cell>
          <cell r="AV2263">
            <v>0</v>
          </cell>
          <cell r="AY2263">
            <v>0</v>
          </cell>
          <cell r="BP2263">
            <v>0</v>
          </cell>
          <cell r="BS2263"/>
        </row>
        <row r="2264">
          <cell r="A2264">
            <v>44229</v>
          </cell>
          <cell r="C2264">
            <v>1639</v>
          </cell>
          <cell r="F2264">
            <v>0</v>
          </cell>
          <cell r="L2264">
            <v>19010.099999999999</v>
          </cell>
          <cell r="O2264">
            <v>0</v>
          </cell>
          <cell r="U2264">
            <v>0</v>
          </cell>
          <cell r="X2264">
            <v>0</v>
          </cell>
          <cell r="AG2264">
            <v>0</v>
          </cell>
          <cell r="AM2264">
            <v>0</v>
          </cell>
          <cell r="AV2264">
            <v>0</v>
          </cell>
          <cell r="AY2264">
            <v>0</v>
          </cell>
          <cell r="BP2264">
            <v>0</v>
          </cell>
          <cell r="BS2264"/>
        </row>
        <row r="2265">
          <cell r="A2265">
            <v>44230</v>
          </cell>
          <cell r="C2265">
            <v>0</v>
          </cell>
          <cell r="F2265">
            <v>0</v>
          </cell>
          <cell r="L2265">
            <v>22283.899999999998</v>
          </cell>
          <cell r="O2265">
            <v>0</v>
          </cell>
          <cell r="U2265">
            <v>500</v>
          </cell>
          <cell r="X2265">
            <v>0</v>
          </cell>
          <cell r="AG2265">
            <v>0</v>
          </cell>
          <cell r="AM2265">
            <v>0</v>
          </cell>
          <cell r="AV2265">
            <v>0</v>
          </cell>
          <cell r="AY2265">
            <v>0</v>
          </cell>
          <cell r="BP2265">
            <v>0</v>
          </cell>
          <cell r="BS2265"/>
        </row>
        <row r="2266">
          <cell r="A2266">
            <v>44231</v>
          </cell>
          <cell r="C2266">
            <v>2069.3000000000002</v>
          </cell>
          <cell r="F2266">
            <v>300</v>
          </cell>
          <cell r="L2266">
            <v>20960.7</v>
          </cell>
          <cell r="O2266">
            <v>0</v>
          </cell>
          <cell r="U2266">
            <v>300</v>
          </cell>
          <cell r="X2266">
            <v>0</v>
          </cell>
          <cell r="AG2266">
            <v>0</v>
          </cell>
          <cell r="AM2266">
            <v>0</v>
          </cell>
          <cell r="AV2266">
            <v>0.1</v>
          </cell>
          <cell r="AY2266">
            <v>0</v>
          </cell>
          <cell r="BP2266">
            <v>0</v>
          </cell>
          <cell r="BS2266"/>
        </row>
        <row r="2267">
          <cell r="A2267">
            <v>44232</v>
          </cell>
          <cell r="C2267">
            <v>1790.4</v>
          </cell>
          <cell r="F2267">
            <v>0</v>
          </cell>
          <cell r="L2267">
            <v>23501.200000000001</v>
          </cell>
          <cell r="O2267">
            <v>0</v>
          </cell>
          <cell r="U2267">
            <v>0</v>
          </cell>
          <cell r="X2267">
            <v>0</v>
          </cell>
          <cell r="AG2267">
            <v>0</v>
          </cell>
          <cell r="AM2267">
            <v>0</v>
          </cell>
          <cell r="AV2267">
            <v>0</v>
          </cell>
          <cell r="AY2267">
            <v>0</v>
          </cell>
          <cell r="BP2267">
            <v>0</v>
          </cell>
          <cell r="BS2267"/>
        </row>
        <row r="2268">
          <cell r="A2268">
            <v>44235</v>
          </cell>
          <cell r="C2268">
            <v>0</v>
          </cell>
          <cell r="F2268">
            <v>0</v>
          </cell>
          <cell r="L2268">
            <v>22584</v>
          </cell>
          <cell r="O2268">
            <v>0</v>
          </cell>
          <cell r="U2268">
            <v>0</v>
          </cell>
          <cell r="X2268">
            <v>0</v>
          </cell>
          <cell r="AG2268">
            <v>0</v>
          </cell>
          <cell r="AM2268">
            <v>0</v>
          </cell>
          <cell r="AV2268">
            <v>0</v>
          </cell>
          <cell r="AY2268">
            <v>0</v>
          </cell>
          <cell r="BP2268">
            <v>0</v>
          </cell>
          <cell r="BS2268"/>
        </row>
        <row r="2269">
          <cell r="A2269">
            <v>44236</v>
          </cell>
          <cell r="C2269">
            <v>2511.3000000000002</v>
          </cell>
          <cell r="F2269">
            <v>352</v>
          </cell>
          <cell r="L2269">
            <v>21772.2</v>
          </cell>
          <cell r="O2269">
            <v>0</v>
          </cell>
          <cell r="U2269">
            <v>0</v>
          </cell>
          <cell r="X2269">
            <v>0</v>
          </cell>
          <cell r="AG2269">
            <v>0</v>
          </cell>
          <cell r="AM2269">
            <v>0</v>
          </cell>
          <cell r="AV2269">
            <v>0</v>
          </cell>
          <cell r="AY2269">
            <v>0</v>
          </cell>
          <cell r="BP2269">
            <v>0</v>
          </cell>
          <cell r="BS2269"/>
        </row>
        <row r="2270">
          <cell r="A2270">
            <v>44237</v>
          </cell>
          <cell r="C2270">
            <v>1390</v>
          </cell>
          <cell r="F2270">
            <v>0</v>
          </cell>
          <cell r="L2270">
            <v>23176.600000000002</v>
          </cell>
          <cell r="O2270">
            <v>0</v>
          </cell>
          <cell r="U2270">
            <v>0</v>
          </cell>
          <cell r="X2270">
            <v>440</v>
          </cell>
          <cell r="AG2270">
            <v>0</v>
          </cell>
          <cell r="AM2270">
            <v>0</v>
          </cell>
          <cell r="AV2270">
            <v>0</v>
          </cell>
          <cell r="AY2270">
            <v>0</v>
          </cell>
          <cell r="BP2270">
            <v>0</v>
          </cell>
          <cell r="BS2270"/>
        </row>
        <row r="2271">
          <cell r="A2271">
            <v>44238</v>
          </cell>
          <cell r="C2271">
            <v>0</v>
          </cell>
          <cell r="F2271">
            <v>0</v>
          </cell>
          <cell r="L2271">
            <v>18719.3</v>
          </cell>
          <cell r="O2271">
            <v>0</v>
          </cell>
          <cell r="U2271">
            <v>0</v>
          </cell>
          <cell r="X2271">
            <v>901</v>
          </cell>
          <cell r="AG2271">
            <v>0</v>
          </cell>
          <cell r="AM2271">
            <v>0</v>
          </cell>
          <cell r="AV2271">
            <v>18.377504999999999</v>
          </cell>
          <cell r="AY2271">
            <v>0</v>
          </cell>
          <cell r="BP2271">
            <v>0</v>
          </cell>
          <cell r="BS2271"/>
        </row>
        <row r="2272">
          <cell r="A2272">
            <v>44239</v>
          </cell>
          <cell r="C2272">
            <v>1368.8</v>
          </cell>
          <cell r="F2272">
            <v>500</v>
          </cell>
          <cell r="L2272">
            <v>26654.9</v>
          </cell>
          <cell r="O2272">
            <v>0</v>
          </cell>
          <cell r="U2272">
            <v>0</v>
          </cell>
          <cell r="X2272">
            <v>380.1</v>
          </cell>
          <cell r="AG2272">
            <v>0</v>
          </cell>
          <cell r="AM2272">
            <v>0</v>
          </cell>
          <cell r="AV2272">
            <v>1.835</v>
          </cell>
          <cell r="AY2272">
            <v>0</v>
          </cell>
          <cell r="BP2272">
            <v>0</v>
          </cell>
          <cell r="BS2272"/>
        </row>
        <row r="2273">
          <cell r="A2273">
            <v>44242</v>
          </cell>
          <cell r="C2273">
            <v>0</v>
          </cell>
          <cell r="F2273">
            <v>0</v>
          </cell>
          <cell r="L2273">
            <v>25386.7</v>
          </cell>
          <cell r="O2273">
            <v>0</v>
          </cell>
          <cell r="U2273">
            <v>0</v>
          </cell>
          <cell r="X2273">
            <v>0</v>
          </cell>
          <cell r="AG2273">
            <v>0</v>
          </cell>
          <cell r="AM2273">
            <v>0</v>
          </cell>
          <cell r="AV2273">
            <v>0</v>
          </cell>
          <cell r="AY2273">
            <v>0</v>
          </cell>
          <cell r="BP2273">
            <v>0</v>
          </cell>
          <cell r="BS2273"/>
        </row>
        <row r="2274">
          <cell r="A2274">
            <v>44243</v>
          </cell>
          <cell r="C2274">
            <v>2199.9</v>
          </cell>
          <cell r="F2274">
            <v>238</v>
          </cell>
          <cell r="L2274">
            <v>23177.100000000002</v>
          </cell>
          <cell r="O2274">
            <v>0</v>
          </cell>
          <cell r="U2274">
            <v>0</v>
          </cell>
          <cell r="X2274">
            <v>640</v>
          </cell>
          <cell r="AG2274">
            <v>0</v>
          </cell>
          <cell r="AM2274">
            <v>0</v>
          </cell>
          <cell r="AV2274">
            <v>0</v>
          </cell>
          <cell r="AY2274">
            <v>0</v>
          </cell>
          <cell r="BP2274">
            <v>0</v>
          </cell>
          <cell r="BS2274"/>
        </row>
        <row r="2275">
          <cell r="A2275">
            <v>44244</v>
          </cell>
          <cell r="C2275">
            <v>0</v>
          </cell>
          <cell r="F2275">
            <v>0</v>
          </cell>
          <cell r="L2275">
            <v>23627.5</v>
          </cell>
          <cell r="O2275">
            <v>0</v>
          </cell>
          <cell r="U2275">
            <v>0</v>
          </cell>
          <cell r="X2275">
            <v>165</v>
          </cell>
          <cell r="AG2275">
            <v>0</v>
          </cell>
          <cell r="AM2275">
            <v>0</v>
          </cell>
          <cell r="AV2275">
            <v>0</v>
          </cell>
          <cell r="AY2275">
            <v>0</v>
          </cell>
          <cell r="BP2275">
            <v>0</v>
          </cell>
          <cell r="BS2275"/>
        </row>
        <row r="2276">
          <cell r="A2276">
            <v>44245</v>
          </cell>
          <cell r="C2276">
            <v>0</v>
          </cell>
          <cell r="F2276">
            <v>0</v>
          </cell>
          <cell r="L2276">
            <v>21465.300000000003</v>
          </cell>
          <cell r="O2276">
            <v>0</v>
          </cell>
          <cell r="U2276">
            <v>0</v>
          </cell>
          <cell r="X2276">
            <v>0</v>
          </cell>
          <cell r="AG2276">
            <v>0</v>
          </cell>
          <cell r="AM2276">
            <v>0</v>
          </cell>
          <cell r="AV2276">
            <v>8.92</v>
          </cell>
          <cell r="AY2276">
            <v>0</v>
          </cell>
          <cell r="BP2276">
            <v>0</v>
          </cell>
          <cell r="BS2276"/>
        </row>
        <row r="2277">
          <cell r="A2277">
            <v>44246</v>
          </cell>
          <cell r="C2277">
            <v>0</v>
          </cell>
          <cell r="F2277">
            <v>0</v>
          </cell>
          <cell r="L2277">
            <v>22041.8</v>
          </cell>
          <cell r="O2277">
            <v>0</v>
          </cell>
          <cell r="U2277">
            <v>0</v>
          </cell>
          <cell r="X2277">
            <v>290</v>
          </cell>
          <cell r="AG2277">
            <v>0</v>
          </cell>
          <cell r="AM2277">
            <v>0</v>
          </cell>
          <cell r="AV2277">
            <v>14.1</v>
          </cell>
          <cell r="AY2277">
            <v>0</v>
          </cell>
          <cell r="BP2277">
            <v>0</v>
          </cell>
          <cell r="BS2277"/>
        </row>
        <row r="2278">
          <cell r="A2278">
            <v>44249</v>
          </cell>
          <cell r="C2278">
            <v>0</v>
          </cell>
          <cell r="F2278">
            <v>0</v>
          </cell>
          <cell r="L2278">
            <v>22723.200000000001</v>
          </cell>
          <cell r="O2278">
            <v>0</v>
          </cell>
          <cell r="U2278">
            <v>0</v>
          </cell>
          <cell r="X2278">
            <v>200</v>
          </cell>
          <cell r="AG2278">
            <v>0</v>
          </cell>
          <cell r="AM2278">
            <v>0</v>
          </cell>
          <cell r="AV2278">
            <v>0</v>
          </cell>
          <cell r="AY2278">
            <v>0</v>
          </cell>
          <cell r="BP2278">
            <v>0</v>
          </cell>
          <cell r="BS2278"/>
        </row>
        <row r="2279">
          <cell r="A2279">
            <v>44250</v>
          </cell>
          <cell r="C2279">
            <v>2360</v>
          </cell>
          <cell r="F2279">
            <v>300</v>
          </cell>
          <cell r="L2279">
            <v>20759.099999999999</v>
          </cell>
          <cell r="O2279">
            <v>0</v>
          </cell>
          <cell r="U2279">
            <v>0</v>
          </cell>
          <cell r="X2279">
            <v>135</v>
          </cell>
          <cell r="AG2279">
            <v>0</v>
          </cell>
          <cell r="AM2279">
            <v>0</v>
          </cell>
          <cell r="AV2279">
            <v>0</v>
          </cell>
          <cell r="AY2279">
            <v>0</v>
          </cell>
          <cell r="BP2279">
            <v>0</v>
          </cell>
          <cell r="BS2279"/>
        </row>
        <row r="2280">
          <cell r="A2280">
            <v>44251</v>
          </cell>
          <cell r="C2280">
            <v>0</v>
          </cell>
          <cell r="F2280">
            <v>0</v>
          </cell>
          <cell r="L2280">
            <v>23056.9</v>
          </cell>
          <cell r="O2280">
            <v>0</v>
          </cell>
          <cell r="U2280">
            <v>0</v>
          </cell>
          <cell r="X2280">
            <v>0</v>
          </cell>
          <cell r="AG2280">
            <v>0</v>
          </cell>
          <cell r="AM2280">
            <v>0</v>
          </cell>
          <cell r="AV2280">
            <v>0</v>
          </cell>
          <cell r="AY2280">
            <v>0</v>
          </cell>
          <cell r="BP2280">
            <v>0</v>
          </cell>
          <cell r="BS2280"/>
        </row>
        <row r="2281">
          <cell r="A2281">
            <v>44252</v>
          </cell>
          <cell r="C2281">
            <v>680</v>
          </cell>
          <cell r="F2281">
            <v>170</v>
          </cell>
          <cell r="L2281">
            <v>21954.3</v>
          </cell>
          <cell r="O2281">
            <v>375</v>
          </cell>
          <cell r="U2281">
            <v>0</v>
          </cell>
          <cell r="X2281">
            <v>0</v>
          </cell>
          <cell r="AG2281">
            <v>0</v>
          </cell>
          <cell r="AM2281">
            <v>0</v>
          </cell>
          <cell r="AV2281">
            <v>4.6714285699999989</v>
          </cell>
          <cell r="AY2281">
            <v>0</v>
          </cell>
          <cell r="BP2281">
            <v>0</v>
          </cell>
          <cell r="BS2281"/>
        </row>
        <row r="2282">
          <cell r="A2282">
            <v>44253</v>
          </cell>
          <cell r="C2282">
            <v>0</v>
          </cell>
          <cell r="F2282">
            <v>300</v>
          </cell>
          <cell r="L2282">
            <v>20846.599999999999</v>
          </cell>
          <cell r="O2282">
            <v>0</v>
          </cell>
          <cell r="U2282">
            <v>0</v>
          </cell>
          <cell r="X2282">
            <v>0</v>
          </cell>
          <cell r="AG2282">
            <v>0</v>
          </cell>
          <cell r="AM2282">
            <v>0</v>
          </cell>
          <cell r="AV2282">
            <v>23.55</v>
          </cell>
          <cell r="AY2282">
            <v>0</v>
          </cell>
          <cell r="BP2282">
            <v>0</v>
          </cell>
          <cell r="BS2282"/>
        </row>
        <row r="2283">
          <cell r="A2283">
            <v>44256</v>
          </cell>
          <cell r="C2283">
            <v>0</v>
          </cell>
          <cell r="F2283">
            <v>197</v>
          </cell>
          <cell r="L2283">
            <v>21075.1</v>
          </cell>
          <cell r="O2283">
            <v>0</v>
          </cell>
          <cell r="U2283">
            <v>0</v>
          </cell>
          <cell r="X2283">
            <v>0</v>
          </cell>
          <cell r="AG2283">
            <v>0</v>
          </cell>
          <cell r="AM2283">
            <v>0</v>
          </cell>
          <cell r="AV2283">
            <v>0</v>
          </cell>
          <cell r="AY2283">
            <v>0</v>
          </cell>
          <cell r="BP2283">
            <v>0</v>
          </cell>
          <cell r="BS2283"/>
        </row>
        <row r="2284">
          <cell r="A2284">
            <v>44257</v>
          </cell>
          <cell r="C2284">
            <v>3061.7</v>
          </cell>
          <cell r="F2284">
            <v>70</v>
          </cell>
          <cell r="L2284">
            <v>20631.099999999999</v>
          </cell>
          <cell r="O2284">
            <v>0</v>
          </cell>
          <cell r="U2284">
            <v>0</v>
          </cell>
          <cell r="X2284">
            <v>0</v>
          </cell>
          <cell r="AG2284">
            <v>200</v>
          </cell>
          <cell r="AM2284">
            <v>0</v>
          </cell>
          <cell r="AV2284">
            <v>0</v>
          </cell>
          <cell r="AY2284">
            <v>0</v>
          </cell>
          <cell r="BP2284">
            <v>0</v>
          </cell>
          <cell r="BS2284"/>
        </row>
        <row r="2285">
          <cell r="A2285">
            <v>44258</v>
          </cell>
          <cell r="C2285">
            <v>0</v>
          </cell>
          <cell r="F2285">
            <v>0</v>
          </cell>
          <cell r="L2285">
            <v>20955.900000000001</v>
          </cell>
          <cell r="O2285">
            <v>0</v>
          </cell>
          <cell r="U2285">
            <v>200</v>
          </cell>
          <cell r="X2285">
            <v>0</v>
          </cell>
          <cell r="AG2285">
            <v>0</v>
          </cell>
          <cell r="AM2285">
            <v>0</v>
          </cell>
          <cell r="AV2285">
            <v>0</v>
          </cell>
          <cell r="AY2285">
            <v>0</v>
          </cell>
          <cell r="BP2285">
            <v>0</v>
          </cell>
          <cell r="BS2285"/>
        </row>
        <row r="2286">
          <cell r="A2286">
            <v>44259</v>
          </cell>
          <cell r="C2286">
            <v>0</v>
          </cell>
          <cell r="F2286">
            <v>0</v>
          </cell>
          <cell r="L2286">
            <v>21296</v>
          </cell>
          <cell r="O2286">
            <v>0</v>
          </cell>
          <cell r="U2286">
            <v>200</v>
          </cell>
          <cell r="X2286">
            <v>0</v>
          </cell>
          <cell r="AG2286">
            <v>0</v>
          </cell>
          <cell r="AM2286">
            <v>0</v>
          </cell>
          <cell r="AV2286">
            <v>5.6519602599999992</v>
          </cell>
          <cell r="AY2286">
            <v>0</v>
          </cell>
          <cell r="BP2286">
            <v>0</v>
          </cell>
          <cell r="BS2286"/>
        </row>
        <row r="2287">
          <cell r="A2287">
            <v>44260</v>
          </cell>
          <cell r="C2287">
            <v>0</v>
          </cell>
          <cell r="F2287">
            <v>0</v>
          </cell>
          <cell r="L2287">
            <v>20223.400000000001</v>
          </cell>
          <cell r="O2287">
            <v>0</v>
          </cell>
          <cell r="U2287">
            <v>0</v>
          </cell>
          <cell r="X2287">
            <v>0</v>
          </cell>
          <cell r="AG2287">
            <v>0</v>
          </cell>
          <cell r="AM2287">
            <v>0</v>
          </cell>
          <cell r="AV2287">
            <v>13.1</v>
          </cell>
          <cell r="AY2287">
            <v>0</v>
          </cell>
          <cell r="BP2287">
            <v>0</v>
          </cell>
          <cell r="BS2287"/>
        </row>
        <row r="2288">
          <cell r="A2288">
            <v>44263</v>
          </cell>
          <cell r="C2288">
            <v>1048</v>
          </cell>
          <cell r="F2288">
            <v>0</v>
          </cell>
          <cell r="L2288">
            <v>19234.5</v>
          </cell>
          <cell r="O2288">
            <v>0</v>
          </cell>
          <cell r="U2288">
            <v>0</v>
          </cell>
          <cell r="X2288">
            <v>0</v>
          </cell>
          <cell r="AG2288">
            <v>0</v>
          </cell>
          <cell r="AM2288">
            <v>0</v>
          </cell>
          <cell r="AV2288">
            <v>0</v>
          </cell>
          <cell r="AY2288">
            <v>0</v>
          </cell>
          <cell r="BP2288">
            <v>0</v>
          </cell>
          <cell r="BS2288"/>
        </row>
        <row r="2289">
          <cell r="A2289">
            <v>44264</v>
          </cell>
          <cell r="C2289">
            <v>0</v>
          </cell>
          <cell r="F2289">
            <v>0</v>
          </cell>
          <cell r="L2289">
            <v>21507.199999999997</v>
          </cell>
          <cell r="O2289">
            <v>0</v>
          </cell>
          <cell r="U2289">
            <v>0</v>
          </cell>
          <cell r="X2289">
            <v>0</v>
          </cell>
          <cell r="AG2289">
            <v>0</v>
          </cell>
          <cell r="AM2289">
            <v>0</v>
          </cell>
          <cell r="AV2289">
            <v>0</v>
          </cell>
          <cell r="AY2289">
            <v>0</v>
          </cell>
          <cell r="BP2289">
            <v>0</v>
          </cell>
          <cell r="BS2289"/>
        </row>
        <row r="2290">
          <cell r="A2290">
            <v>44265</v>
          </cell>
          <cell r="C2290">
            <v>0</v>
          </cell>
          <cell r="F2290">
            <v>0</v>
          </cell>
          <cell r="L2290">
            <v>22297.599999999999</v>
          </cell>
          <cell r="O2290">
            <v>0</v>
          </cell>
          <cell r="U2290">
            <v>0</v>
          </cell>
          <cell r="X2290">
            <v>0</v>
          </cell>
          <cell r="AG2290">
            <v>0</v>
          </cell>
          <cell r="AM2290">
            <v>0</v>
          </cell>
          <cell r="AV2290">
            <v>0</v>
          </cell>
          <cell r="AY2290">
            <v>0</v>
          </cell>
          <cell r="BP2290">
            <v>0</v>
          </cell>
          <cell r="BS2290"/>
        </row>
        <row r="2291">
          <cell r="A2291">
            <v>44266</v>
          </cell>
          <cell r="C2291">
            <v>0</v>
          </cell>
          <cell r="F2291">
            <v>0</v>
          </cell>
          <cell r="L2291">
            <v>23011.9</v>
          </cell>
          <cell r="O2291">
            <v>0</v>
          </cell>
          <cell r="U2291">
            <v>0</v>
          </cell>
          <cell r="X2291">
            <v>0</v>
          </cell>
          <cell r="AG2291">
            <v>0</v>
          </cell>
          <cell r="AM2291">
            <v>0</v>
          </cell>
          <cell r="AV2291">
            <v>4.4571428600000003</v>
          </cell>
          <cell r="AY2291">
            <v>0</v>
          </cell>
          <cell r="BP2291">
            <v>0</v>
          </cell>
          <cell r="BS2291"/>
        </row>
        <row r="2292">
          <cell r="A2292">
            <v>44267</v>
          </cell>
          <cell r="C2292">
            <v>2011</v>
          </cell>
          <cell r="F2292">
            <v>0</v>
          </cell>
          <cell r="L2292">
            <v>22168.3</v>
          </cell>
          <cell r="O2292">
            <v>0</v>
          </cell>
          <cell r="U2292">
            <v>0</v>
          </cell>
          <cell r="X2292">
            <v>0</v>
          </cell>
          <cell r="AG2292">
            <v>0</v>
          </cell>
          <cell r="AM2292">
            <v>0</v>
          </cell>
          <cell r="AV2292">
            <v>2.2000000000000002</v>
          </cell>
          <cell r="AY2292">
            <v>0</v>
          </cell>
          <cell r="BP2292">
            <v>0</v>
          </cell>
          <cell r="BS2292"/>
        </row>
        <row r="2293">
          <cell r="A2293">
            <v>44270</v>
          </cell>
          <cell r="C2293">
            <v>0</v>
          </cell>
          <cell r="F2293">
            <v>85</v>
          </cell>
          <cell r="L2293">
            <v>22290.799999999999</v>
          </cell>
          <cell r="O2293">
            <v>375</v>
          </cell>
          <cell r="U2293">
            <v>0</v>
          </cell>
          <cell r="X2293">
            <v>50</v>
          </cell>
          <cell r="AG2293">
            <v>0</v>
          </cell>
          <cell r="AM2293">
            <v>0</v>
          </cell>
          <cell r="AV2293">
            <v>0</v>
          </cell>
          <cell r="AY2293">
            <v>0</v>
          </cell>
          <cell r="BP2293">
            <v>0</v>
          </cell>
          <cell r="BS2293"/>
        </row>
        <row r="2294">
          <cell r="A2294">
            <v>44271</v>
          </cell>
          <cell r="C2294">
            <v>1045</v>
          </cell>
          <cell r="F2294">
            <v>0</v>
          </cell>
          <cell r="L2294">
            <v>20282.8</v>
          </cell>
          <cell r="O2294">
            <v>0</v>
          </cell>
          <cell r="U2294">
            <v>0</v>
          </cell>
          <cell r="X2294">
            <v>0</v>
          </cell>
          <cell r="AG2294">
            <v>0</v>
          </cell>
          <cell r="AM2294">
            <v>0</v>
          </cell>
          <cell r="AV2294">
            <v>0</v>
          </cell>
          <cell r="AY2294">
            <v>0</v>
          </cell>
          <cell r="BP2294">
            <v>0</v>
          </cell>
          <cell r="BS2294"/>
        </row>
        <row r="2295">
          <cell r="A2295">
            <v>44272</v>
          </cell>
          <cell r="C2295">
            <v>0</v>
          </cell>
          <cell r="F2295">
            <v>60</v>
          </cell>
          <cell r="L2295">
            <v>20299.899999999998</v>
          </cell>
          <cell r="O2295">
            <v>0</v>
          </cell>
          <cell r="U2295">
            <v>400</v>
          </cell>
          <cell r="X2295">
            <v>35</v>
          </cell>
          <cell r="AG2295">
            <v>0</v>
          </cell>
          <cell r="AM2295">
            <v>0</v>
          </cell>
          <cell r="AV2295">
            <v>0.6</v>
          </cell>
          <cell r="AY2295">
            <v>0</v>
          </cell>
          <cell r="BP2295">
            <v>0</v>
          </cell>
          <cell r="BS2295"/>
        </row>
        <row r="2296">
          <cell r="A2296">
            <v>44273</v>
          </cell>
          <cell r="C2296">
            <v>0</v>
          </cell>
          <cell r="F2296">
            <v>0</v>
          </cell>
          <cell r="L2296">
            <v>20799.699999999997</v>
          </cell>
          <cell r="O2296">
            <v>0</v>
          </cell>
          <cell r="U2296">
            <v>300</v>
          </cell>
          <cell r="X2296">
            <v>0</v>
          </cell>
          <cell r="AG2296">
            <v>0</v>
          </cell>
          <cell r="AM2296">
            <v>0</v>
          </cell>
          <cell r="AV2296">
            <v>3.5878571400000001</v>
          </cell>
          <cell r="AY2296">
            <v>0</v>
          </cell>
          <cell r="BP2296">
            <v>0</v>
          </cell>
          <cell r="BS2296"/>
        </row>
        <row r="2297">
          <cell r="A2297">
            <v>44274</v>
          </cell>
          <cell r="C2297">
            <v>2054.1</v>
          </cell>
          <cell r="F2297">
            <v>0</v>
          </cell>
          <cell r="L2297">
            <v>20309.099999999999</v>
          </cell>
          <cell r="O2297">
            <v>0</v>
          </cell>
          <cell r="U2297">
            <v>400</v>
          </cell>
          <cell r="X2297">
            <v>0</v>
          </cell>
          <cell r="AG2297">
            <v>0</v>
          </cell>
          <cell r="AM2297">
            <v>0</v>
          </cell>
          <cell r="AV2297">
            <v>19.600000000000001</v>
          </cell>
          <cell r="AY2297">
            <v>0</v>
          </cell>
          <cell r="BP2297">
            <v>0</v>
          </cell>
          <cell r="BS2297"/>
        </row>
        <row r="2298">
          <cell r="A2298">
            <v>44277</v>
          </cell>
          <cell r="C2298">
            <v>0</v>
          </cell>
          <cell r="F2298">
            <v>200</v>
          </cell>
          <cell r="L2298">
            <v>20499.900000000001</v>
          </cell>
          <cell r="O2298">
            <v>500</v>
          </cell>
          <cell r="U2298">
            <v>0</v>
          </cell>
          <cell r="X2298">
            <v>0</v>
          </cell>
          <cell r="AG2298">
            <v>0</v>
          </cell>
          <cell r="AM2298">
            <v>0</v>
          </cell>
          <cell r="AV2298">
            <v>0</v>
          </cell>
          <cell r="AY2298">
            <v>0</v>
          </cell>
          <cell r="BP2298">
            <v>0</v>
          </cell>
          <cell r="BS2298"/>
        </row>
        <row r="2299">
          <cell r="A2299">
            <v>44278</v>
          </cell>
          <cell r="C2299">
            <v>2100</v>
          </cell>
          <cell r="F2299">
            <v>0</v>
          </cell>
          <cell r="L2299">
            <v>19399.900000000001</v>
          </cell>
          <cell r="O2299">
            <v>200</v>
          </cell>
          <cell r="U2299">
            <v>0</v>
          </cell>
          <cell r="X2299">
            <v>0</v>
          </cell>
          <cell r="AG2299">
            <v>0</v>
          </cell>
          <cell r="AM2299">
            <v>0</v>
          </cell>
          <cell r="AV2299">
            <v>0</v>
          </cell>
          <cell r="AY2299">
            <v>0</v>
          </cell>
          <cell r="BP2299">
            <v>0</v>
          </cell>
          <cell r="BS2299"/>
        </row>
        <row r="2300">
          <cell r="A2300">
            <v>44279</v>
          </cell>
          <cell r="C2300">
            <v>859.2</v>
          </cell>
          <cell r="F2300">
            <v>200</v>
          </cell>
          <cell r="L2300">
            <v>19140.099999999999</v>
          </cell>
          <cell r="O2300">
            <v>200</v>
          </cell>
          <cell r="U2300">
            <v>0</v>
          </cell>
          <cell r="X2300">
            <v>0</v>
          </cell>
          <cell r="AG2300">
            <v>0</v>
          </cell>
          <cell r="AM2300">
            <v>0</v>
          </cell>
          <cell r="AV2300">
            <v>1.45</v>
          </cell>
          <cell r="AY2300">
            <v>0</v>
          </cell>
          <cell r="BP2300">
            <v>0</v>
          </cell>
          <cell r="BS2300"/>
        </row>
        <row r="2301">
          <cell r="A2301">
            <v>44280</v>
          </cell>
          <cell r="C2301">
            <v>0</v>
          </cell>
          <cell r="F2301">
            <v>0</v>
          </cell>
          <cell r="L2301">
            <v>17283</v>
          </cell>
          <cell r="O2301">
            <v>0</v>
          </cell>
          <cell r="U2301">
            <v>400</v>
          </cell>
          <cell r="X2301">
            <v>0</v>
          </cell>
          <cell r="AG2301">
            <v>0</v>
          </cell>
          <cell r="AM2301">
            <v>0</v>
          </cell>
          <cell r="AV2301">
            <v>0.72084943999999995</v>
          </cell>
          <cell r="AY2301">
            <v>0</v>
          </cell>
          <cell r="BP2301">
            <v>0</v>
          </cell>
          <cell r="BS2301"/>
        </row>
        <row r="2302">
          <cell r="A2302">
            <v>44281</v>
          </cell>
          <cell r="C2302">
            <v>0</v>
          </cell>
          <cell r="F2302">
            <v>0</v>
          </cell>
          <cell r="L2302">
            <v>18647.7</v>
          </cell>
          <cell r="O2302">
            <v>0</v>
          </cell>
          <cell r="U2302">
            <v>300</v>
          </cell>
          <cell r="X2302">
            <v>0</v>
          </cell>
          <cell r="AG2302">
            <v>0</v>
          </cell>
          <cell r="AM2302">
            <v>0</v>
          </cell>
          <cell r="AV2302">
            <v>13.750000000000002</v>
          </cell>
          <cell r="AY2302">
            <v>0</v>
          </cell>
          <cell r="BP2302">
            <v>0</v>
          </cell>
          <cell r="BS2302"/>
        </row>
        <row r="2303">
          <cell r="A2303">
            <v>44284</v>
          </cell>
          <cell r="C2303">
            <v>0</v>
          </cell>
          <cell r="F2303">
            <v>730</v>
          </cell>
          <cell r="L2303">
            <v>19681.400000000001</v>
          </cell>
          <cell r="O2303">
            <v>0</v>
          </cell>
          <cell r="U2303">
            <v>300</v>
          </cell>
          <cell r="X2303">
            <v>0</v>
          </cell>
          <cell r="AG2303">
            <v>0</v>
          </cell>
          <cell r="AM2303">
            <v>0</v>
          </cell>
          <cell r="AV2303">
            <v>0</v>
          </cell>
          <cell r="AY2303">
            <v>0</v>
          </cell>
          <cell r="BP2303">
            <v>0</v>
          </cell>
          <cell r="BS2303"/>
        </row>
        <row r="2304">
          <cell r="A2304">
            <v>44285</v>
          </cell>
          <cell r="C2304">
            <v>2320.1999999999998</v>
          </cell>
          <cell r="F2304">
            <v>340</v>
          </cell>
          <cell r="L2304">
            <v>21297.3</v>
          </cell>
          <cell r="O2304">
            <v>450</v>
          </cell>
          <cell r="U2304">
            <v>0</v>
          </cell>
          <cell r="X2304">
            <v>0</v>
          </cell>
          <cell r="AG2304">
            <v>0</v>
          </cell>
          <cell r="AM2304">
            <v>0</v>
          </cell>
          <cell r="AV2304">
            <v>0</v>
          </cell>
          <cell r="AY2304">
            <v>0</v>
          </cell>
          <cell r="BP2304">
            <v>0</v>
          </cell>
          <cell r="BS2304"/>
        </row>
        <row r="2305">
          <cell r="A2305">
            <v>44286</v>
          </cell>
          <cell r="C2305">
            <v>0</v>
          </cell>
          <cell r="F2305">
            <v>90</v>
          </cell>
          <cell r="L2305">
            <v>20935.399999999998</v>
          </cell>
          <cell r="O2305">
            <v>0</v>
          </cell>
          <cell r="U2305">
            <v>300</v>
          </cell>
          <cell r="X2305">
            <v>0</v>
          </cell>
          <cell r="AG2305">
            <v>0</v>
          </cell>
          <cell r="AM2305">
            <v>0</v>
          </cell>
          <cell r="AV2305">
            <v>0</v>
          </cell>
          <cell r="AY2305">
            <v>0</v>
          </cell>
          <cell r="BP2305">
            <v>0</v>
          </cell>
          <cell r="BS2305"/>
        </row>
        <row r="2306">
          <cell r="A2306">
            <v>44287</v>
          </cell>
          <cell r="C2306">
            <v>0</v>
          </cell>
          <cell r="F2306">
            <v>0</v>
          </cell>
          <cell r="L2306">
            <v>0</v>
          </cell>
          <cell r="O2306">
            <v>0</v>
          </cell>
          <cell r="U2306">
            <v>0</v>
          </cell>
          <cell r="X2306">
            <v>0</v>
          </cell>
          <cell r="AG2306">
            <v>0</v>
          </cell>
          <cell r="AM2306">
            <v>0</v>
          </cell>
          <cell r="AV2306">
            <v>0</v>
          </cell>
          <cell r="AY2306">
            <v>0</v>
          </cell>
          <cell r="BP2306">
            <v>0</v>
          </cell>
          <cell r="BS2306"/>
        </row>
        <row r="2307">
          <cell r="A2307">
            <v>44288</v>
          </cell>
          <cell r="C2307">
            <v>0</v>
          </cell>
          <cell r="F2307">
            <v>0</v>
          </cell>
          <cell r="L2307">
            <v>0</v>
          </cell>
          <cell r="O2307">
            <v>0</v>
          </cell>
          <cell r="U2307">
            <v>0</v>
          </cell>
          <cell r="X2307">
            <v>0</v>
          </cell>
          <cell r="AG2307">
            <v>0</v>
          </cell>
          <cell r="AM2307">
            <v>0</v>
          </cell>
          <cell r="AV2307">
            <v>0</v>
          </cell>
          <cell r="AY2307">
            <v>0</v>
          </cell>
          <cell r="BP2307">
            <v>0</v>
          </cell>
          <cell r="BS2307"/>
        </row>
        <row r="2308">
          <cell r="A2308">
            <v>44291</v>
          </cell>
          <cell r="C2308">
            <v>0</v>
          </cell>
          <cell r="F2308">
            <v>636</v>
          </cell>
          <cell r="L2308">
            <v>20318.8</v>
          </cell>
          <cell r="O2308">
            <v>0</v>
          </cell>
          <cell r="U2308">
            <v>600</v>
          </cell>
          <cell r="X2308">
            <v>0</v>
          </cell>
          <cell r="AG2308">
            <v>0</v>
          </cell>
          <cell r="AM2308">
            <v>0</v>
          </cell>
          <cell r="AV2308">
            <v>0</v>
          </cell>
          <cell r="AY2308">
            <v>0</v>
          </cell>
          <cell r="BP2308">
            <v>0</v>
          </cell>
          <cell r="BS2308"/>
        </row>
        <row r="2309">
          <cell r="A2309">
            <v>44292</v>
          </cell>
          <cell r="C2309">
            <v>1860</v>
          </cell>
          <cell r="F2309">
            <v>36</v>
          </cell>
          <cell r="L2309">
            <v>18845.8</v>
          </cell>
          <cell r="O2309">
            <v>0</v>
          </cell>
          <cell r="U2309">
            <v>200</v>
          </cell>
          <cell r="X2309">
            <v>0</v>
          </cell>
          <cell r="AG2309">
            <v>0</v>
          </cell>
          <cell r="AM2309">
            <v>0</v>
          </cell>
          <cell r="AV2309">
            <v>0</v>
          </cell>
          <cell r="AY2309">
            <v>0</v>
          </cell>
          <cell r="BP2309">
            <v>0</v>
          </cell>
          <cell r="BS2309"/>
        </row>
        <row r="2310">
          <cell r="A2310">
            <v>44293</v>
          </cell>
          <cell r="C2310">
            <v>0</v>
          </cell>
          <cell r="F2310">
            <v>0</v>
          </cell>
          <cell r="L2310">
            <v>18441.2</v>
          </cell>
          <cell r="O2310">
            <v>0</v>
          </cell>
          <cell r="U2310">
            <v>100</v>
          </cell>
          <cell r="X2310">
            <v>0</v>
          </cell>
          <cell r="AG2310">
            <v>0</v>
          </cell>
          <cell r="AM2310">
            <v>0</v>
          </cell>
          <cell r="AV2310">
            <v>0.1</v>
          </cell>
          <cell r="AY2310">
            <v>0</v>
          </cell>
          <cell r="BP2310">
            <v>0</v>
          </cell>
          <cell r="BS2310"/>
        </row>
        <row r="2311">
          <cell r="A2311">
            <v>44294</v>
          </cell>
          <cell r="C2311">
            <v>0</v>
          </cell>
          <cell r="F2311">
            <v>0</v>
          </cell>
          <cell r="L2311">
            <v>15110.6</v>
          </cell>
          <cell r="O2311">
            <v>0</v>
          </cell>
          <cell r="U2311">
            <v>0</v>
          </cell>
          <cell r="X2311">
            <v>0</v>
          </cell>
          <cell r="AG2311">
            <v>0</v>
          </cell>
          <cell r="AM2311">
            <v>0</v>
          </cell>
          <cell r="AV2311">
            <v>0</v>
          </cell>
          <cell r="AY2311">
            <v>0</v>
          </cell>
          <cell r="BP2311">
            <v>0</v>
          </cell>
          <cell r="BS2311"/>
        </row>
        <row r="2312">
          <cell r="A2312">
            <v>44295</v>
          </cell>
          <cell r="C2312">
            <v>0</v>
          </cell>
          <cell r="F2312">
            <v>0</v>
          </cell>
          <cell r="L2312">
            <v>12071.3</v>
          </cell>
          <cell r="O2312">
            <v>0</v>
          </cell>
          <cell r="U2312">
            <v>0</v>
          </cell>
          <cell r="X2312">
            <v>0</v>
          </cell>
          <cell r="AG2312">
            <v>0</v>
          </cell>
          <cell r="AM2312">
            <v>0</v>
          </cell>
          <cell r="AV2312">
            <v>34.5</v>
          </cell>
          <cell r="AY2312">
            <v>0</v>
          </cell>
          <cell r="BP2312">
            <v>0</v>
          </cell>
          <cell r="BS2312"/>
        </row>
        <row r="2313">
          <cell r="A2313">
            <v>44298</v>
          </cell>
          <cell r="C2313">
            <v>2455.1</v>
          </cell>
          <cell r="F2313">
            <v>0</v>
          </cell>
          <cell r="L2313">
            <v>16450.099999999999</v>
          </cell>
          <cell r="O2313">
            <v>0</v>
          </cell>
          <cell r="U2313">
            <v>40</v>
          </cell>
          <cell r="X2313">
            <v>0</v>
          </cell>
          <cell r="AG2313">
            <v>0</v>
          </cell>
          <cell r="AM2313">
            <v>0</v>
          </cell>
          <cell r="AV2313">
            <v>0</v>
          </cell>
          <cell r="AY2313">
            <v>0</v>
          </cell>
          <cell r="BP2313">
            <v>0</v>
          </cell>
          <cell r="BS2313"/>
        </row>
        <row r="2314">
          <cell r="A2314">
            <v>44299</v>
          </cell>
          <cell r="C2314">
            <v>971</v>
          </cell>
          <cell r="F2314">
            <v>0</v>
          </cell>
          <cell r="L2314">
            <v>18599.8</v>
          </cell>
          <cell r="O2314">
            <v>0</v>
          </cell>
          <cell r="U2314">
            <v>0</v>
          </cell>
          <cell r="X2314">
            <v>0</v>
          </cell>
          <cell r="AG2314">
            <v>0</v>
          </cell>
          <cell r="AM2314">
            <v>0</v>
          </cell>
          <cell r="AV2314">
            <v>0</v>
          </cell>
          <cell r="AY2314">
            <v>0</v>
          </cell>
          <cell r="BP2314">
            <v>0</v>
          </cell>
          <cell r="BS2314"/>
        </row>
        <row r="2315">
          <cell r="A2315">
            <v>44300</v>
          </cell>
          <cell r="C2315">
            <v>0</v>
          </cell>
          <cell r="F2315">
            <v>0</v>
          </cell>
          <cell r="L2315">
            <v>19200.099999999999</v>
          </cell>
          <cell r="O2315">
            <v>200</v>
          </cell>
          <cell r="U2315">
            <v>0</v>
          </cell>
          <cell r="X2315">
            <v>0</v>
          </cell>
          <cell r="AG2315">
            <v>0</v>
          </cell>
          <cell r="AM2315">
            <v>0</v>
          </cell>
          <cell r="AV2315">
            <v>0</v>
          </cell>
          <cell r="AY2315">
            <v>0</v>
          </cell>
          <cell r="BP2315">
            <v>0</v>
          </cell>
          <cell r="BS2315"/>
        </row>
        <row r="2316">
          <cell r="A2316">
            <v>44301</v>
          </cell>
          <cell r="C2316">
            <v>500</v>
          </cell>
          <cell r="F2316">
            <v>0</v>
          </cell>
          <cell r="L2316">
            <v>17700.2</v>
          </cell>
          <cell r="O2316">
            <v>540</v>
          </cell>
          <cell r="U2316">
            <v>0</v>
          </cell>
          <cell r="X2316">
            <v>0</v>
          </cell>
          <cell r="AG2316">
            <v>0</v>
          </cell>
          <cell r="AM2316">
            <v>0</v>
          </cell>
          <cell r="AV2316">
            <v>0.4</v>
          </cell>
          <cell r="AY2316">
            <v>0</v>
          </cell>
          <cell r="BP2316">
            <v>0</v>
          </cell>
          <cell r="BS2316"/>
        </row>
        <row r="2317">
          <cell r="A2317">
            <v>44302</v>
          </cell>
          <cell r="C2317">
            <v>194.5</v>
          </cell>
          <cell r="F2317">
            <v>0</v>
          </cell>
          <cell r="L2317">
            <v>16351.5</v>
          </cell>
          <cell r="O2317">
            <v>0</v>
          </cell>
          <cell r="U2317">
            <v>0</v>
          </cell>
          <cell r="X2317">
            <v>0</v>
          </cell>
          <cell r="AG2317">
            <v>0</v>
          </cell>
          <cell r="AM2317">
            <v>0</v>
          </cell>
          <cell r="AV2317">
            <v>2.5</v>
          </cell>
          <cell r="AY2317">
            <v>0</v>
          </cell>
          <cell r="BP2317">
            <v>0</v>
          </cell>
          <cell r="BS2317"/>
        </row>
        <row r="2318">
          <cell r="A2318">
            <v>44305</v>
          </cell>
          <cell r="C2318">
            <v>0</v>
          </cell>
          <cell r="F2318">
            <v>166</v>
          </cell>
          <cell r="L2318">
            <v>17667.5</v>
          </cell>
          <cell r="O2318">
            <v>0</v>
          </cell>
          <cell r="U2318">
            <v>0</v>
          </cell>
          <cell r="X2318">
            <v>0</v>
          </cell>
          <cell r="AG2318">
            <v>0</v>
          </cell>
          <cell r="AM2318">
            <v>0</v>
          </cell>
          <cell r="AV2318">
            <v>0</v>
          </cell>
          <cell r="AY2318">
            <v>0</v>
          </cell>
          <cell r="BP2318">
            <v>0</v>
          </cell>
          <cell r="BS2318"/>
        </row>
        <row r="2319">
          <cell r="A2319">
            <v>44306</v>
          </cell>
          <cell r="C2319">
            <v>0</v>
          </cell>
          <cell r="F2319">
            <v>160</v>
          </cell>
          <cell r="L2319">
            <v>17700.2</v>
          </cell>
          <cell r="O2319">
            <v>285</v>
          </cell>
          <cell r="U2319">
            <v>0</v>
          </cell>
          <cell r="X2319">
            <v>0</v>
          </cell>
          <cell r="AG2319">
            <v>0</v>
          </cell>
          <cell r="AM2319">
            <v>0</v>
          </cell>
          <cell r="AV2319">
            <v>0</v>
          </cell>
          <cell r="AY2319">
            <v>0</v>
          </cell>
          <cell r="BP2319">
            <v>0</v>
          </cell>
          <cell r="BS2319"/>
        </row>
        <row r="2320">
          <cell r="A2320">
            <v>44307</v>
          </cell>
          <cell r="C2320">
            <v>0</v>
          </cell>
          <cell r="F2320">
            <v>656</v>
          </cell>
          <cell r="L2320">
            <v>17202.5</v>
          </cell>
          <cell r="O2320">
            <v>0</v>
          </cell>
          <cell r="U2320">
            <v>0</v>
          </cell>
          <cell r="X2320">
            <v>0</v>
          </cell>
          <cell r="AG2320">
            <v>0</v>
          </cell>
          <cell r="AM2320">
            <v>0</v>
          </cell>
          <cell r="AV2320">
            <v>1</v>
          </cell>
          <cell r="AY2320">
            <v>0</v>
          </cell>
          <cell r="BP2320">
            <v>0</v>
          </cell>
          <cell r="BS2320"/>
        </row>
        <row r="2321">
          <cell r="A2321">
            <v>44308</v>
          </cell>
          <cell r="C2321">
            <v>0</v>
          </cell>
          <cell r="F2321">
            <v>510</v>
          </cell>
          <cell r="L2321">
            <v>16802.599999999999</v>
          </cell>
          <cell r="O2321">
            <v>400</v>
          </cell>
          <cell r="U2321">
            <v>0</v>
          </cell>
          <cell r="X2321">
            <v>0</v>
          </cell>
          <cell r="AG2321">
            <v>0</v>
          </cell>
          <cell r="AM2321">
            <v>0</v>
          </cell>
          <cell r="AV2321">
            <v>0.83342281000000007</v>
          </cell>
          <cell r="AY2321">
            <v>0</v>
          </cell>
          <cell r="BP2321">
            <v>0</v>
          </cell>
          <cell r="BS2321"/>
        </row>
        <row r="2322">
          <cell r="A2322">
            <v>44309</v>
          </cell>
          <cell r="C2322">
            <v>200</v>
          </cell>
          <cell r="F2322">
            <v>0</v>
          </cell>
          <cell r="L2322">
            <v>15597.2</v>
          </cell>
          <cell r="O2322">
            <v>500</v>
          </cell>
          <cell r="U2322">
            <v>0</v>
          </cell>
          <cell r="X2322">
            <v>0</v>
          </cell>
          <cell r="AG2322">
            <v>0</v>
          </cell>
          <cell r="AM2322">
            <v>0</v>
          </cell>
          <cell r="AV2322">
            <v>4.5</v>
          </cell>
          <cell r="AY2322">
            <v>0</v>
          </cell>
          <cell r="BP2322">
            <v>0</v>
          </cell>
          <cell r="BS2322"/>
        </row>
        <row r="2323">
          <cell r="A2323">
            <v>44312</v>
          </cell>
          <cell r="C2323">
            <v>299.89999999999998</v>
          </cell>
          <cell r="F2323">
            <v>400</v>
          </cell>
          <cell r="L2323">
            <v>16934.2</v>
          </cell>
          <cell r="O2323">
            <v>0</v>
          </cell>
          <cell r="U2323">
            <v>0</v>
          </cell>
          <cell r="X2323">
            <v>400</v>
          </cell>
          <cell r="AG2323">
            <v>0</v>
          </cell>
          <cell r="AM2323">
            <v>0</v>
          </cell>
          <cell r="AV2323">
            <v>0</v>
          </cell>
          <cell r="AY2323">
            <v>0</v>
          </cell>
          <cell r="BP2323">
            <v>0</v>
          </cell>
          <cell r="BS2323"/>
        </row>
        <row r="2324">
          <cell r="A2324">
            <v>44313</v>
          </cell>
          <cell r="C2324">
            <v>374</v>
          </cell>
          <cell r="F2324">
            <v>50</v>
          </cell>
          <cell r="L2324">
            <v>18712.399999999998</v>
          </cell>
          <cell r="O2324">
            <v>600</v>
          </cell>
          <cell r="U2324">
            <v>0</v>
          </cell>
          <cell r="X2324">
            <v>0</v>
          </cell>
          <cell r="AG2324">
            <v>0</v>
          </cell>
          <cell r="AM2324">
            <v>0</v>
          </cell>
          <cell r="AV2324">
            <v>0.45</v>
          </cell>
          <cell r="AY2324">
            <v>0</v>
          </cell>
          <cell r="BP2324">
            <v>0</v>
          </cell>
          <cell r="BS2324"/>
        </row>
        <row r="2325">
          <cell r="A2325">
            <v>44314</v>
          </cell>
          <cell r="C2325">
            <v>0</v>
          </cell>
          <cell r="F2325">
            <v>100</v>
          </cell>
          <cell r="L2325">
            <v>19878.3</v>
          </cell>
          <cell r="O2325">
            <v>0</v>
          </cell>
          <cell r="U2325">
            <v>0</v>
          </cell>
          <cell r="X2325">
            <v>0</v>
          </cell>
          <cell r="AG2325">
            <v>0</v>
          </cell>
          <cell r="AM2325">
            <v>0</v>
          </cell>
          <cell r="AV2325">
            <v>0</v>
          </cell>
          <cell r="AY2325">
            <v>0</v>
          </cell>
          <cell r="BP2325">
            <v>0</v>
          </cell>
          <cell r="BS2325"/>
        </row>
        <row r="2326">
          <cell r="A2326">
            <v>44315</v>
          </cell>
          <cell r="C2326">
            <v>0</v>
          </cell>
          <cell r="F2326">
            <v>0</v>
          </cell>
          <cell r="L2326">
            <v>19437.2</v>
          </cell>
          <cell r="O2326">
            <v>0</v>
          </cell>
          <cell r="U2326">
            <v>0</v>
          </cell>
          <cell r="X2326">
            <v>0</v>
          </cell>
          <cell r="AG2326">
            <v>0</v>
          </cell>
          <cell r="AM2326">
            <v>0</v>
          </cell>
          <cell r="AV2326">
            <v>0</v>
          </cell>
          <cell r="AY2326">
            <v>0</v>
          </cell>
          <cell r="BP2326">
            <v>0</v>
          </cell>
          <cell r="BS2326"/>
        </row>
        <row r="2327">
          <cell r="A2327">
            <v>44316</v>
          </cell>
          <cell r="C2327">
            <v>0</v>
          </cell>
          <cell r="F2327">
            <v>0</v>
          </cell>
          <cell r="L2327">
            <v>19009.800000000003</v>
          </cell>
          <cell r="O2327">
            <v>0</v>
          </cell>
          <cell r="U2327">
            <v>0</v>
          </cell>
          <cell r="X2327">
            <v>0</v>
          </cell>
          <cell r="AG2327">
            <v>0</v>
          </cell>
          <cell r="AM2327">
            <v>0</v>
          </cell>
          <cell r="AV2327">
            <v>8.25</v>
          </cell>
          <cell r="AY2327">
            <v>0</v>
          </cell>
          <cell r="BP2327">
            <v>0</v>
          </cell>
          <cell r="BS2327"/>
        </row>
        <row r="2328">
          <cell r="A2328">
            <v>44319</v>
          </cell>
          <cell r="C2328">
            <v>0</v>
          </cell>
          <cell r="F2328">
            <v>520</v>
          </cell>
          <cell r="L2328">
            <v>17283.599999999999</v>
          </cell>
          <cell r="O2328">
            <v>0</v>
          </cell>
          <cell r="U2328">
            <v>0</v>
          </cell>
          <cell r="X2328">
            <v>650</v>
          </cell>
          <cell r="AG2328">
            <v>0</v>
          </cell>
          <cell r="AM2328">
            <v>0</v>
          </cell>
          <cell r="AV2328">
            <v>0</v>
          </cell>
          <cell r="AY2328">
            <v>0</v>
          </cell>
          <cell r="BP2328">
            <v>0</v>
          </cell>
          <cell r="BS2328"/>
        </row>
        <row r="2329">
          <cell r="A2329">
            <v>44320</v>
          </cell>
          <cell r="C2329">
            <v>1020</v>
          </cell>
          <cell r="F2329">
            <v>200</v>
          </cell>
          <cell r="L2329">
            <v>15102</v>
          </cell>
          <cell r="O2329">
            <v>0</v>
          </cell>
          <cell r="U2329">
            <v>0</v>
          </cell>
          <cell r="X2329">
            <v>300</v>
          </cell>
          <cell r="AG2329">
            <v>0</v>
          </cell>
          <cell r="AM2329">
            <v>0</v>
          </cell>
          <cell r="AV2329">
            <v>0</v>
          </cell>
          <cell r="AY2329">
            <v>0</v>
          </cell>
          <cell r="BP2329">
            <v>0</v>
          </cell>
          <cell r="BS2329"/>
        </row>
        <row r="2330">
          <cell r="A2330">
            <v>44321</v>
          </cell>
          <cell r="C2330">
            <v>0</v>
          </cell>
          <cell r="F2330">
            <v>100</v>
          </cell>
          <cell r="L2330">
            <v>17137.8</v>
          </cell>
          <cell r="O2330">
            <v>0</v>
          </cell>
          <cell r="U2330">
            <v>0</v>
          </cell>
          <cell r="X2330">
            <v>0</v>
          </cell>
          <cell r="AG2330">
            <v>0</v>
          </cell>
          <cell r="AM2330">
            <v>0</v>
          </cell>
          <cell r="AV2330">
            <v>0</v>
          </cell>
          <cell r="AY2330">
            <v>0</v>
          </cell>
          <cell r="BP2330">
            <v>0</v>
          </cell>
          <cell r="BS2330"/>
        </row>
        <row r="2331">
          <cell r="A2331">
            <v>44322</v>
          </cell>
          <cell r="C2331">
            <v>400</v>
          </cell>
          <cell r="F2331">
            <v>0</v>
          </cell>
          <cell r="L2331">
            <v>16859.5</v>
          </cell>
          <cell r="O2331">
            <v>0</v>
          </cell>
          <cell r="U2331">
            <v>0</v>
          </cell>
          <cell r="X2331">
            <v>0</v>
          </cell>
          <cell r="AG2331">
            <v>0</v>
          </cell>
          <cell r="AM2331">
            <v>0</v>
          </cell>
          <cell r="AV2331">
            <v>0.1</v>
          </cell>
          <cell r="AY2331">
            <v>0</v>
          </cell>
          <cell r="BP2331">
            <v>0</v>
          </cell>
          <cell r="BS2331"/>
        </row>
        <row r="2332">
          <cell r="A2332">
            <v>44323</v>
          </cell>
          <cell r="C2332">
            <v>0</v>
          </cell>
          <cell r="F2332">
            <v>0</v>
          </cell>
          <cell r="L2332">
            <v>17256.400000000001</v>
          </cell>
          <cell r="O2332">
            <v>0</v>
          </cell>
          <cell r="U2332">
            <v>0</v>
          </cell>
          <cell r="X2332">
            <v>0</v>
          </cell>
          <cell r="AG2332">
            <v>0</v>
          </cell>
          <cell r="AM2332">
            <v>0</v>
          </cell>
          <cell r="AV2332">
            <v>9.1999999999999993</v>
          </cell>
          <cell r="AY2332">
            <v>0</v>
          </cell>
          <cell r="BP2332">
            <v>0</v>
          </cell>
          <cell r="BS2332"/>
        </row>
        <row r="2333">
          <cell r="A2333">
            <v>44326</v>
          </cell>
          <cell r="C2333">
            <v>107</v>
          </cell>
          <cell r="F2333">
            <v>100</v>
          </cell>
          <cell r="L2333">
            <v>17107.5</v>
          </cell>
          <cell r="O2333">
            <v>0</v>
          </cell>
          <cell r="U2333">
            <v>0</v>
          </cell>
          <cell r="X2333">
            <v>0</v>
          </cell>
          <cell r="AG2333">
            <v>0</v>
          </cell>
          <cell r="AM2333">
            <v>0</v>
          </cell>
          <cell r="AV2333">
            <v>0</v>
          </cell>
          <cell r="AY2333">
            <v>0</v>
          </cell>
          <cell r="BP2333">
            <v>0</v>
          </cell>
          <cell r="BS2333"/>
        </row>
        <row r="2334">
          <cell r="A2334">
            <v>44327</v>
          </cell>
          <cell r="C2334">
            <v>0</v>
          </cell>
          <cell r="F2334">
            <v>300</v>
          </cell>
          <cell r="L2334">
            <v>16722.8</v>
          </cell>
          <cell r="O2334">
            <v>0</v>
          </cell>
          <cell r="U2334">
            <v>0</v>
          </cell>
          <cell r="X2334">
            <v>0</v>
          </cell>
          <cell r="AG2334">
            <v>0</v>
          </cell>
          <cell r="AM2334">
            <v>0</v>
          </cell>
          <cell r="AV2334">
            <v>0</v>
          </cell>
          <cell r="AY2334">
            <v>0</v>
          </cell>
          <cell r="BP2334">
            <v>400</v>
          </cell>
          <cell r="BS2334"/>
        </row>
        <row r="2335">
          <cell r="A2335">
            <v>44328</v>
          </cell>
          <cell r="C2335">
            <v>300</v>
          </cell>
          <cell r="F2335">
            <v>240</v>
          </cell>
          <cell r="L2335">
            <v>16145.5</v>
          </cell>
          <cell r="O2335">
            <v>0</v>
          </cell>
          <cell r="U2335">
            <v>50</v>
          </cell>
          <cell r="X2335">
            <v>0</v>
          </cell>
          <cell r="AG2335">
            <v>0</v>
          </cell>
          <cell r="AM2335">
            <v>0</v>
          </cell>
          <cell r="AV2335">
            <v>0</v>
          </cell>
          <cell r="AY2335">
            <v>0</v>
          </cell>
          <cell r="BP2335">
            <v>600</v>
          </cell>
          <cell r="BS2335"/>
        </row>
        <row r="2336">
          <cell r="A2336">
            <v>44329</v>
          </cell>
          <cell r="C2336">
            <v>1941.6</v>
          </cell>
          <cell r="F2336">
            <v>0</v>
          </cell>
          <cell r="L2336">
            <v>17315.3</v>
          </cell>
          <cell r="O2336">
            <v>0</v>
          </cell>
          <cell r="U2336">
            <v>0</v>
          </cell>
          <cell r="X2336">
            <v>199.9</v>
          </cell>
          <cell r="AG2336">
            <v>0</v>
          </cell>
          <cell r="AM2336">
            <v>0</v>
          </cell>
          <cell r="AV2336">
            <v>0</v>
          </cell>
          <cell r="AY2336">
            <v>0</v>
          </cell>
          <cell r="BP2336">
            <v>400</v>
          </cell>
          <cell r="BS2336"/>
        </row>
        <row r="2337">
          <cell r="A2337">
            <v>44330</v>
          </cell>
          <cell r="C2337">
            <v>0</v>
          </cell>
          <cell r="F2337">
            <v>0</v>
          </cell>
          <cell r="L2337">
            <v>18907.3</v>
          </cell>
          <cell r="O2337">
            <v>0</v>
          </cell>
          <cell r="U2337">
            <v>0</v>
          </cell>
          <cell r="X2337">
            <v>0</v>
          </cell>
          <cell r="AG2337">
            <v>0</v>
          </cell>
          <cell r="AM2337">
            <v>0</v>
          </cell>
          <cell r="AV2337">
            <v>37.25</v>
          </cell>
          <cell r="AY2337">
            <v>0</v>
          </cell>
          <cell r="BP2337">
            <v>400</v>
          </cell>
          <cell r="BS2337"/>
        </row>
        <row r="2338">
          <cell r="A2338">
            <v>44333</v>
          </cell>
          <cell r="C2338">
            <v>199.9</v>
          </cell>
          <cell r="F2338">
            <v>600</v>
          </cell>
          <cell r="L2338">
            <v>18625</v>
          </cell>
          <cell r="O2338">
            <v>0</v>
          </cell>
          <cell r="U2338">
            <v>0</v>
          </cell>
          <cell r="X2338">
            <v>37</v>
          </cell>
          <cell r="AG2338">
            <v>0</v>
          </cell>
          <cell r="AM2338">
            <v>0</v>
          </cell>
          <cell r="AV2338">
            <v>0</v>
          </cell>
          <cell r="AY2338">
            <v>0</v>
          </cell>
          <cell r="BP2338">
            <v>0</v>
          </cell>
          <cell r="BS2338"/>
        </row>
        <row r="2339">
          <cell r="A2339">
            <v>44334</v>
          </cell>
          <cell r="C2339">
            <v>0</v>
          </cell>
          <cell r="F2339">
            <v>730</v>
          </cell>
          <cell r="L2339">
            <v>17769.3</v>
          </cell>
          <cell r="O2339">
            <v>0</v>
          </cell>
          <cell r="U2339">
            <v>0</v>
          </cell>
          <cell r="X2339">
            <v>0</v>
          </cell>
          <cell r="AG2339">
            <v>0</v>
          </cell>
          <cell r="AM2339">
            <v>0</v>
          </cell>
          <cell r="AV2339">
            <v>0</v>
          </cell>
          <cell r="AY2339">
            <v>0</v>
          </cell>
          <cell r="BP2339">
            <v>0</v>
          </cell>
          <cell r="BS2339"/>
        </row>
        <row r="2340">
          <cell r="A2340">
            <v>44335</v>
          </cell>
          <cell r="C2340">
            <v>0</v>
          </cell>
          <cell r="F2340">
            <v>25</v>
          </cell>
          <cell r="L2340">
            <v>17231.8</v>
          </cell>
          <cell r="O2340">
            <v>0</v>
          </cell>
          <cell r="U2340">
            <v>0</v>
          </cell>
          <cell r="X2340">
            <v>0</v>
          </cell>
          <cell r="AG2340">
            <v>0</v>
          </cell>
          <cell r="AM2340">
            <v>0</v>
          </cell>
          <cell r="AV2340">
            <v>0</v>
          </cell>
          <cell r="AY2340">
            <v>0</v>
          </cell>
          <cell r="BP2340">
            <v>0</v>
          </cell>
          <cell r="BS2340"/>
        </row>
        <row r="2341">
          <cell r="A2341">
            <v>44336</v>
          </cell>
          <cell r="C2341">
            <v>0</v>
          </cell>
          <cell r="F2341">
            <v>0</v>
          </cell>
          <cell r="L2341">
            <v>16087.8</v>
          </cell>
          <cell r="O2341">
            <v>0</v>
          </cell>
          <cell r="U2341">
            <v>0</v>
          </cell>
          <cell r="X2341">
            <v>0</v>
          </cell>
          <cell r="AG2341">
            <v>0</v>
          </cell>
          <cell r="AM2341">
            <v>0</v>
          </cell>
          <cell r="AV2341">
            <v>0</v>
          </cell>
          <cell r="AY2341">
            <v>0</v>
          </cell>
          <cell r="BP2341">
            <v>100</v>
          </cell>
          <cell r="BS2341"/>
        </row>
        <row r="2342">
          <cell r="A2342">
            <v>44337</v>
          </cell>
          <cell r="C2342">
            <v>0</v>
          </cell>
          <cell r="F2342">
            <v>0</v>
          </cell>
          <cell r="L2342">
            <v>16984.5</v>
          </cell>
          <cell r="O2342">
            <v>0</v>
          </cell>
          <cell r="U2342">
            <v>0</v>
          </cell>
          <cell r="X2342">
            <v>0</v>
          </cell>
          <cell r="AG2342">
            <v>0</v>
          </cell>
          <cell r="AM2342">
            <v>0</v>
          </cell>
          <cell r="AV2342">
            <v>6.8</v>
          </cell>
          <cell r="AY2342">
            <v>0</v>
          </cell>
          <cell r="BP2342">
            <v>0</v>
          </cell>
          <cell r="BS2342"/>
        </row>
        <row r="2343">
          <cell r="A2343">
            <v>44340</v>
          </cell>
          <cell r="C2343">
            <v>1414.1</v>
          </cell>
          <cell r="F2343">
            <v>40</v>
          </cell>
          <cell r="L2343">
            <v>16210.9</v>
          </cell>
          <cell r="O2343">
            <v>0</v>
          </cell>
          <cell r="U2343">
            <v>0</v>
          </cell>
          <cell r="X2343">
            <v>0</v>
          </cell>
          <cell r="AG2343">
            <v>0</v>
          </cell>
          <cell r="AM2343">
            <v>0</v>
          </cell>
          <cell r="AV2343">
            <v>0</v>
          </cell>
          <cell r="AY2343">
            <v>0</v>
          </cell>
          <cell r="BP2343">
            <v>225</v>
          </cell>
          <cell r="BS2343"/>
        </row>
        <row r="2344">
          <cell r="A2344">
            <v>44341</v>
          </cell>
          <cell r="C2344">
            <v>0</v>
          </cell>
          <cell r="F2344">
            <v>270</v>
          </cell>
          <cell r="L2344">
            <v>16533.3</v>
          </cell>
          <cell r="O2344">
            <v>0</v>
          </cell>
          <cell r="U2344">
            <v>0</v>
          </cell>
          <cell r="X2344">
            <v>0</v>
          </cell>
          <cell r="AG2344">
            <v>0</v>
          </cell>
          <cell r="AM2344">
            <v>0</v>
          </cell>
          <cell r="AV2344">
            <v>0.45</v>
          </cell>
          <cell r="AY2344">
            <v>0</v>
          </cell>
          <cell r="BP2344">
            <v>390</v>
          </cell>
          <cell r="BS2344"/>
        </row>
        <row r="2345">
          <cell r="A2345">
            <v>44342</v>
          </cell>
          <cell r="C2345">
            <v>0</v>
          </cell>
          <cell r="F2345">
            <v>0</v>
          </cell>
          <cell r="L2345">
            <v>17177.5</v>
          </cell>
          <cell r="O2345">
            <v>0</v>
          </cell>
          <cell r="U2345">
            <v>0</v>
          </cell>
          <cell r="X2345">
            <v>0</v>
          </cell>
          <cell r="AG2345">
            <v>0</v>
          </cell>
          <cell r="AM2345">
            <v>0</v>
          </cell>
          <cell r="AV2345">
            <v>0</v>
          </cell>
          <cell r="AY2345">
            <v>0</v>
          </cell>
          <cell r="BP2345">
            <v>508.9</v>
          </cell>
          <cell r="BS2345"/>
        </row>
        <row r="2346">
          <cell r="A2346">
            <v>44343</v>
          </cell>
          <cell r="C2346">
            <v>0</v>
          </cell>
          <cell r="F2346">
            <v>0</v>
          </cell>
          <cell r="L2346">
            <v>17098.7</v>
          </cell>
          <cell r="O2346">
            <v>0</v>
          </cell>
          <cell r="U2346">
            <v>0</v>
          </cell>
          <cell r="X2346">
            <v>0</v>
          </cell>
          <cell r="AG2346">
            <v>0</v>
          </cell>
          <cell r="AM2346">
            <v>0</v>
          </cell>
          <cell r="AV2346">
            <v>0</v>
          </cell>
          <cell r="AY2346">
            <v>0</v>
          </cell>
          <cell r="BP2346">
            <v>111</v>
          </cell>
          <cell r="BS2346"/>
        </row>
        <row r="2347">
          <cell r="A2347">
            <v>44344</v>
          </cell>
          <cell r="C2347">
            <v>0</v>
          </cell>
          <cell r="F2347">
            <v>0</v>
          </cell>
          <cell r="L2347">
            <v>16026.900000000001</v>
          </cell>
          <cell r="O2347">
            <v>0</v>
          </cell>
          <cell r="U2347">
            <v>0</v>
          </cell>
          <cell r="X2347">
            <v>0</v>
          </cell>
          <cell r="AG2347">
            <v>0</v>
          </cell>
          <cell r="AM2347">
            <v>0</v>
          </cell>
          <cell r="AV2347">
            <v>6.3852831400000003</v>
          </cell>
          <cell r="AY2347">
            <v>0</v>
          </cell>
          <cell r="BP2347">
            <v>20</v>
          </cell>
          <cell r="BS2347"/>
        </row>
        <row r="2348">
          <cell r="A2348">
            <v>44347</v>
          </cell>
          <cell r="C2348">
            <v>0</v>
          </cell>
          <cell r="F2348">
            <v>0</v>
          </cell>
          <cell r="L2348">
            <v>15600.8</v>
          </cell>
          <cell r="O2348">
            <v>0</v>
          </cell>
          <cell r="U2348">
            <v>0</v>
          </cell>
          <cell r="X2348">
            <v>0</v>
          </cell>
          <cell r="AG2348">
            <v>0</v>
          </cell>
          <cell r="AM2348">
            <v>0</v>
          </cell>
          <cell r="AV2348">
            <v>0</v>
          </cell>
          <cell r="AY2348">
            <v>0</v>
          </cell>
          <cell r="BP2348">
            <v>0</v>
          </cell>
          <cell r="BS2348"/>
        </row>
        <row r="2349">
          <cell r="A2349">
            <v>44348</v>
          </cell>
          <cell r="C2349">
            <v>0</v>
          </cell>
          <cell r="F2349">
            <v>0</v>
          </cell>
          <cell r="L2349">
            <v>16563.400000000001</v>
          </cell>
          <cell r="O2349">
            <v>0</v>
          </cell>
          <cell r="U2349">
            <v>0</v>
          </cell>
          <cell r="X2349">
            <v>300</v>
          </cell>
          <cell r="AG2349">
            <v>0</v>
          </cell>
          <cell r="AM2349">
            <v>0</v>
          </cell>
          <cell r="AV2349">
            <v>0</v>
          </cell>
          <cell r="AY2349">
            <v>0</v>
          </cell>
          <cell r="BP2349">
            <v>40</v>
          </cell>
          <cell r="BS2349"/>
        </row>
        <row r="2350">
          <cell r="A2350">
            <v>44349</v>
          </cell>
          <cell r="C2350">
            <v>0</v>
          </cell>
          <cell r="F2350">
            <v>0</v>
          </cell>
          <cell r="L2350">
            <v>10290.299999999999</v>
          </cell>
          <cell r="O2350">
            <v>0</v>
          </cell>
          <cell r="U2350">
            <v>0</v>
          </cell>
          <cell r="X2350">
            <v>500</v>
          </cell>
          <cell r="AG2350">
            <v>0</v>
          </cell>
          <cell r="AM2350">
            <v>0</v>
          </cell>
          <cell r="AV2350">
            <v>0</v>
          </cell>
          <cell r="AY2350">
            <v>0</v>
          </cell>
          <cell r="BP2350">
            <v>0</v>
          </cell>
          <cell r="BS2350"/>
        </row>
        <row r="2351">
          <cell r="A2351">
            <v>44350</v>
          </cell>
          <cell r="C2351">
            <v>670</v>
          </cell>
          <cell r="F2351">
            <v>200</v>
          </cell>
          <cell r="L2351">
            <v>14258.800000000001</v>
          </cell>
          <cell r="O2351">
            <v>0</v>
          </cell>
          <cell r="U2351">
            <v>0</v>
          </cell>
          <cell r="X2351">
            <v>738</v>
          </cell>
          <cell r="AG2351">
            <v>0</v>
          </cell>
          <cell r="AM2351">
            <v>0</v>
          </cell>
          <cell r="AV2351">
            <v>0</v>
          </cell>
          <cell r="AY2351">
            <v>0</v>
          </cell>
          <cell r="BP2351">
            <v>0</v>
          </cell>
          <cell r="BS2351"/>
        </row>
        <row r="2352">
          <cell r="A2352">
            <v>44351</v>
          </cell>
          <cell r="C2352">
            <v>0</v>
          </cell>
          <cell r="F2352">
            <v>0</v>
          </cell>
          <cell r="L2352">
            <v>13736.699999999999</v>
          </cell>
          <cell r="O2352">
            <v>0</v>
          </cell>
          <cell r="U2352">
            <v>0</v>
          </cell>
          <cell r="X2352">
            <v>699.9</v>
          </cell>
          <cell r="AG2352">
            <v>0</v>
          </cell>
          <cell r="AM2352">
            <v>0</v>
          </cell>
          <cell r="AV2352">
            <v>4.8</v>
          </cell>
          <cell r="AY2352">
            <v>0</v>
          </cell>
          <cell r="BP2352">
            <v>82</v>
          </cell>
          <cell r="BS2352"/>
        </row>
        <row r="2353">
          <cell r="A2353">
            <v>44354</v>
          </cell>
          <cell r="C2353">
            <v>2166.9</v>
          </cell>
          <cell r="F2353">
            <v>310</v>
          </cell>
          <cell r="L2353">
            <v>13225.7</v>
          </cell>
          <cell r="O2353">
            <v>0</v>
          </cell>
          <cell r="U2353">
            <v>0</v>
          </cell>
          <cell r="X2353">
            <v>500</v>
          </cell>
          <cell r="AG2353">
            <v>0</v>
          </cell>
          <cell r="AM2353">
            <v>0</v>
          </cell>
          <cell r="AV2353">
            <v>0</v>
          </cell>
          <cell r="AY2353">
            <v>0</v>
          </cell>
          <cell r="BP2353">
            <v>0</v>
          </cell>
          <cell r="BS2353"/>
        </row>
        <row r="2354">
          <cell r="A2354">
            <v>44355</v>
          </cell>
          <cell r="C2354">
            <v>0</v>
          </cell>
          <cell r="F2354">
            <v>10</v>
          </cell>
          <cell r="L2354">
            <v>15448.6</v>
          </cell>
          <cell r="O2354">
            <v>0</v>
          </cell>
          <cell r="U2354">
            <v>0</v>
          </cell>
          <cell r="X2354">
            <v>1010.1</v>
          </cell>
          <cell r="AG2354">
            <v>0</v>
          </cell>
          <cell r="AM2354">
            <v>0</v>
          </cell>
          <cell r="AV2354">
            <v>0</v>
          </cell>
          <cell r="AY2354">
            <v>0</v>
          </cell>
          <cell r="BP2354">
            <v>0</v>
          </cell>
          <cell r="BS2354"/>
        </row>
        <row r="2355">
          <cell r="A2355">
            <v>44356</v>
          </cell>
          <cell r="C2355">
            <v>0</v>
          </cell>
          <cell r="F2355">
            <v>130</v>
          </cell>
          <cell r="L2355">
            <v>15202.5</v>
          </cell>
          <cell r="O2355">
            <v>10</v>
          </cell>
          <cell r="U2355">
            <v>0</v>
          </cell>
          <cell r="X2355">
            <v>303</v>
          </cell>
          <cell r="AG2355">
            <v>0</v>
          </cell>
          <cell r="AM2355">
            <v>0</v>
          </cell>
          <cell r="AV2355">
            <v>0</v>
          </cell>
          <cell r="AY2355">
            <v>0</v>
          </cell>
          <cell r="BP2355">
            <v>0</v>
          </cell>
          <cell r="BS2355"/>
        </row>
        <row r="2356">
          <cell r="A2356">
            <v>44357</v>
          </cell>
          <cell r="C2356">
            <v>0</v>
          </cell>
          <cell r="F2356">
            <v>0</v>
          </cell>
          <cell r="L2356">
            <v>15930.3</v>
          </cell>
          <cell r="O2356">
            <v>0</v>
          </cell>
          <cell r="U2356">
            <v>0</v>
          </cell>
          <cell r="X2356">
            <v>0</v>
          </cell>
          <cell r="AG2356">
            <v>0</v>
          </cell>
          <cell r="AM2356">
            <v>0</v>
          </cell>
          <cell r="AV2356">
            <v>18.613390859999999</v>
          </cell>
          <cell r="AY2356">
            <v>0</v>
          </cell>
          <cell r="BP2356">
            <v>0</v>
          </cell>
          <cell r="BS2356"/>
        </row>
        <row r="2357">
          <cell r="A2357">
            <v>44358</v>
          </cell>
          <cell r="C2357">
            <v>0</v>
          </cell>
          <cell r="F2357">
            <v>30</v>
          </cell>
          <cell r="L2357">
            <v>12334.300000000001</v>
          </cell>
          <cell r="O2357">
            <v>0</v>
          </cell>
          <cell r="U2357">
            <v>0</v>
          </cell>
          <cell r="X2357">
            <v>118</v>
          </cell>
          <cell r="AG2357">
            <v>0</v>
          </cell>
          <cell r="AM2357">
            <v>0</v>
          </cell>
          <cell r="AV2357">
            <v>0.5</v>
          </cell>
          <cell r="AY2357">
            <v>0</v>
          </cell>
          <cell r="BP2357">
            <v>200</v>
          </cell>
          <cell r="BS2357"/>
        </row>
        <row r="2358">
          <cell r="A2358">
            <v>44361</v>
          </cell>
          <cell r="C2358">
            <v>1243</v>
          </cell>
          <cell r="F2358">
            <v>0</v>
          </cell>
          <cell r="L2358">
            <v>15385.7</v>
          </cell>
          <cell r="O2358">
            <v>0</v>
          </cell>
          <cell r="U2358">
            <v>0</v>
          </cell>
          <cell r="X2358">
            <v>0</v>
          </cell>
          <cell r="AG2358">
            <v>0</v>
          </cell>
          <cell r="AM2358">
            <v>0</v>
          </cell>
          <cell r="AV2358">
            <v>0</v>
          </cell>
          <cell r="AY2358">
            <v>0</v>
          </cell>
          <cell r="BP2358">
            <v>200</v>
          </cell>
          <cell r="BS2358"/>
        </row>
        <row r="2359">
          <cell r="A2359">
            <v>44362</v>
          </cell>
          <cell r="C2359">
            <v>0</v>
          </cell>
          <cell r="F2359">
            <v>80</v>
          </cell>
          <cell r="L2359">
            <v>16222.300000000001</v>
          </cell>
          <cell r="O2359">
            <v>0</v>
          </cell>
          <cell r="U2359">
            <v>0</v>
          </cell>
          <cell r="X2359">
            <v>0</v>
          </cell>
          <cell r="AG2359">
            <v>0</v>
          </cell>
          <cell r="AM2359">
            <v>0</v>
          </cell>
          <cell r="AV2359">
            <v>0</v>
          </cell>
          <cell r="AY2359">
            <v>0</v>
          </cell>
          <cell r="BP2359">
            <v>800</v>
          </cell>
          <cell r="BS2359"/>
        </row>
        <row r="2360">
          <cell r="A2360">
            <v>44363</v>
          </cell>
          <cell r="C2360">
            <v>0</v>
          </cell>
          <cell r="F2360">
            <v>0</v>
          </cell>
          <cell r="L2360">
            <v>15803.900000000001</v>
          </cell>
          <cell r="O2360">
            <v>0</v>
          </cell>
          <cell r="U2360">
            <v>0</v>
          </cell>
          <cell r="X2360">
            <v>200</v>
          </cell>
          <cell r="AG2360">
            <v>0</v>
          </cell>
          <cell r="AM2360">
            <v>0</v>
          </cell>
          <cell r="AV2360">
            <v>0</v>
          </cell>
          <cell r="AY2360">
            <v>0</v>
          </cell>
          <cell r="BP2360">
            <v>300</v>
          </cell>
          <cell r="BS2360"/>
        </row>
        <row r="2361">
          <cell r="A2361">
            <v>44364</v>
          </cell>
          <cell r="C2361">
            <v>0</v>
          </cell>
          <cell r="F2361">
            <v>0</v>
          </cell>
          <cell r="L2361">
            <v>17887.5</v>
          </cell>
          <cell r="O2361">
            <v>0</v>
          </cell>
          <cell r="U2361">
            <v>0</v>
          </cell>
          <cell r="X2361">
            <v>0</v>
          </cell>
          <cell r="AG2361">
            <v>0</v>
          </cell>
          <cell r="AM2361">
            <v>0</v>
          </cell>
          <cell r="AV2361">
            <v>7.1199740000000011E-2</v>
          </cell>
          <cell r="AY2361">
            <v>0</v>
          </cell>
          <cell r="BP2361">
            <v>400</v>
          </cell>
          <cell r="BS2361"/>
        </row>
        <row r="2362">
          <cell r="A2362">
            <v>44365</v>
          </cell>
          <cell r="C2362">
            <v>0</v>
          </cell>
          <cell r="F2362">
            <v>150</v>
          </cell>
          <cell r="L2362">
            <v>18709.600000000002</v>
          </cell>
          <cell r="O2362">
            <v>0</v>
          </cell>
          <cell r="U2362">
            <v>0</v>
          </cell>
          <cell r="X2362">
            <v>0</v>
          </cell>
          <cell r="AG2362">
            <v>0</v>
          </cell>
          <cell r="AM2362">
            <v>0</v>
          </cell>
          <cell r="AV2362">
            <v>0</v>
          </cell>
          <cell r="AY2362">
            <v>0</v>
          </cell>
          <cell r="BP2362">
            <v>195</v>
          </cell>
          <cell r="BS2362"/>
        </row>
        <row r="2363">
          <cell r="A2363">
            <v>44368</v>
          </cell>
          <cell r="C2363">
            <v>1800</v>
          </cell>
          <cell r="F2363">
            <v>0</v>
          </cell>
          <cell r="L2363">
            <v>17487.3</v>
          </cell>
          <cell r="O2363">
            <v>0</v>
          </cell>
          <cell r="U2363">
            <v>0</v>
          </cell>
          <cell r="X2363">
            <v>0</v>
          </cell>
          <cell r="AG2363">
            <v>0</v>
          </cell>
          <cell r="AM2363">
            <v>0</v>
          </cell>
          <cell r="AV2363">
            <v>0</v>
          </cell>
          <cell r="AY2363">
            <v>0</v>
          </cell>
          <cell r="BP2363">
            <v>200</v>
          </cell>
          <cell r="BS2363"/>
        </row>
        <row r="2364">
          <cell r="A2364">
            <v>44369</v>
          </cell>
          <cell r="C2364">
            <v>0</v>
          </cell>
          <cell r="F2364">
            <v>0</v>
          </cell>
          <cell r="L2364">
            <v>17514.099999999999</v>
          </cell>
          <cell r="O2364">
            <v>0</v>
          </cell>
          <cell r="U2364">
            <v>0</v>
          </cell>
          <cell r="X2364">
            <v>800</v>
          </cell>
          <cell r="AG2364">
            <v>0</v>
          </cell>
          <cell r="AM2364">
            <v>0</v>
          </cell>
          <cell r="AV2364">
            <v>0</v>
          </cell>
          <cell r="AY2364">
            <v>0</v>
          </cell>
          <cell r="BP2364">
            <v>0</v>
          </cell>
          <cell r="BS2364"/>
        </row>
        <row r="2365">
          <cell r="A2365">
            <v>44370</v>
          </cell>
          <cell r="C2365">
            <v>591.9</v>
          </cell>
          <cell r="F2365">
            <v>0</v>
          </cell>
          <cell r="L2365">
            <v>16599.3</v>
          </cell>
          <cell r="O2365">
            <v>0</v>
          </cell>
          <cell r="U2365">
            <v>0</v>
          </cell>
          <cell r="X2365">
            <v>400</v>
          </cell>
          <cell r="AG2365">
            <v>0</v>
          </cell>
          <cell r="AM2365">
            <v>0</v>
          </cell>
          <cell r="AV2365">
            <v>0</v>
          </cell>
          <cell r="AY2365">
            <v>0</v>
          </cell>
          <cell r="BP2365">
            <v>745</v>
          </cell>
          <cell r="BS2365"/>
        </row>
        <row r="2366">
          <cell r="A2366">
            <v>44371</v>
          </cell>
          <cell r="C2366">
            <v>0</v>
          </cell>
          <cell r="F2366">
            <v>0</v>
          </cell>
          <cell r="L2366">
            <v>16179.7</v>
          </cell>
          <cell r="O2366">
            <v>0</v>
          </cell>
          <cell r="U2366">
            <v>0</v>
          </cell>
          <cell r="X2366">
            <v>118</v>
          </cell>
          <cell r="AG2366">
            <v>0</v>
          </cell>
          <cell r="AM2366">
            <v>0</v>
          </cell>
          <cell r="AV2366">
            <v>0.71705991999999996</v>
          </cell>
          <cell r="AY2366">
            <v>0</v>
          </cell>
          <cell r="BP2366">
            <v>160</v>
          </cell>
          <cell r="BS2366"/>
        </row>
        <row r="2367">
          <cell r="A2367">
            <v>44372</v>
          </cell>
          <cell r="C2367">
            <v>0</v>
          </cell>
          <cell r="F2367">
            <v>0</v>
          </cell>
          <cell r="L2367">
            <v>16890.400000000001</v>
          </cell>
          <cell r="O2367">
            <v>0</v>
          </cell>
          <cell r="U2367">
            <v>0</v>
          </cell>
          <cell r="X2367">
            <v>500</v>
          </cell>
          <cell r="AG2367">
            <v>0</v>
          </cell>
          <cell r="AM2367">
            <v>0</v>
          </cell>
          <cell r="AV2367">
            <v>0</v>
          </cell>
          <cell r="AY2367">
            <v>0</v>
          </cell>
          <cell r="BP2367">
            <v>575</v>
          </cell>
          <cell r="BS2367"/>
        </row>
        <row r="2368">
          <cell r="A2368">
            <v>44375</v>
          </cell>
          <cell r="C2368">
            <v>1712</v>
          </cell>
          <cell r="F2368">
            <v>120</v>
          </cell>
          <cell r="L2368">
            <v>16745.3</v>
          </cell>
          <cell r="O2368">
            <v>0</v>
          </cell>
          <cell r="U2368">
            <v>0</v>
          </cell>
          <cell r="X2368">
            <v>483</v>
          </cell>
          <cell r="AG2368">
            <v>0</v>
          </cell>
          <cell r="AM2368">
            <v>0</v>
          </cell>
          <cell r="AV2368">
            <v>0</v>
          </cell>
          <cell r="AY2368">
            <v>0</v>
          </cell>
          <cell r="BP2368">
            <v>90</v>
          </cell>
          <cell r="BS2368"/>
        </row>
        <row r="2369">
          <cell r="A2369">
            <v>44376</v>
          </cell>
          <cell r="C2369">
            <v>0</v>
          </cell>
          <cell r="F2369">
            <v>0</v>
          </cell>
          <cell r="L2369">
            <v>0</v>
          </cell>
          <cell r="O2369">
            <v>0</v>
          </cell>
          <cell r="U2369">
            <v>0</v>
          </cell>
          <cell r="X2369">
            <v>0</v>
          </cell>
          <cell r="AG2369">
            <v>0</v>
          </cell>
          <cell r="AM2369">
            <v>0</v>
          </cell>
          <cell r="AV2369">
            <v>0</v>
          </cell>
          <cell r="AY2369">
            <v>0</v>
          </cell>
          <cell r="BP2369">
            <v>0</v>
          </cell>
          <cell r="BS2369"/>
        </row>
        <row r="2370">
          <cell r="A2370">
            <v>44377</v>
          </cell>
          <cell r="C2370">
            <v>0</v>
          </cell>
          <cell r="F2370">
            <v>0</v>
          </cell>
          <cell r="L2370">
            <v>18591.099999999999</v>
          </cell>
          <cell r="O2370">
            <v>0</v>
          </cell>
          <cell r="U2370">
            <v>0</v>
          </cell>
          <cell r="X2370">
            <v>659</v>
          </cell>
          <cell r="AG2370">
            <v>0</v>
          </cell>
          <cell r="AM2370">
            <v>0</v>
          </cell>
          <cell r="AV2370">
            <v>0</v>
          </cell>
          <cell r="AY2370">
            <v>0</v>
          </cell>
          <cell r="BP2370">
            <v>755</v>
          </cell>
          <cell r="BS2370"/>
        </row>
        <row r="2371">
          <cell r="A2371">
            <v>44378</v>
          </cell>
          <cell r="C2371">
            <v>0</v>
          </cell>
          <cell r="F2371">
            <v>0</v>
          </cell>
          <cell r="L2371">
            <v>16962.3</v>
          </cell>
          <cell r="O2371">
            <v>0</v>
          </cell>
          <cell r="U2371">
            <v>0</v>
          </cell>
          <cell r="X2371">
            <v>0</v>
          </cell>
          <cell r="AG2371">
            <v>0</v>
          </cell>
          <cell r="AM2371">
            <v>0</v>
          </cell>
          <cell r="AV2371">
            <v>0</v>
          </cell>
          <cell r="AY2371">
            <v>0</v>
          </cell>
          <cell r="BP2371">
            <v>0</v>
          </cell>
          <cell r="BS2371"/>
        </row>
        <row r="2372">
          <cell r="A2372">
            <v>44379</v>
          </cell>
          <cell r="C2372">
            <v>0</v>
          </cell>
          <cell r="F2372">
            <v>0</v>
          </cell>
          <cell r="L2372">
            <v>13641.8</v>
          </cell>
          <cell r="O2372">
            <v>0</v>
          </cell>
          <cell r="U2372">
            <v>0</v>
          </cell>
          <cell r="X2372">
            <v>0</v>
          </cell>
          <cell r="AG2372">
            <v>0</v>
          </cell>
          <cell r="AM2372">
            <v>0</v>
          </cell>
          <cell r="AV2372">
            <v>0</v>
          </cell>
          <cell r="AY2372">
            <v>0</v>
          </cell>
          <cell r="BP2372">
            <v>200</v>
          </cell>
          <cell r="BS2372"/>
        </row>
        <row r="2373">
          <cell r="A2373">
            <v>44382</v>
          </cell>
          <cell r="C2373">
            <v>0</v>
          </cell>
          <cell r="F2373">
            <v>0</v>
          </cell>
          <cell r="L2373">
            <v>13909</v>
          </cell>
          <cell r="O2373">
            <v>0</v>
          </cell>
          <cell r="U2373">
            <v>0</v>
          </cell>
          <cell r="X2373">
            <v>0</v>
          </cell>
          <cell r="AG2373">
            <v>0</v>
          </cell>
          <cell r="AM2373">
            <v>0</v>
          </cell>
          <cell r="AV2373">
            <v>0</v>
          </cell>
          <cell r="AY2373">
            <v>0</v>
          </cell>
          <cell r="BP2373">
            <v>0</v>
          </cell>
          <cell r="BS2373"/>
        </row>
        <row r="2374">
          <cell r="A2374">
            <v>44383</v>
          </cell>
          <cell r="C2374">
            <v>2132</v>
          </cell>
          <cell r="F2374">
            <v>0</v>
          </cell>
          <cell r="L2374">
            <v>14700.4</v>
          </cell>
          <cell r="O2374">
            <v>0</v>
          </cell>
          <cell r="U2374">
            <v>0</v>
          </cell>
          <cell r="X2374">
            <v>606.1</v>
          </cell>
          <cell r="AG2374">
            <v>0</v>
          </cell>
          <cell r="AM2374">
            <v>0</v>
          </cell>
          <cell r="AV2374">
            <v>0.50576337999999998</v>
          </cell>
          <cell r="AY2374">
            <v>0</v>
          </cell>
          <cell r="BP2374">
            <v>137</v>
          </cell>
          <cell r="BS2374"/>
        </row>
        <row r="2375">
          <cell r="A2375">
            <v>44384</v>
          </cell>
          <cell r="C2375">
            <v>0</v>
          </cell>
          <cell r="F2375">
            <v>35</v>
          </cell>
          <cell r="L2375">
            <v>15356.1</v>
          </cell>
          <cell r="O2375">
            <v>0</v>
          </cell>
          <cell r="U2375">
            <v>0</v>
          </cell>
          <cell r="X2375">
            <v>0</v>
          </cell>
          <cell r="AG2375">
            <v>0</v>
          </cell>
          <cell r="AM2375">
            <v>0</v>
          </cell>
          <cell r="AV2375">
            <v>0</v>
          </cell>
          <cell r="AY2375">
            <v>0</v>
          </cell>
          <cell r="BP2375">
            <v>0</v>
          </cell>
          <cell r="BS2375"/>
        </row>
        <row r="2376">
          <cell r="A2376">
            <v>44385</v>
          </cell>
          <cell r="C2376">
            <v>4042.3</v>
          </cell>
          <cell r="F2376">
            <v>0</v>
          </cell>
          <cell r="L2376">
            <v>15428.9</v>
          </cell>
          <cell r="O2376">
            <v>0</v>
          </cell>
          <cell r="U2376">
            <v>0</v>
          </cell>
          <cell r="X2376">
            <v>0</v>
          </cell>
          <cell r="AG2376">
            <v>0</v>
          </cell>
          <cell r="AM2376">
            <v>0</v>
          </cell>
          <cell r="AV2376">
            <v>0</v>
          </cell>
          <cell r="AY2376">
            <v>0</v>
          </cell>
          <cell r="BP2376">
            <v>0</v>
          </cell>
          <cell r="BS2376"/>
        </row>
        <row r="2377">
          <cell r="A2377">
            <v>44386</v>
          </cell>
          <cell r="C2377">
            <v>0</v>
          </cell>
          <cell r="F2377">
            <v>200</v>
          </cell>
          <cell r="L2377">
            <v>21200</v>
          </cell>
          <cell r="O2377">
            <v>0</v>
          </cell>
          <cell r="U2377">
            <v>0</v>
          </cell>
          <cell r="X2377">
            <v>0</v>
          </cell>
          <cell r="AG2377">
            <v>0</v>
          </cell>
          <cell r="AM2377">
            <v>0</v>
          </cell>
          <cell r="AV2377">
            <v>90</v>
          </cell>
          <cell r="AY2377">
            <v>0</v>
          </cell>
          <cell r="BP2377">
            <v>200</v>
          </cell>
          <cell r="BS2377"/>
        </row>
        <row r="2378">
          <cell r="A2378">
            <v>44389</v>
          </cell>
          <cell r="C2378">
            <v>0</v>
          </cell>
          <cell r="F2378">
            <v>20</v>
          </cell>
          <cell r="L2378">
            <v>21233</v>
          </cell>
          <cell r="O2378">
            <v>0</v>
          </cell>
          <cell r="U2378">
            <v>0</v>
          </cell>
          <cell r="X2378">
            <v>0</v>
          </cell>
          <cell r="AG2378">
            <v>0</v>
          </cell>
          <cell r="AM2378">
            <v>0</v>
          </cell>
          <cell r="AV2378">
            <v>0</v>
          </cell>
          <cell r="AY2378">
            <v>0</v>
          </cell>
          <cell r="BP2378">
            <v>0</v>
          </cell>
          <cell r="BS2378"/>
        </row>
        <row r="2379">
          <cell r="A2379">
            <v>44390</v>
          </cell>
          <cell r="C2379">
            <v>0</v>
          </cell>
          <cell r="F2379">
            <v>0</v>
          </cell>
          <cell r="L2379">
            <v>19741.099999999999</v>
          </cell>
          <cell r="O2379">
            <v>0</v>
          </cell>
          <cell r="U2379">
            <v>0</v>
          </cell>
          <cell r="X2379">
            <v>191</v>
          </cell>
          <cell r="AG2379">
            <v>0</v>
          </cell>
          <cell r="AM2379">
            <v>0</v>
          </cell>
          <cell r="AV2379">
            <v>0</v>
          </cell>
          <cell r="AY2379">
            <v>0</v>
          </cell>
          <cell r="BP2379">
            <v>0</v>
          </cell>
          <cell r="BS2379"/>
        </row>
        <row r="2380">
          <cell r="A2380">
            <v>44391</v>
          </cell>
          <cell r="C2380">
            <v>905</v>
          </cell>
          <cell r="F2380">
            <v>0</v>
          </cell>
          <cell r="L2380">
            <v>20690.400000000001</v>
          </cell>
          <cell r="O2380">
            <v>0</v>
          </cell>
          <cell r="U2380">
            <v>0</v>
          </cell>
          <cell r="X2380">
            <v>0</v>
          </cell>
          <cell r="AG2380">
            <v>0</v>
          </cell>
          <cell r="AM2380">
            <v>0</v>
          </cell>
          <cell r="AV2380">
            <v>0</v>
          </cell>
          <cell r="AY2380">
            <v>0</v>
          </cell>
          <cell r="BP2380">
            <v>0</v>
          </cell>
          <cell r="BS2380"/>
        </row>
        <row r="2381">
          <cell r="A2381">
            <v>44392</v>
          </cell>
          <cell r="C2381">
            <v>0</v>
          </cell>
          <cell r="F2381">
            <v>80</v>
          </cell>
          <cell r="L2381">
            <v>17300.600000000002</v>
          </cell>
          <cell r="O2381">
            <v>0</v>
          </cell>
          <cell r="U2381">
            <v>0</v>
          </cell>
          <cell r="X2381">
            <v>0</v>
          </cell>
          <cell r="AG2381">
            <v>0</v>
          </cell>
          <cell r="AM2381">
            <v>0</v>
          </cell>
          <cell r="AV2381">
            <v>1.65476906</v>
          </cell>
          <cell r="AY2381">
            <v>0</v>
          </cell>
          <cell r="BP2381">
            <v>800.1</v>
          </cell>
          <cell r="BS2381"/>
        </row>
        <row r="2382">
          <cell r="A2382">
            <v>44393</v>
          </cell>
          <cell r="C2382">
            <v>22.3</v>
          </cell>
          <cell r="F2382">
            <v>65</v>
          </cell>
          <cell r="L2382">
            <v>18247.8</v>
          </cell>
          <cell r="O2382">
            <v>0</v>
          </cell>
          <cell r="U2382">
            <v>0</v>
          </cell>
          <cell r="X2382">
            <v>0</v>
          </cell>
          <cell r="AG2382">
            <v>0</v>
          </cell>
          <cell r="AM2382">
            <v>0</v>
          </cell>
          <cell r="AV2382">
            <v>0</v>
          </cell>
          <cell r="AY2382">
            <v>0</v>
          </cell>
          <cell r="BP2382">
            <v>400</v>
          </cell>
          <cell r="BS2382"/>
        </row>
        <row r="2383">
          <cell r="A2383">
            <v>44396</v>
          </cell>
          <cell r="C2383">
            <v>24</v>
          </cell>
          <cell r="F2383">
            <v>465</v>
          </cell>
          <cell r="L2383">
            <v>18171.3</v>
          </cell>
          <cell r="O2383">
            <v>0</v>
          </cell>
          <cell r="U2383">
            <v>0</v>
          </cell>
          <cell r="X2383">
            <v>205</v>
          </cell>
          <cell r="AG2383">
            <v>0</v>
          </cell>
          <cell r="AM2383">
            <v>0</v>
          </cell>
          <cell r="AV2383">
            <v>0</v>
          </cell>
          <cell r="AY2383">
            <v>0</v>
          </cell>
          <cell r="BP2383">
            <v>200</v>
          </cell>
          <cell r="BS2383"/>
        </row>
        <row r="2384">
          <cell r="A2384">
            <v>44397</v>
          </cell>
          <cell r="C2384">
            <v>0</v>
          </cell>
          <cell r="F2384">
            <v>330</v>
          </cell>
          <cell r="L2384">
            <v>17666.8</v>
          </cell>
          <cell r="O2384">
            <v>0</v>
          </cell>
          <cell r="U2384">
            <v>0</v>
          </cell>
          <cell r="X2384">
            <v>300</v>
          </cell>
          <cell r="AG2384">
            <v>0</v>
          </cell>
          <cell r="AM2384">
            <v>0</v>
          </cell>
          <cell r="AV2384">
            <v>0</v>
          </cell>
          <cell r="AY2384">
            <v>0</v>
          </cell>
          <cell r="BP2384">
            <v>400</v>
          </cell>
          <cell r="BS2384"/>
        </row>
        <row r="2385">
          <cell r="A2385">
            <v>44398</v>
          </cell>
          <cell r="C2385">
            <v>0</v>
          </cell>
          <cell r="F2385">
            <v>535</v>
          </cell>
          <cell r="L2385">
            <v>18590</v>
          </cell>
          <cell r="O2385">
            <v>0</v>
          </cell>
          <cell r="U2385">
            <v>0</v>
          </cell>
          <cell r="X2385">
            <v>382</v>
          </cell>
          <cell r="AG2385">
            <v>0</v>
          </cell>
          <cell r="AM2385">
            <v>0</v>
          </cell>
          <cell r="AV2385">
            <v>0</v>
          </cell>
          <cell r="AY2385">
            <v>0</v>
          </cell>
          <cell r="BP2385">
            <v>0</v>
          </cell>
          <cell r="BS2385"/>
        </row>
        <row r="2386">
          <cell r="A2386">
            <v>44399</v>
          </cell>
          <cell r="C2386">
            <v>0</v>
          </cell>
          <cell r="F2386">
            <v>110</v>
          </cell>
          <cell r="L2386">
            <v>18357.400000000001</v>
          </cell>
          <cell r="O2386">
            <v>0</v>
          </cell>
          <cell r="U2386">
            <v>0</v>
          </cell>
          <cell r="X2386">
            <v>801</v>
          </cell>
          <cell r="AG2386">
            <v>0</v>
          </cell>
          <cell r="AM2386">
            <v>0</v>
          </cell>
          <cell r="AV2386">
            <v>0.87556666999999999</v>
          </cell>
          <cell r="AY2386">
            <v>0</v>
          </cell>
          <cell r="BP2386">
            <v>0</v>
          </cell>
          <cell r="BS2386"/>
        </row>
        <row r="2387">
          <cell r="A2387">
            <v>44400</v>
          </cell>
          <cell r="C2387">
            <v>0</v>
          </cell>
          <cell r="F2387">
            <v>815</v>
          </cell>
          <cell r="L2387">
            <v>18092.3</v>
          </cell>
          <cell r="O2387">
            <v>0</v>
          </cell>
          <cell r="U2387">
            <v>0</v>
          </cell>
          <cell r="X2387">
            <v>0</v>
          </cell>
          <cell r="AG2387">
            <v>0</v>
          </cell>
          <cell r="AM2387">
            <v>0</v>
          </cell>
          <cell r="AV2387">
            <v>0</v>
          </cell>
          <cell r="AY2387">
            <v>0</v>
          </cell>
          <cell r="BP2387">
            <v>68</v>
          </cell>
          <cell r="BS2387"/>
        </row>
        <row r="2388">
          <cell r="A2388">
            <v>44403</v>
          </cell>
          <cell r="C2388">
            <v>0</v>
          </cell>
          <cell r="F2388">
            <v>0</v>
          </cell>
          <cell r="L2388">
            <v>18661.7</v>
          </cell>
          <cell r="O2388">
            <v>0</v>
          </cell>
          <cell r="U2388">
            <v>0</v>
          </cell>
          <cell r="X2388">
            <v>865</v>
          </cell>
          <cell r="AG2388">
            <v>0</v>
          </cell>
          <cell r="AM2388">
            <v>0</v>
          </cell>
          <cell r="AV2388">
            <v>0</v>
          </cell>
          <cell r="AY2388">
            <v>0</v>
          </cell>
          <cell r="BP2388">
            <v>200</v>
          </cell>
          <cell r="BS2388"/>
        </row>
        <row r="2389">
          <cell r="A2389">
            <v>44404</v>
          </cell>
          <cell r="C2389">
            <v>1883.1</v>
          </cell>
          <cell r="F2389">
            <v>0</v>
          </cell>
          <cell r="L2389">
            <v>19083.5</v>
          </cell>
          <cell r="O2389">
            <v>320</v>
          </cell>
          <cell r="U2389">
            <v>0</v>
          </cell>
          <cell r="X2389">
            <v>814.9</v>
          </cell>
          <cell r="AG2389">
            <v>0</v>
          </cell>
          <cell r="AM2389">
            <v>0</v>
          </cell>
          <cell r="AV2389">
            <v>0</v>
          </cell>
          <cell r="AY2389">
            <v>0</v>
          </cell>
          <cell r="BP2389">
            <v>320</v>
          </cell>
          <cell r="BS2389"/>
        </row>
        <row r="2390">
          <cell r="A2390">
            <v>44405</v>
          </cell>
          <cell r="C2390">
            <v>0</v>
          </cell>
          <cell r="F2390">
            <v>0</v>
          </cell>
          <cell r="L2390">
            <v>0</v>
          </cell>
          <cell r="O2390">
            <v>0</v>
          </cell>
          <cell r="U2390">
            <v>0</v>
          </cell>
          <cell r="X2390">
            <v>0</v>
          </cell>
          <cell r="AG2390">
            <v>0</v>
          </cell>
          <cell r="AM2390">
            <v>0</v>
          </cell>
          <cell r="AV2390">
            <v>0</v>
          </cell>
          <cell r="AY2390">
            <v>0</v>
          </cell>
          <cell r="BP2390">
            <v>0</v>
          </cell>
          <cell r="BS2390"/>
        </row>
        <row r="2391">
          <cell r="A2391">
            <v>44406</v>
          </cell>
          <cell r="C2391">
            <v>0</v>
          </cell>
          <cell r="F2391">
            <v>0</v>
          </cell>
          <cell r="L2391">
            <v>0</v>
          </cell>
          <cell r="O2391">
            <v>0</v>
          </cell>
          <cell r="U2391">
            <v>0</v>
          </cell>
          <cell r="X2391">
            <v>0</v>
          </cell>
          <cell r="AG2391">
            <v>0</v>
          </cell>
          <cell r="AM2391">
            <v>0</v>
          </cell>
          <cell r="AV2391">
            <v>0</v>
          </cell>
          <cell r="AY2391">
            <v>0</v>
          </cell>
          <cell r="BP2391">
            <v>0</v>
          </cell>
          <cell r="BS2391"/>
        </row>
        <row r="2392">
          <cell r="A2392">
            <v>44407</v>
          </cell>
          <cell r="C2392">
            <v>0</v>
          </cell>
          <cell r="F2392">
            <v>500</v>
          </cell>
          <cell r="L2392">
            <v>22083.9</v>
          </cell>
          <cell r="O2392">
            <v>0</v>
          </cell>
          <cell r="U2392">
            <v>0</v>
          </cell>
          <cell r="X2392">
            <v>326</v>
          </cell>
          <cell r="AG2392">
            <v>0</v>
          </cell>
          <cell r="AM2392">
            <v>0</v>
          </cell>
          <cell r="AV2392">
            <v>0</v>
          </cell>
          <cell r="AY2392">
            <v>0</v>
          </cell>
          <cell r="BP2392">
            <v>594.29999999999995</v>
          </cell>
          <cell r="BS2392"/>
        </row>
        <row r="2393">
          <cell r="A2393">
            <v>44410</v>
          </cell>
          <cell r="C2393">
            <v>0</v>
          </cell>
          <cell r="F2393">
            <v>720</v>
          </cell>
          <cell r="L2393">
            <v>18423.5</v>
          </cell>
          <cell r="O2393">
            <v>1.9</v>
          </cell>
          <cell r="U2393">
            <v>0</v>
          </cell>
          <cell r="X2393">
            <v>0</v>
          </cell>
          <cell r="AG2393">
            <v>0</v>
          </cell>
          <cell r="AM2393">
            <v>0</v>
          </cell>
          <cell r="AV2393">
            <v>0</v>
          </cell>
          <cell r="AY2393">
            <v>0</v>
          </cell>
          <cell r="BP2393">
            <v>97</v>
          </cell>
          <cell r="BS2393"/>
        </row>
        <row r="2394">
          <cell r="A2394">
            <v>44411</v>
          </cell>
          <cell r="C2394">
            <v>1940</v>
          </cell>
          <cell r="F2394">
            <v>40</v>
          </cell>
          <cell r="L2394">
            <v>13260</v>
          </cell>
          <cell r="O2394">
            <v>0</v>
          </cell>
          <cell r="U2394">
            <v>0</v>
          </cell>
          <cell r="X2394">
            <v>0</v>
          </cell>
          <cell r="AG2394">
            <v>0</v>
          </cell>
          <cell r="AM2394">
            <v>0</v>
          </cell>
          <cell r="AV2394">
            <v>0</v>
          </cell>
          <cell r="AY2394">
            <v>0</v>
          </cell>
          <cell r="BP2394">
            <v>200</v>
          </cell>
          <cell r="BS2394"/>
        </row>
        <row r="2395">
          <cell r="A2395">
            <v>44412</v>
          </cell>
          <cell r="C2395">
            <v>0</v>
          </cell>
          <cell r="F2395">
            <v>310</v>
          </cell>
          <cell r="L2395">
            <v>14465.9</v>
          </cell>
          <cell r="O2395">
            <v>200</v>
          </cell>
          <cell r="U2395">
            <v>0</v>
          </cell>
          <cell r="X2395">
            <v>0</v>
          </cell>
          <cell r="AG2395">
            <v>0</v>
          </cell>
          <cell r="AM2395">
            <v>0</v>
          </cell>
          <cell r="AV2395">
            <v>0</v>
          </cell>
          <cell r="AY2395">
            <v>0</v>
          </cell>
          <cell r="BP2395">
            <v>0</v>
          </cell>
          <cell r="BS2395"/>
        </row>
        <row r="2396">
          <cell r="A2396">
            <v>44413</v>
          </cell>
          <cell r="C2396">
            <v>1565</v>
          </cell>
          <cell r="F2396">
            <v>0</v>
          </cell>
          <cell r="L2396">
            <v>14211.4</v>
          </cell>
          <cell r="O2396">
            <v>0</v>
          </cell>
          <cell r="U2396">
            <v>0</v>
          </cell>
          <cell r="X2396">
            <v>0</v>
          </cell>
          <cell r="AG2396">
            <v>0</v>
          </cell>
          <cell r="AM2396">
            <v>0</v>
          </cell>
          <cell r="AV2396">
            <v>0</v>
          </cell>
          <cell r="AY2396">
            <v>0</v>
          </cell>
          <cell r="BP2396">
            <v>0</v>
          </cell>
          <cell r="BS2396"/>
        </row>
        <row r="2397">
          <cell r="A2397">
            <v>44414</v>
          </cell>
          <cell r="C2397">
            <v>0</v>
          </cell>
          <cell r="F2397">
            <v>270</v>
          </cell>
          <cell r="L2397">
            <v>16215.7</v>
          </cell>
          <cell r="O2397">
            <v>0</v>
          </cell>
          <cell r="U2397">
            <v>0</v>
          </cell>
          <cell r="X2397">
            <v>40</v>
          </cell>
          <cell r="AG2397">
            <v>0</v>
          </cell>
          <cell r="AM2397">
            <v>0</v>
          </cell>
          <cell r="AV2397">
            <v>0</v>
          </cell>
          <cell r="AY2397">
            <v>0</v>
          </cell>
          <cell r="BP2397">
            <v>0</v>
          </cell>
          <cell r="BS2397"/>
        </row>
        <row r="2398">
          <cell r="A2398">
            <v>44417</v>
          </cell>
          <cell r="C2398">
            <v>0</v>
          </cell>
          <cell r="F2398">
            <v>0</v>
          </cell>
          <cell r="L2398">
            <v>15800.4</v>
          </cell>
          <cell r="O2398">
            <v>0</v>
          </cell>
          <cell r="U2398">
            <v>0</v>
          </cell>
          <cell r="X2398">
            <v>0</v>
          </cell>
          <cell r="AG2398">
            <v>0</v>
          </cell>
          <cell r="AM2398">
            <v>0</v>
          </cell>
          <cell r="AV2398">
            <v>0</v>
          </cell>
          <cell r="AY2398">
            <v>0</v>
          </cell>
          <cell r="BP2398">
            <v>145</v>
          </cell>
          <cell r="BS2398"/>
        </row>
        <row r="2399">
          <cell r="A2399">
            <v>44418</v>
          </cell>
          <cell r="C2399">
            <v>0</v>
          </cell>
          <cell r="F2399">
            <v>200</v>
          </cell>
          <cell r="L2399">
            <v>15997.5</v>
          </cell>
          <cell r="O2399">
            <v>0</v>
          </cell>
          <cell r="U2399">
            <v>50</v>
          </cell>
          <cell r="X2399">
            <v>0</v>
          </cell>
          <cell r="AG2399">
            <v>0</v>
          </cell>
          <cell r="AM2399">
            <v>0</v>
          </cell>
          <cell r="AV2399">
            <v>0</v>
          </cell>
          <cell r="AY2399">
            <v>0</v>
          </cell>
          <cell r="BP2399">
            <v>360</v>
          </cell>
          <cell r="BS2399"/>
        </row>
        <row r="2400">
          <cell r="A2400">
            <v>44419</v>
          </cell>
          <cell r="C2400">
            <v>0</v>
          </cell>
          <cell r="F2400">
            <v>330</v>
          </cell>
          <cell r="L2400">
            <v>16400.2</v>
          </cell>
          <cell r="O2400">
            <v>0</v>
          </cell>
          <cell r="U2400">
            <v>0</v>
          </cell>
          <cell r="X2400">
            <v>0</v>
          </cell>
          <cell r="AG2400">
            <v>0</v>
          </cell>
          <cell r="AM2400">
            <v>0</v>
          </cell>
          <cell r="AV2400">
            <v>0</v>
          </cell>
          <cell r="AY2400">
            <v>0</v>
          </cell>
          <cell r="BP2400">
            <v>0</v>
          </cell>
          <cell r="BS2400"/>
        </row>
        <row r="2401">
          <cell r="A2401">
            <v>44420</v>
          </cell>
          <cell r="C2401">
            <v>1700.1999999999998</v>
          </cell>
          <cell r="F2401">
            <v>80</v>
          </cell>
          <cell r="L2401">
            <v>19850</v>
          </cell>
          <cell r="O2401">
            <v>0</v>
          </cell>
          <cell r="U2401">
            <v>0</v>
          </cell>
          <cell r="X2401">
            <v>0</v>
          </cell>
          <cell r="AG2401">
            <v>0</v>
          </cell>
          <cell r="AM2401">
            <v>0</v>
          </cell>
          <cell r="AV2401">
            <v>0.64333065</v>
          </cell>
          <cell r="AY2401">
            <v>0</v>
          </cell>
          <cell r="BP2401">
            <v>0</v>
          </cell>
          <cell r="BS2401"/>
        </row>
        <row r="2402">
          <cell r="A2402">
            <v>44421</v>
          </cell>
          <cell r="C2402">
            <v>0</v>
          </cell>
          <cell r="F2402">
            <v>184</v>
          </cell>
          <cell r="L2402">
            <v>23474.9</v>
          </cell>
          <cell r="O2402">
            <v>0</v>
          </cell>
          <cell r="U2402">
            <v>0</v>
          </cell>
          <cell r="X2402">
            <v>0</v>
          </cell>
          <cell r="AG2402">
            <v>0</v>
          </cell>
          <cell r="AM2402">
            <v>0</v>
          </cell>
          <cell r="AV2402">
            <v>0</v>
          </cell>
          <cell r="AY2402">
            <v>0</v>
          </cell>
          <cell r="BP2402">
            <v>400.1</v>
          </cell>
          <cell r="BS2402"/>
        </row>
        <row r="2403">
          <cell r="A2403">
            <v>44424</v>
          </cell>
          <cell r="C2403">
            <v>2109</v>
          </cell>
          <cell r="F2403">
            <v>186</v>
          </cell>
          <cell r="L2403">
            <v>19079.8</v>
          </cell>
          <cell r="O2403">
            <v>0</v>
          </cell>
          <cell r="U2403">
            <v>0</v>
          </cell>
          <cell r="X2403">
            <v>0</v>
          </cell>
          <cell r="AG2403">
            <v>0</v>
          </cell>
          <cell r="AM2403">
            <v>0</v>
          </cell>
          <cell r="AV2403">
            <v>0</v>
          </cell>
          <cell r="AY2403">
            <v>0</v>
          </cell>
          <cell r="BP2403">
            <v>395</v>
          </cell>
          <cell r="BS2403"/>
        </row>
        <row r="2404">
          <cell r="A2404">
            <v>44425</v>
          </cell>
          <cell r="C2404">
            <v>0</v>
          </cell>
          <cell r="F2404">
            <v>327</v>
          </cell>
          <cell r="L2404">
            <v>21500.3</v>
          </cell>
          <cell r="O2404">
            <v>0</v>
          </cell>
          <cell r="U2404">
            <v>0</v>
          </cell>
          <cell r="X2404">
            <v>0</v>
          </cell>
          <cell r="AG2404">
            <v>275</v>
          </cell>
          <cell r="AM2404">
            <v>0</v>
          </cell>
          <cell r="AV2404">
            <v>0</v>
          </cell>
          <cell r="AY2404">
            <v>0</v>
          </cell>
          <cell r="BP2404">
            <v>400</v>
          </cell>
          <cell r="BS2404">
            <v>0</v>
          </cell>
        </row>
        <row r="2405">
          <cell r="A2405">
            <v>44426</v>
          </cell>
          <cell r="C2405">
            <v>1300</v>
          </cell>
          <cell r="F2405">
            <v>340</v>
          </cell>
          <cell r="L2405">
            <v>20179.099999999999</v>
          </cell>
          <cell r="O2405">
            <v>0</v>
          </cell>
          <cell r="U2405">
            <v>0</v>
          </cell>
          <cell r="X2405">
            <v>580.1</v>
          </cell>
          <cell r="AG2405">
            <v>0</v>
          </cell>
          <cell r="AM2405">
            <v>0</v>
          </cell>
          <cell r="AV2405">
            <v>0</v>
          </cell>
          <cell r="AY2405">
            <v>0</v>
          </cell>
          <cell r="BP2405">
            <v>200</v>
          </cell>
          <cell r="BS2405">
            <v>0</v>
          </cell>
        </row>
        <row r="2406">
          <cell r="A2406">
            <v>44427</v>
          </cell>
          <cell r="C2406">
            <v>0</v>
          </cell>
          <cell r="F2406">
            <v>0</v>
          </cell>
          <cell r="L2406">
            <v>18570.599999999999</v>
          </cell>
          <cell r="O2406">
            <v>1000</v>
          </cell>
          <cell r="U2406">
            <v>0</v>
          </cell>
          <cell r="X2406">
            <v>900</v>
          </cell>
          <cell r="AG2406">
            <v>0</v>
          </cell>
          <cell r="AM2406">
            <v>0</v>
          </cell>
          <cell r="AV2406">
            <v>1.05297912</v>
          </cell>
          <cell r="AY2406">
            <v>0</v>
          </cell>
          <cell r="BP2406">
            <v>105</v>
          </cell>
          <cell r="BS2406">
            <v>0</v>
          </cell>
        </row>
        <row r="2407">
          <cell r="A2407">
            <v>44428</v>
          </cell>
          <cell r="C2407">
            <v>0</v>
          </cell>
          <cell r="F2407">
            <v>382</v>
          </cell>
          <cell r="L2407">
            <v>18000.2</v>
          </cell>
          <cell r="O2407">
            <v>0</v>
          </cell>
          <cell r="U2407">
            <v>0</v>
          </cell>
          <cell r="X2407">
            <v>138</v>
          </cell>
          <cell r="AG2407">
            <v>0</v>
          </cell>
          <cell r="AM2407">
            <v>0</v>
          </cell>
          <cell r="AV2407">
            <v>0</v>
          </cell>
          <cell r="AY2407">
            <v>0</v>
          </cell>
          <cell r="BP2407">
            <v>50</v>
          </cell>
          <cell r="BS2407">
            <v>0</v>
          </cell>
        </row>
        <row r="2408">
          <cell r="A2408">
            <v>44431</v>
          </cell>
          <cell r="C2408">
            <v>0</v>
          </cell>
          <cell r="F2408">
            <v>20</v>
          </cell>
          <cell r="L2408">
            <v>15513.9</v>
          </cell>
          <cell r="O2408">
            <v>0</v>
          </cell>
          <cell r="U2408">
            <v>0</v>
          </cell>
          <cell r="X2408">
            <v>0</v>
          </cell>
          <cell r="AG2408">
            <v>0</v>
          </cell>
          <cell r="AM2408">
            <v>0</v>
          </cell>
          <cell r="AV2408">
            <v>0</v>
          </cell>
          <cell r="AY2408">
            <v>0</v>
          </cell>
          <cell r="BP2408">
            <v>339</v>
          </cell>
          <cell r="BS2408">
            <v>0</v>
          </cell>
        </row>
        <row r="2409">
          <cell r="A2409">
            <v>44432</v>
          </cell>
          <cell r="C2409">
            <v>2320</v>
          </cell>
          <cell r="F2409">
            <v>130</v>
          </cell>
          <cell r="L2409">
            <v>16899.7</v>
          </cell>
          <cell r="O2409">
            <v>0</v>
          </cell>
          <cell r="U2409">
            <v>0</v>
          </cell>
          <cell r="X2409">
            <v>0</v>
          </cell>
          <cell r="AG2409">
            <v>0</v>
          </cell>
          <cell r="AM2409">
            <v>0</v>
          </cell>
          <cell r="AV2409">
            <v>0</v>
          </cell>
          <cell r="AY2409">
            <v>0</v>
          </cell>
          <cell r="BP2409">
            <v>0</v>
          </cell>
          <cell r="BS2409">
            <v>0</v>
          </cell>
        </row>
        <row r="2410">
          <cell r="A2410">
            <v>44433</v>
          </cell>
          <cell r="C2410">
            <v>0</v>
          </cell>
          <cell r="F2410">
            <v>100</v>
          </cell>
          <cell r="L2410">
            <v>18999.7</v>
          </cell>
          <cell r="O2410">
            <v>0</v>
          </cell>
          <cell r="U2410">
            <v>0</v>
          </cell>
          <cell r="X2410">
            <v>0</v>
          </cell>
          <cell r="AG2410">
            <v>0</v>
          </cell>
          <cell r="AM2410">
            <v>0</v>
          </cell>
          <cell r="AV2410">
            <v>0</v>
          </cell>
          <cell r="AY2410">
            <v>0</v>
          </cell>
          <cell r="BP2410">
            <v>0</v>
          </cell>
          <cell r="BS2410">
            <v>0</v>
          </cell>
        </row>
        <row r="2411">
          <cell r="A2411">
            <v>44434</v>
          </cell>
          <cell r="C2411">
            <v>0</v>
          </cell>
          <cell r="F2411">
            <v>100</v>
          </cell>
          <cell r="L2411">
            <v>19400.2</v>
          </cell>
          <cell r="O2411">
            <v>1000</v>
          </cell>
          <cell r="U2411">
            <v>0</v>
          </cell>
          <cell r="X2411">
            <v>0</v>
          </cell>
          <cell r="AG2411">
            <v>0</v>
          </cell>
          <cell r="AM2411">
            <v>0</v>
          </cell>
          <cell r="AV2411">
            <v>0.73627559000000009</v>
          </cell>
          <cell r="AY2411">
            <v>0</v>
          </cell>
          <cell r="BP2411">
            <v>200</v>
          </cell>
          <cell r="BS2411">
            <v>0</v>
          </cell>
        </row>
        <row r="2412">
          <cell r="A2412">
            <v>44435</v>
          </cell>
          <cell r="C2412">
            <v>0</v>
          </cell>
          <cell r="F2412">
            <v>0</v>
          </cell>
          <cell r="L2412">
            <v>17150</v>
          </cell>
          <cell r="O2412">
            <v>0</v>
          </cell>
          <cell r="U2412">
            <v>0</v>
          </cell>
          <cell r="X2412">
            <v>0</v>
          </cell>
          <cell r="AG2412">
            <v>0</v>
          </cell>
          <cell r="AM2412">
            <v>0</v>
          </cell>
          <cell r="AV2412">
            <v>0</v>
          </cell>
          <cell r="AY2412">
            <v>0</v>
          </cell>
          <cell r="BP2412">
            <v>105</v>
          </cell>
          <cell r="BS2412">
            <v>0</v>
          </cell>
        </row>
        <row r="2413">
          <cell r="A2413">
            <v>44438</v>
          </cell>
          <cell r="C2413">
            <v>0</v>
          </cell>
          <cell r="F2413">
            <v>0</v>
          </cell>
          <cell r="L2413">
            <v>0</v>
          </cell>
          <cell r="O2413">
            <v>0</v>
          </cell>
          <cell r="U2413">
            <v>0</v>
          </cell>
          <cell r="X2413">
            <v>0</v>
          </cell>
          <cell r="AG2413">
            <v>0</v>
          </cell>
          <cell r="AM2413">
            <v>0</v>
          </cell>
          <cell r="AV2413">
            <v>0</v>
          </cell>
          <cell r="AY2413">
            <v>0</v>
          </cell>
          <cell r="BP2413">
            <v>0</v>
          </cell>
          <cell r="BS2413">
            <v>0</v>
          </cell>
        </row>
        <row r="2414">
          <cell r="A2414">
            <v>44439</v>
          </cell>
          <cell r="C2414">
            <v>0</v>
          </cell>
          <cell r="F2414">
            <v>660</v>
          </cell>
          <cell r="L2414">
            <v>18248.5</v>
          </cell>
          <cell r="O2414">
            <v>100</v>
          </cell>
          <cell r="U2414">
            <v>0</v>
          </cell>
          <cell r="X2414">
            <v>0</v>
          </cell>
          <cell r="AG2414">
            <v>0</v>
          </cell>
          <cell r="AM2414">
            <v>0</v>
          </cell>
          <cell r="AV2414">
            <v>0</v>
          </cell>
          <cell r="AY2414">
            <v>0</v>
          </cell>
          <cell r="BP2414">
            <v>355</v>
          </cell>
          <cell r="BS2414">
            <v>0</v>
          </cell>
        </row>
        <row r="2415">
          <cell r="A2415">
            <v>44440</v>
          </cell>
          <cell r="C2415">
            <v>0</v>
          </cell>
          <cell r="F2415">
            <v>0</v>
          </cell>
          <cell r="L2415">
            <v>16172.3</v>
          </cell>
          <cell r="O2415">
            <v>0</v>
          </cell>
          <cell r="U2415">
            <v>0</v>
          </cell>
          <cell r="X2415">
            <v>379.5</v>
          </cell>
          <cell r="AG2415">
            <v>0</v>
          </cell>
          <cell r="AM2415">
            <v>0</v>
          </cell>
          <cell r="AV2415">
            <v>0</v>
          </cell>
          <cell r="AY2415">
            <v>0</v>
          </cell>
          <cell r="BP2415">
            <v>0</v>
          </cell>
          <cell r="BS2415">
            <v>0</v>
          </cell>
        </row>
        <row r="2416">
          <cell r="A2416">
            <v>44441</v>
          </cell>
          <cell r="C2416">
            <v>1807.9</v>
          </cell>
          <cell r="F2416">
            <v>0</v>
          </cell>
          <cell r="L2416">
            <v>14500.2</v>
          </cell>
          <cell r="O2416">
            <v>0</v>
          </cell>
          <cell r="U2416">
            <v>0</v>
          </cell>
          <cell r="X2416">
            <v>750.2</v>
          </cell>
          <cell r="AG2416">
            <v>0</v>
          </cell>
          <cell r="AM2416">
            <v>0</v>
          </cell>
          <cell r="AV2416">
            <v>0</v>
          </cell>
          <cell r="AY2416">
            <v>0</v>
          </cell>
          <cell r="BP2416">
            <v>0</v>
          </cell>
          <cell r="BS2416">
            <v>0</v>
          </cell>
        </row>
        <row r="2417">
          <cell r="A2417">
            <v>44442</v>
          </cell>
          <cell r="C2417">
            <v>1013</v>
          </cell>
          <cell r="F2417">
            <v>500</v>
          </cell>
          <cell r="L2417">
            <v>15215.9</v>
          </cell>
          <cell r="O2417">
            <v>60</v>
          </cell>
          <cell r="U2417">
            <v>0</v>
          </cell>
          <cell r="X2417">
            <v>0</v>
          </cell>
          <cell r="AG2417">
            <v>0</v>
          </cell>
          <cell r="AM2417">
            <v>0</v>
          </cell>
          <cell r="AV2417">
            <v>0</v>
          </cell>
          <cell r="AY2417">
            <v>0</v>
          </cell>
          <cell r="BP2417">
            <v>0</v>
          </cell>
          <cell r="BS2417">
            <v>0</v>
          </cell>
        </row>
        <row r="2418">
          <cell r="A2418">
            <v>44445</v>
          </cell>
          <cell r="C2418">
            <v>1845</v>
          </cell>
          <cell r="F2418">
            <v>0</v>
          </cell>
          <cell r="L2418">
            <v>13802</v>
          </cell>
          <cell r="O2418">
            <v>0</v>
          </cell>
          <cell r="U2418">
            <v>0</v>
          </cell>
          <cell r="X2418">
            <v>0</v>
          </cell>
          <cell r="AG2418">
            <v>0</v>
          </cell>
          <cell r="AM2418">
            <v>0</v>
          </cell>
          <cell r="AV2418">
            <v>0</v>
          </cell>
          <cell r="AY2418">
            <v>0</v>
          </cell>
          <cell r="BP2418">
            <v>165</v>
          </cell>
          <cell r="BS2418">
            <v>0</v>
          </cell>
        </row>
        <row r="2419">
          <cell r="A2419">
            <v>44446</v>
          </cell>
          <cell r="C2419">
            <v>0</v>
          </cell>
          <cell r="F2419">
            <v>660</v>
          </cell>
          <cell r="L2419">
            <v>15899.900000000001</v>
          </cell>
          <cell r="O2419">
            <v>0</v>
          </cell>
          <cell r="U2419">
            <v>0</v>
          </cell>
          <cell r="X2419">
            <v>0</v>
          </cell>
          <cell r="AG2419">
            <v>0</v>
          </cell>
          <cell r="AM2419">
            <v>0</v>
          </cell>
          <cell r="AV2419">
            <v>0</v>
          </cell>
          <cell r="AY2419">
            <v>0</v>
          </cell>
          <cell r="BP2419">
            <v>0</v>
          </cell>
          <cell r="BS2419">
            <v>0</v>
          </cell>
        </row>
        <row r="2420">
          <cell r="A2420">
            <v>44447</v>
          </cell>
          <cell r="C2420">
            <v>0</v>
          </cell>
          <cell r="F2420">
            <v>0</v>
          </cell>
          <cell r="L2420">
            <v>19350.199999999997</v>
          </cell>
          <cell r="O2420">
            <v>0</v>
          </cell>
          <cell r="U2420">
            <v>0</v>
          </cell>
          <cell r="X2420">
            <v>180.5</v>
          </cell>
          <cell r="AG2420">
            <v>0</v>
          </cell>
          <cell r="AM2420">
            <v>0</v>
          </cell>
          <cell r="AV2420">
            <v>0</v>
          </cell>
          <cell r="AY2420">
            <v>0</v>
          </cell>
          <cell r="BP2420">
            <v>0</v>
          </cell>
          <cell r="BS2420">
            <v>0</v>
          </cell>
        </row>
        <row r="2421">
          <cell r="A2421">
            <v>44448</v>
          </cell>
          <cell r="C2421">
            <v>0</v>
          </cell>
          <cell r="F2421">
            <v>51</v>
          </cell>
          <cell r="L2421">
            <v>22300.1</v>
          </cell>
          <cell r="O2421">
            <v>0</v>
          </cell>
          <cell r="U2421">
            <v>0</v>
          </cell>
          <cell r="X2421">
            <v>331.5</v>
          </cell>
          <cell r="AG2421">
            <v>0</v>
          </cell>
          <cell r="AM2421">
            <v>0</v>
          </cell>
          <cell r="AV2421">
            <v>0.63763316000000003</v>
          </cell>
          <cell r="AY2421">
            <v>0</v>
          </cell>
          <cell r="BP2421">
            <v>158</v>
          </cell>
          <cell r="BS2421">
            <v>0</v>
          </cell>
        </row>
        <row r="2422">
          <cell r="A2422">
            <v>44449</v>
          </cell>
          <cell r="C2422">
            <v>1400</v>
          </cell>
          <cell r="F2422">
            <v>0</v>
          </cell>
          <cell r="L2422">
            <v>24900.1</v>
          </cell>
          <cell r="O2422">
            <v>800</v>
          </cell>
          <cell r="U2422">
            <v>0</v>
          </cell>
          <cell r="X2422">
            <v>0</v>
          </cell>
          <cell r="AG2422">
            <v>0</v>
          </cell>
          <cell r="AM2422">
            <v>0</v>
          </cell>
          <cell r="AV2422">
            <v>0</v>
          </cell>
          <cell r="AY2422">
            <v>0</v>
          </cell>
          <cell r="BP2422">
            <v>94</v>
          </cell>
          <cell r="BS2422">
            <v>0</v>
          </cell>
        </row>
        <row r="2423">
          <cell r="A2423">
            <v>44452</v>
          </cell>
          <cell r="C2423">
            <v>2432</v>
          </cell>
          <cell r="F2423">
            <v>90</v>
          </cell>
          <cell r="L2423">
            <v>22575.1</v>
          </cell>
          <cell r="O2423">
            <v>700</v>
          </cell>
          <cell r="U2423">
            <v>0</v>
          </cell>
          <cell r="X2423">
            <v>800.1</v>
          </cell>
          <cell r="AG2423">
            <v>0</v>
          </cell>
          <cell r="AM2423">
            <v>0</v>
          </cell>
          <cell r="AV2423">
            <v>2.5178755699999997</v>
          </cell>
          <cell r="AY2423">
            <v>0</v>
          </cell>
          <cell r="BP2423">
            <v>0</v>
          </cell>
          <cell r="BS2423">
            <v>0</v>
          </cell>
        </row>
        <row r="2424">
          <cell r="A2424">
            <v>44453</v>
          </cell>
          <cell r="C2424">
            <v>0</v>
          </cell>
          <cell r="F2424">
            <v>0</v>
          </cell>
          <cell r="L2424">
            <v>21000.100000000002</v>
          </cell>
          <cell r="O2424">
            <v>0</v>
          </cell>
          <cell r="U2424">
            <v>0</v>
          </cell>
          <cell r="X2424">
            <v>0</v>
          </cell>
          <cell r="AG2424">
            <v>0</v>
          </cell>
          <cell r="AM2424">
            <v>0</v>
          </cell>
          <cell r="AV2424">
            <v>0</v>
          </cell>
          <cell r="AY2424">
            <v>0</v>
          </cell>
          <cell r="BP2424">
            <v>183</v>
          </cell>
          <cell r="BS2424">
            <v>0</v>
          </cell>
        </row>
        <row r="2425">
          <cell r="A2425">
            <v>44454</v>
          </cell>
          <cell r="C2425">
            <v>0</v>
          </cell>
          <cell r="F2425">
            <v>0</v>
          </cell>
          <cell r="L2425">
            <v>18066.7</v>
          </cell>
          <cell r="O2425">
            <v>0</v>
          </cell>
          <cell r="U2425">
            <v>0</v>
          </cell>
          <cell r="X2425">
            <v>0</v>
          </cell>
          <cell r="AG2425">
            <v>0</v>
          </cell>
          <cell r="AM2425">
            <v>0</v>
          </cell>
          <cell r="AV2425">
            <v>0</v>
          </cell>
          <cell r="AY2425">
            <v>0</v>
          </cell>
          <cell r="BP2425">
            <v>0</v>
          </cell>
          <cell r="BS2425">
            <v>0</v>
          </cell>
        </row>
        <row r="2426">
          <cell r="A2426">
            <v>44455</v>
          </cell>
          <cell r="C2426">
            <v>0</v>
          </cell>
          <cell r="F2426">
            <v>0</v>
          </cell>
          <cell r="L2426">
            <v>14708.3</v>
          </cell>
          <cell r="O2426">
            <v>0</v>
          </cell>
          <cell r="U2426">
            <v>0</v>
          </cell>
          <cell r="X2426">
            <v>0</v>
          </cell>
          <cell r="AG2426">
            <v>0</v>
          </cell>
          <cell r="AM2426">
            <v>0</v>
          </cell>
          <cell r="AV2426">
            <v>0.88615398999999995</v>
          </cell>
          <cell r="AY2426">
            <v>0</v>
          </cell>
          <cell r="BP2426">
            <v>300</v>
          </cell>
          <cell r="BS2426">
            <v>0</v>
          </cell>
        </row>
        <row r="2427">
          <cell r="A2427">
            <v>44456</v>
          </cell>
          <cell r="C2427">
            <v>491</v>
          </cell>
          <cell r="F2427">
            <v>275</v>
          </cell>
          <cell r="L2427">
            <v>14900.2</v>
          </cell>
          <cell r="O2427">
            <v>0</v>
          </cell>
          <cell r="U2427">
            <v>0</v>
          </cell>
          <cell r="X2427">
            <v>0</v>
          </cell>
          <cell r="AG2427">
            <v>152.19999999999999</v>
          </cell>
          <cell r="AM2427">
            <v>0</v>
          </cell>
          <cell r="AV2427">
            <v>0</v>
          </cell>
          <cell r="AY2427">
            <v>0</v>
          </cell>
          <cell r="BP2427">
            <v>0</v>
          </cell>
          <cell r="BS2427">
            <v>0</v>
          </cell>
        </row>
        <row r="2428">
          <cell r="A2428">
            <v>44459</v>
          </cell>
          <cell r="C2428">
            <v>2330</v>
          </cell>
          <cell r="F2428">
            <v>40</v>
          </cell>
          <cell r="L2428">
            <v>14526.3</v>
          </cell>
          <cell r="O2428">
            <v>275</v>
          </cell>
          <cell r="U2428">
            <v>0</v>
          </cell>
          <cell r="X2428">
            <v>722</v>
          </cell>
          <cell r="AG2428">
            <v>0</v>
          </cell>
          <cell r="AM2428">
            <v>0</v>
          </cell>
          <cell r="AV2428">
            <v>0</v>
          </cell>
          <cell r="AY2428">
            <v>0</v>
          </cell>
          <cell r="BP2428">
            <v>200</v>
          </cell>
          <cell r="BS2428">
            <v>0</v>
          </cell>
        </row>
        <row r="2429">
          <cell r="A2429">
            <v>44460</v>
          </cell>
          <cell r="C2429">
            <v>0</v>
          </cell>
          <cell r="F2429">
            <v>150</v>
          </cell>
          <cell r="L2429">
            <v>14786.6</v>
          </cell>
          <cell r="O2429">
            <v>0</v>
          </cell>
          <cell r="U2429">
            <v>0</v>
          </cell>
          <cell r="X2429">
            <v>340</v>
          </cell>
          <cell r="AG2429">
            <v>0</v>
          </cell>
          <cell r="AM2429">
            <v>0</v>
          </cell>
          <cell r="AV2429">
            <v>0</v>
          </cell>
          <cell r="AY2429">
            <v>0</v>
          </cell>
          <cell r="BP2429">
            <v>0</v>
          </cell>
          <cell r="BS2429">
            <v>0</v>
          </cell>
        </row>
        <row r="2430">
          <cell r="A2430">
            <v>44461</v>
          </cell>
          <cell r="C2430">
            <v>0</v>
          </cell>
          <cell r="F2430">
            <v>0</v>
          </cell>
          <cell r="L2430">
            <v>14582.8</v>
          </cell>
          <cell r="O2430">
            <v>35</v>
          </cell>
          <cell r="U2430">
            <v>0</v>
          </cell>
          <cell r="X2430">
            <v>0</v>
          </cell>
          <cell r="AG2430">
            <v>0</v>
          </cell>
          <cell r="AM2430">
            <v>0</v>
          </cell>
          <cell r="AV2430">
            <v>0</v>
          </cell>
          <cell r="AY2430">
            <v>0</v>
          </cell>
          <cell r="BP2430">
            <v>0</v>
          </cell>
          <cell r="BS2430">
            <v>0</v>
          </cell>
        </row>
        <row r="2431">
          <cell r="A2431">
            <v>44462</v>
          </cell>
          <cell r="C2431">
            <v>0</v>
          </cell>
          <cell r="F2431">
            <v>120</v>
          </cell>
          <cell r="L2431">
            <v>12762.300000000001</v>
          </cell>
          <cell r="O2431">
            <v>0</v>
          </cell>
          <cell r="U2431">
            <v>0</v>
          </cell>
          <cell r="X2431">
            <v>78</v>
          </cell>
          <cell r="AG2431">
            <v>0</v>
          </cell>
          <cell r="AM2431">
            <v>0</v>
          </cell>
          <cell r="AV2431">
            <v>0</v>
          </cell>
          <cell r="AY2431">
            <v>0</v>
          </cell>
          <cell r="BP2431">
            <v>0</v>
          </cell>
          <cell r="BS2431">
            <v>0</v>
          </cell>
        </row>
        <row r="2432">
          <cell r="A2432">
            <v>44463</v>
          </cell>
          <cell r="C2432">
            <v>1881.6</v>
          </cell>
          <cell r="F2432">
            <v>0</v>
          </cell>
          <cell r="L2432">
            <v>13857.7</v>
          </cell>
          <cell r="O2432">
            <v>400</v>
          </cell>
          <cell r="U2432">
            <v>0</v>
          </cell>
          <cell r="X2432">
            <v>200</v>
          </cell>
          <cell r="AG2432">
            <v>0</v>
          </cell>
          <cell r="AM2432">
            <v>0</v>
          </cell>
          <cell r="AV2432">
            <v>0</v>
          </cell>
          <cell r="AY2432">
            <v>0</v>
          </cell>
          <cell r="BP2432">
            <v>200</v>
          </cell>
          <cell r="BS2432">
            <v>0</v>
          </cell>
        </row>
        <row r="2433">
          <cell r="A2433">
            <v>44466</v>
          </cell>
          <cell r="C2433">
            <v>2025</v>
          </cell>
          <cell r="F2433">
            <v>570</v>
          </cell>
          <cell r="L2433">
            <v>15320.8</v>
          </cell>
          <cell r="O2433">
            <v>77</v>
          </cell>
          <cell r="U2433">
            <v>30</v>
          </cell>
          <cell r="X2433">
            <v>0</v>
          </cell>
          <cell r="AG2433">
            <v>0</v>
          </cell>
          <cell r="AM2433">
            <v>0</v>
          </cell>
          <cell r="AV2433">
            <v>0</v>
          </cell>
          <cell r="AY2433">
            <v>0</v>
          </cell>
          <cell r="BP2433">
            <v>0</v>
          </cell>
          <cell r="BS2433">
            <v>0</v>
          </cell>
        </row>
        <row r="2434">
          <cell r="A2434">
            <v>44467</v>
          </cell>
          <cell r="C2434">
            <v>0</v>
          </cell>
          <cell r="F2434">
            <v>0</v>
          </cell>
          <cell r="L2434">
            <v>17024.7</v>
          </cell>
          <cell r="O2434">
            <v>0</v>
          </cell>
          <cell r="U2434">
            <v>0</v>
          </cell>
          <cell r="X2434">
            <v>0</v>
          </cell>
          <cell r="AG2434">
            <v>0</v>
          </cell>
          <cell r="AM2434">
            <v>0</v>
          </cell>
          <cell r="AV2434">
            <v>0</v>
          </cell>
          <cell r="AY2434">
            <v>0</v>
          </cell>
          <cell r="BP2434">
            <v>200</v>
          </cell>
          <cell r="BS2434">
            <v>0</v>
          </cell>
        </row>
        <row r="2435">
          <cell r="A2435">
            <v>44468</v>
          </cell>
          <cell r="C2435">
            <v>150</v>
          </cell>
          <cell r="F2435">
            <v>0</v>
          </cell>
          <cell r="L2435">
            <v>16066.9</v>
          </cell>
          <cell r="O2435">
            <v>100</v>
          </cell>
          <cell r="U2435">
            <v>0</v>
          </cell>
          <cell r="X2435">
            <v>0</v>
          </cell>
          <cell r="AG2435">
            <v>0</v>
          </cell>
          <cell r="AM2435">
            <v>0</v>
          </cell>
          <cell r="AV2435">
            <v>0</v>
          </cell>
          <cell r="AY2435">
            <v>0</v>
          </cell>
          <cell r="BP2435">
            <v>0</v>
          </cell>
          <cell r="BS2435">
            <v>0</v>
          </cell>
        </row>
        <row r="2436">
          <cell r="A2436">
            <v>44469</v>
          </cell>
          <cell r="C2436">
            <v>0</v>
          </cell>
          <cell r="F2436">
            <v>380</v>
          </cell>
          <cell r="L2436">
            <v>15169.9</v>
          </cell>
          <cell r="O2436">
            <v>0</v>
          </cell>
          <cell r="U2436">
            <v>0</v>
          </cell>
          <cell r="X2436">
            <v>0</v>
          </cell>
          <cell r="AG2436">
            <v>0</v>
          </cell>
          <cell r="AM2436">
            <v>0</v>
          </cell>
          <cell r="AV2436">
            <v>2.7360868799999998</v>
          </cell>
          <cell r="AY2436">
            <v>0</v>
          </cell>
          <cell r="BP2436">
            <v>195</v>
          </cell>
          <cell r="BS2436">
            <v>0</v>
          </cell>
        </row>
        <row r="2437">
          <cell r="A2437">
            <v>44470</v>
          </cell>
          <cell r="C2437">
            <v>179.5</v>
          </cell>
          <cell r="F2437">
            <v>390</v>
          </cell>
          <cell r="L2437">
            <v>15966</v>
          </cell>
          <cell r="O2437">
            <v>30</v>
          </cell>
          <cell r="U2437">
            <v>0</v>
          </cell>
          <cell r="X2437">
            <v>40</v>
          </cell>
          <cell r="AG2437">
            <v>0</v>
          </cell>
          <cell r="AM2437">
            <v>0</v>
          </cell>
          <cell r="AV2437">
            <v>0</v>
          </cell>
          <cell r="AY2437">
            <v>0</v>
          </cell>
          <cell r="BP2437">
            <v>0</v>
          </cell>
          <cell r="BS2437">
            <v>0</v>
          </cell>
        </row>
        <row r="2438">
          <cell r="A2438">
            <v>44473</v>
          </cell>
          <cell r="C2438">
            <v>0</v>
          </cell>
          <cell r="F2438">
            <v>270</v>
          </cell>
          <cell r="L2438">
            <v>13349.1</v>
          </cell>
          <cell r="O2438">
            <v>2000</v>
          </cell>
          <cell r="U2438">
            <v>0</v>
          </cell>
          <cell r="X2438">
            <v>0</v>
          </cell>
          <cell r="AG2438">
            <v>0</v>
          </cell>
          <cell r="AM2438">
            <v>0</v>
          </cell>
          <cell r="AV2438">
            <v>0</v>
          </cell>
          <cell r="AY2438">
            <v>0</v>
          </cell>
          <cell r="BP2438">
            <v>0</v>
          </cell>
          <cell r="BS2438">
            <v>0</v>
          </cell>
        </row>
        <row r="2439">
          <cell r="A2439">
            <v>44474</v>
          </cell>
          <cell r="C2439">
            <v>0</v>
          </cell>
          <cell r="F2439">
            <v>0</v>
          </cell>
          <cell r="L2439">
            <v>12899.9</v>
          </cell>
          <cell r="O2439">
            <v>0</v>
          </cell>
          <cell r="U2439">
            <v>0</v>
          </cell>
          <cell r="X2439">
            <v>0</v>
          </cell>
          <cell r="AG2439">
            <v>0</v>
          </cell>
          <cell r="AM2439">
            <v>0</v>
          </cell>
          <cell r="AV2439">
            <v>0</v>
          </cell>
          <cell r="AY2439">
            <v>0</v>
          </cell>
          <cell r="BP2439">
            <v>0</v>
          </cell>
          <cell r="BS2439">
            <v>0</v>
          </cell>
        </row>
        <row r="2440">
          <cell r="A2440">
            <v>44475</v>
          </cell>
          <cell r="C2440">
            <v>0</v>
          </cell>
          <cell r="F2440">
            <v>0</v>
          </cell>
          <cell r="L2440">
            <v>14557.5</v>
          </cell>
          <cell r="O2440">
            <v>0</v>
          </cell>
          <cell r="U2440">
            <v>0</v>
          </cell>
          <cell r="X2440">
            <v>0</v>
          </cell>
          <cell r="AG2440">
            <v>0</v>
          </cell>
          <cell r="AM2440">
            <v>0</v>
          </cell>
          <cell r="AV2440">
            <v>9.3165599999999998E-3</v>
          </cell>
          <cell r="AY2440">
            <v>0</v>
          </cell>
          <cell r="BP2440">
            <v>0</v>
          </cell>
          <cell r="BS2440">
            <v>0</v>
          </cell>
        </row>
        <row r="2441">
          <cell r="A2441">
            <v>44476</v>
          </cell>
          <cell r="C2441">
            <v>1274.9000000000001</v>
          </cell>
          <cell r="F2441">
            <v>0</v>
          </cell>
          <cell r="L2441">
            <v>15688.4</v>
          </cell>
          <cell r="O2441">
            <v>0</v>
          </cell>
          <cell r="U2441">
            <v>0</v>
          </cell>
          <cell r="X2441">
            <v>0</v>
          </cell>
          <cell r="AG2441">
            <v>0</v>
          </cell>
          <cell r="AM2441">
            <v>0</v>
          </cell>
          <cell r="AV2441">
            <v>0.13553089999999998</v>
          </cell>
          <cell r="AY2441">
            <v>0</v>
          </cell>
          <cell r="BP2441">
            <v>200</v>
          </cell>
          <cell r="BS2441">
            <v>0</v>
          </cell>
        </row>
        <row r="2442">
          <cell r="A2442">
            <v>44477</v>
          </cell>
          <cell r="C2442">
            <v>0</v>
          </cell>
          <cell r="F2442">
            <v>0</v>
          </cell>
          <cell r="L2442">
            <v>0</v>
          </cell>
          <cell r="O2442">
            <v>0</v>
          </cell>
          <cell r="U2442">
            <v>0</v>
          </cell>
          <cell r="X2442">
            <v>0</v>
          </cell>
          <cell r="AG2442">
            <v>0</v>
          </cell>
          <cell r="AM2442">
            <v>0</v>
          </cell>
          <cell r="AV2442">
            <v>0</v>
          </cell>
          <cell r="AY2442">
            <v>0</v>
          </cell>
          <cell r="BP2442">
            <v>0</v>
          </cell>
          <cell r="BS2442">
            <v>0</v>
          </cell>
        </row>
        <row r="2443">
          <cell r="A2443">
            <v>44480</v>
          </cell>
          <cell r="C2443">
            <v>0</v>
          </cell>
          <cell r="F2443">
            <v>0</v>
          </cell>
          <cell r="L2443">
            <v>16399.599999999999</v>
          </cell>
          <cell r="O2443">
            <v>45</v>
          </cell>
          <cell r="U2443">
            <v>0</v>
          </cell>
          <cell r="X2443">
            <v>0</v>
          </cell>
          <cell r="AG2443">
            <v>0</v>
          </cell>
          <cell r="AM2443">
            <v>0</v>
          </cell>
          <cell r="AV2443">
            <v>0</v>
          </cell>
          <cell r="AY2443">
            <v>0</v>
          </cell>
          <cell r="BP2443">
            <v>0</v>
          </cell>
          <cell r="BS2443">
            <v>0</v>
          </cell>
        </row>
        <row r="2444">
          <cell r="A2444">
            <v>44481</v>
          </cell>
          <cell r="C2444">
            <v>0</v>
          </cell>
          <cell r="F2444">
            <v>790</v>
          </cell>
          <cell r="L2444">
            <v>14000</v>
          </cell>
          <cell r="O2444">
            <v>0</v>
          </cell>
          <cell r="U2444">
            <v>0</v>
          </cell>
          <cell r="X2444">
            <v>100</v>
          </cell>
          <cell r="AG2444">
            <v>0</v>
          </cell>
          <cell r="AM2444">
            <v>0</v>
          </cell>
          <cell r="AV2444">
            <v>0</v>
          </cell>
          <cell r="AY2444">
            <v>0</v>
          </cell>
          <cell r="BP2444">
            <v>200</v>
          </cell>
          <cell r="BS2444">
            <v>0</v>
          </cell>
        </row>
        <row r="2445">
          <cell r="A2445">
            <v>44482</v>
          </cell>
          <cell r="C2445">
            <v>0</v>
          </cell>
          <cell r="F2445">
            <v>520</v>
          </cell>
          <cell r="L2445">
            <v>14400.1</v>
          </cell>
          <cell r="O2445">
            <v>729</v>
          </cell>
          <cell r="U2445">
            <v>0</v>
          </cell>
          <cell r="X2445">
            <v>155</v>
          </cell>
          <cell r="AG2445">
            <v>0</v>
          </cell>
          <cell r="AM2445">
            <v>0</v>
          </cell>
          <cell r="AV2445">
            <v>0</v>
          </cell>
          <cell r="AY2445">
            <v>0</v>
          </cell>
          <cell r="BP2445">
            <v>0</v>
          </cell>
          <cell r="BS2445">
            <v>0</v>
          </cell>
        </row>
        <row r="2446">
          <cell r="A2446">
            <v>44483</v>
          </cell>
          <cell r="C2446">
            <v>0</v>
          </cell>
          <cell r="F2446">
            <v>0</v>
          </cell>
          <cell r="L2446">
            <v>12800</v>
          </cell>
          <cell r="O2446">
            <v>0</v>
          </cell>
          <cell r="U2446">
            <v>0</v>
          </cell>
          <cell r="X2446">
            <v>0</v>
          </cell>
          <cell r="AG2446">
            <v>0</v>
          </cell>
          <cell r="AM2446">
            <v>0</v>
          </cell>
          <cell r="AV2446">
            <v>1.3296938300000001</v>
          </cell>
          <cell r="AY2446">
            <v>0</v>
          </cell>
          <cell r="BP2446">
            <v>0</v>
          </cell>
          <cell r="BS2446">
            <v>0</v>
          </cell>
        </row>
        <row r="2447">
          <cell r="A2447">
            <v>44484</v>
          </cell>
          <cell r="C2447">
            <v>2026.1</v>
          </cell>
          <cell r="F2447">
            <v>120</v>
          </cell>
          <cell r="L2447">
            <v>12100</v>
          </cell>
          <cell r="O2447">
            <v>0</v>
          </cell>
          <cell r="U2447">
            <v>0</v>
          </cell>
          <cell r="X2447">
            <v>0</v>
          </cell>
          <cell r="AG2447">
            <v>0</v>
          </cell>
          <cell r="AM2447">
            <v>0</v>
          </cell>
          <cell r="AV2447">
            <v>0.25947008000000005</v>
          </cell>
          <cell r="AY2447">
            <v>0</v>
          </cell>
          <cell r="BP2447">
            <v>0</v>
          </cell>
          <cell r="BS2447">
            <v>0</v>
          </cell>
        </row>
        <row r="2448">
          <cell r="A2448">
            <v>44487</v>
          </cell>
          <cell r="C2448">
            <v>1782.8</v>
          </cell>
          <cell r="F2448">
            <v>150</v>
          </cell>
          <cell r="L2448">
            <v>15177.8</v>
          </cell>
          <cell r="O2448">
            <v>0</v>
          </cell>
          <cell r="U2448">
            <v>0</v>
          </cell>
          <cell r="X2448">
            <v>40</v>
          </cell>
          <cell r="AG2448">
            <v>0</v>
          </cell>
          <cell r="AM2448">
            <v>0</v>
          </cell>
          <cell r="AV2448">
            <v>0</v>
          </cell>
          <cell r="AY2448">
            <v>0</v>
          </cell>
          <cell r="BP2448">
            <v>200</v>
          </cell>
          <cell r="BS2448">
            <v>0</v>
          </cell>
        </row>
        <row r="2449">
          <cell r="A2449">
            <v>44488</v>
          </cell>
          <cell r="C2449">
            <v>0</v>
          </cell>
          <cell r="F2449">
            <v>0</v>
          </cell>
          <cell r="L2449">
            <v>16149.8</v>
          </cell>
          <cell r="O2449">
            <v>0</v>
          </cell>
          <cell r="U2449">
            <v>40</v>
          </cell>
          <cell r="X2449">
            <v>98</v>
          </cell>
          <cell r="AG2449">
            <v>0</v>
          </cell>
          <cell r="AM2449">
            <v>0</v>
          </cell>
          <cell r="AV2449">
            <v>0</v>
          </cell>
          <cell r="AY2449">
            <v>0</v>
          </cell>
          <cell r="BP2449">
            <v>0</v>
          </cell>
          <cell r="BS2449">
            <v>0</v>
          </cell>
        </row>
        <row r="2450">
          <cell r="A2450">
            <v>44489</v>
          </cell>
          <cell r="C2450">
            <v>0</v>
          </cell>
          <cell r="F2450">
            <v>0</v>
          </cell>
          <cell r="L2450">
            <v>16099.900000000001</v>
          </cell>
          <cell r="O2450">
            <v>160</v>
          </cell>
          <cell r="U2450">
            <v>0</v>
          </cell>
          <cell r="X2450">
            <v>0</v>
          </cell>
          <cell r="AG2450">
            <v>0</v>
          </cell>
          <cell r="AM2450">
            <v>0</v>
          </cell>
          <cell r="AV2450">
            <v>0</v>
          </cell>
          <cell r="AY2450">
            <v>0</v>
          </cell>
          <cell r="BP2450">
            <v>0</v>
          </cell>
          <cell r="BS2450">
            <v>0</v>
          </cell>
        </row>
        <row r="2451">
          <cell r="A2451">
            <v>44490</v>
          </cell>
          <cell r="C2451">
            <v>0</v>
          </cell>
          <cell r="F2451">
            <v>0</v>
          </cell>
          <cell r="L2451">
            <v>13981.2</v>
          </cell>
          <cell r="O2451">
            <v>0</v>
          </cell>
          <cell r="U2451">
            <v>0</v>
          </cell>
          <cell r="X2451">
            <v>100</v>
          </cell>
          <cell r="AG2451">
            <v>0</v>
          </cell>
          <cell r="AM2451">
            <v>0</v>
          </cell>
          <cell r="AV2451">
            <v>1.0851657699999999</v>
          </cell>
          <cell r="AY2451">
            <v>0</v>
          </cell>
          <cell r="BP2451">
            <v>0</v>
          </cell>
          <cell r="BS2451">
            <v>0</v>
          </cell>
        </row>
        <row r="2452">
          <cell r="A2452">
            <v>44491</v>
          </cell>
          <cell r="C2452">
            <v>0</v>
          </cell>
          <cell r="F2452">
            <v>150</v>
          </cell>
          <cell r="L2452">
            <v>12700.1</v>
          </cell>
          <cell r="O2452">
            <v>0</v>
          </cell>
          <cell r="U2452">
            <v>0</v>
          </cell>
          <cell r="X2452">
            <v>519.9</v>
          </cell>
          <cell r="AG2452">
            <v>0</v>
          </cell>
          <cell r="AM2452">
            <v>0</v>
          </cell>
          <cell r="AV2452">
            <v>0</v>
          </cell>
          <cell r="AY2452">
            <v>0</v>
          </cell>
          <cell r="BP2452">
            <v>0</v>
          </cell>
          <cell r="BS2452">
            <v>0</v>
          </cell>
        </row>
        <row r="2453">
          <cell r="A2453">
            <v>44494</v>
          </cell>
          <cell r="C2453">
            <v>173</v>
          </cell>
          <cell r="F2453">
            <v>0</v>
          </cell>
          <cell r="L2453">
            <v>14250.9</v>
          </cell>
          <cell r="O2453">
            <v>0</v>
          </cell>
          <cell r="U2453">
            <v>0</v>
          </cell>
          <cell r="X2453">
            <v>290</v>
          </cell>
          <cell r="AG2453">
            <v>0</v>
          </cell>
          <cell r="AM2453">
            <v>100</v>
          </cell>
          <cell r="AV2453">
            <v>0</v>
          </cell>
          <cell r="AY2453">
            <v>0</v>
          </cell>
          <cell r="BP2453">
            <v>0</v>
          </cell>
          <cell r="BS2453">
            <v>0</v>
          </cell>
        </row>
        <row r="2454">
          <cell r="A2454">
            <v>44495</v>
          </cell>
          <cell r="C2454">
            <v>0</v>
          </cell>
          <cell r="F2454">
            <v>0</v>
          </cell>
          <cell r="L2454">
            <v>13300</v>
          </cell>
          <cell r="O2454">
            <v>0</v>
          </cell>
          <cell r="U2454">
            <v>0</v>
          </cell>
          <cell r="X2454">
            <v>0</v>
          </cell>
          <cell r="AG2454">
            <v>0</v>
          </cell>
          <cell r="AM2454">
            <v>0</v>
          </cell>
          <cell r="AV2454">
            <v>0</v>
          </cell>
          <cell r="AY2454">
            <v>0</v>
          </cell>
          <cell r="BP2454">
            <v>200</v>
          </cell>
          <cell r="BS2454">
            <v>0</v>
          </cell>
        </row>
        <row r="2455">
          <cell r="A2455">
            <v>44496</v>
          </cell>
          <cell r="C2455">
            <v>0</v>
          </cell>
          <cell r="F2455">
            <v>0</v>
          </cell>
          <cell r="L2455">
            <v>12700.300000000001</v>
          </cell>
          <cell r="O2455">
            <v>0</v>
          </cell>
          <cell r="U2455">
            <v>0</v>
          </cell>
          <cell r="X2455">
            <v>501</v>
          </cell>
          <cell r="AG2455">
            <v>0</v>
          </cell>
          <cell r="AM2455">
            <v>0</v>
          </cell>
          <cell r="AV2455">
            <v>0</v>
          </cell>
          <cell r="AY2455">
            <v>0</v>
          </cell>
          <cell r="BP2455">
            <v>0</v>
          </cell>
          <cell r="BS2455">
            <v>0</v>
          </cell>
        </row>
        <row r="2456">
          <cell r="A2456">
            <v>44497</v>
          </cell>
          <cell r="C2456">
            <v>0</v>
          </cell>
          <cell r="F2456">
            <v>0</v>
          </cell>
          <cell r="L2456">
            <v>12893.2</v>
          </cell>
          <cell r="O2456">
            <v>0</v>
          </cell>
          <cell r="U2456">
            <v>0</v>
          </cell>
          <cell r="X2456">
            <v>240</v>
          </cell>
          <cell r="AG2456">
            <v>0</v>
          </cell>
          <cell r="AM2456">
            <v>0</v>
          </cell>
          <cell r="AV2456">
            <v>0</v>
          </cell>
          <cell r="AY2456">
            <v>0</v>
          </cell>
          <cell r="BP2456">
            <v>200</v>
          </cell>
          <cell r="BS2456">
            <v>0</v>
          </cell>
        </row>
        <row r="2457">
          <cell r="A2457">
            <v>44498</v>
          </cell>
          <cell r="C2457">
            <v>0</v>
          </cell>
          <cell r="F2457">
            <v>0</v>
          </cell>
          <cell r="L2457">
            <v>12856.2</v>
          </cell>
          <cell r="O2457">
            <v>60</v>
          </cell>
          <cell r="U2457">
            <v>0</v>
          </cell>
          <cell r="X2457">
            <v>972.9</v>
          </cell>
          <cell r="AG2457">
            <v>0</v>
          </cell>
          <cell r="AM2457">
            <v>0</v>
          </cell>
          <cell r="AV2457">
            <v>1.0978648800000002</v>
          </cell>
          <cell r="AY2457">
            <v>0</v>
          </cell>
          <cell r="BP2457">
            <v>0</v>
          </cell>
          <cell r="BS2457">
            <v>0</v>
          </cell>
        </row>
        <row r="2458">
          <cell r="A2458">
            <v>44501</v>
          </cell>
          <cell r="C2458">
            <v>0</v>
          </cell>
          <cell r="F2458">
            <v>0</v>
          </cell>
          <cell r="L2458">
            <v>0</v>
          </cell>
          <cell r="O2458">
            <v>0</v>
          </cell>
          <cell r="U2458">
            <v>0</v>
          </cell>
          <cell r="X2458">
            <v>0</v>
          </cell>
          <cell r="AG2458">
            <v>0</v>
          </cell>
          <cell r="AM2458">
            <v>0</v>
          </cell>
          <cell r="AV2458">
            <v>0</v>
          </cell>
          <cell r="AY2458">
            <v>0</v>
          </cell>
          <cell r="BP2458">
            <v>0</v>
          </cell>
          <cell r="BS2458">
            <v>0</v>
          </cell>
        </row>
        <row r="2459">
          <cell r="A2459">
            <v>44502</v>
          </cell>
          <cell r="C2459">
            <v>357.6</v>
          </cell>
          <cell r="F2459">
            <v>436</v>
          </cell>
          <cell r="L2459">
            <v>14339.3</v>
          </cell>
          <cell r="O2459">
            <v>70</v>
          </cell>
          <cell r="U2459">
            <v>0</v>
          </cell>
          <cell r="X2459">
            <v>570</v>
          </cell>
          <cell r="AG2459">
            <v>0</v>
          </cell>
          <cell r="AM2459">
            <v>0</v>
          </cell>
          <cell r="AV2459">
            <v>0</v>
          </cell>
          <cell r="AY2459">
            <v>0</v>
          </cell>
          <cell r="BP2459">
            <v>0</v>
          </cell>
          <cell r="BS2459">
            <v>0</v>
          </cell>
        </row>
        <row r="2460">
          <cell r="A2460">
            <v>44503</v>
          </cell>
          <cell r="C2460">
            <v>0</v>
          </cell>
          <cell r="F2460">
            <v>150</v>
          </cell>
          <cell r="L2460">
            <v>10565</v>
          </cell>
          <cell r="O2460">
            <v>0</v>
          </cell>
          <cell r="U2460">
            <v>0</v>
          </cell>
          <cell r="X2460">
            <v>620</v>
          </cell>
          <cell r="AG2460">
            <v>0</v>
          </cell>
          <cell r="AM2460">
            <v>0</v>
          </cell>
          <cell r="AV2460">
            <v>0</v>
          </cell>
          <cell r="AY2460">
            <v>0</v>
          </cell>
          <cell r="BP2460">
            <v>0</v>
          </cell>
          <cell r="BS2460">
            <v>0</v>
          </cell>
        </row>
        <row r="2461">
          <cell r="A2461">
            <v>44504</v>
          </cell>
          <cell r="C2461">
            <v>0</v>
          </cell>
          <cell r="F2461">
            <v>0</v>
          </cell>
          <cell r="L2461">
            <v>10913.7</v>
          </cell>
          <cell r="O2461">
            <v>0</v>
          </cell>
          <cell r="U2461">
            <v>0</v>
          </cell>
          <cell r="X2461">
            <v>765.5</v>
          </cell>
          <cell r="AG2461">
            <v>0</v>
          </cell>
          <cell r="AM2461">
            <v>0</v>
          </cell>
          <cell r="AV2461">
            <v>0.64678359000000007</v>
          </cell>
          <cell r="AY2461">
            <v>0</v>
          </cell>
          <cell r="BP2461">
            <v>200</v>
          </cell>
          <cell r="BS2461">
            <v>0</v>
          </cell>
        </row>
        <row r="2462">
          <cell r="A2462">
            <v>44505</v>
          </cell>
          <cell r="C2462">
            <v>0</v>
          </cell>
          <cell r="F2462">
            <v>0</v>
          </cell>
          <cell r="L2462">
            <v>10484.5</v>
          </cell>
          <cell r="O2462">
            <v>0</v>
          </cell>
          <cell r="U2462">
            <v>30</v>
          </cell>
          <cell r="X2462">
            <v>390</v>
          </cell>
          <cell r="AG2462">
            <v>0</v>
          </cell>
          <cell r="AM2462">
            <v>0</v>
          </cell>
          <cell r="AV2462">
            <v>0</v>
          </cell>
          <cell r="AY2462">
            <v>0</v>
          </cell>
          <cell r="BP2462">
            <v>0</v>
          </cell>
          <cell r="BS2462">
            <v>0</v>
          </cell>
        </row>
        <row r="2463">
          <cell r="A2463">
            <v>44508</v>
          </cell>
          <cell r="C2463">
            <v>0</v>
          </cell>
          <cell r="F2463">
            <v>0</v>
          </cell>
          <cell r="L2463">
            <v>10000.1</v>
          </cell>
          <cell r="O2463">
            <v>0</v>
          </cell>
          <cell r="U2463">
            <v>0</v>
          </cell>
          <cell r="X2463">
            <v>95</v>
          </cell>
          <cell r="AG2463">
            <v>1000</v>
          </cell>
          <cell r="AM2463">
            <v>0</v>
          </cell>
          <cell r="AV2463">
            <v>0</v>
          </cell>
          <cell r="AY2463">
            <v>0</v>
          </cell>
          <cell r="BP2463">
            <v>0</v>
          </cell>
          <cell r="BS2463">
            <v>0</v>
          </cell>
        </row>
        <row r="2464">
          <cell r="A2464">
            <v>44509</v>
          </cell>
          <cell r="C2464">
            <v>0</v>
          </cell>
          <cell r="F2464">
            <v>0</v>
          </cell>
          <cell r="L2464">
            <v>11299.9</v>
          </cell>
          <cell r="O2464">
            <v>0</v>
          </cell>
          <cell r="U2464">
            <v>0</v>
          </cell>
          <cell r="X2464">
            <v>250</v>
          </cell>
          <cell r="AG2464">
            <v>0</v>
          </cell>
          <cell r="AM2464">
            <v>0</v>
          </cell>
          <cell r="AV2464">
            <v>0</v>
          </cell>
          <cell r="AY2464">
            <v>0</v>
          </cell>
          <cell r="BP2464">
            <v>200</v>
          </cell>
          <cell r="BS2464">
            <v>0</v>
          </cell>
        </row>
        <row r="2465">
          <cell r="A2465">
            <v>44510</v>
          </cell>
          <cell r="C2465">
            <v>0</v>
          </cell>
          <cell r="F2465">
            <v>500</v>
          </cell>
          <cell r="L2465">
            <v>13799.699999999999</v>
          </cell>
          <cell r="O2465">
            <v>0</v>
          </cell>
          <cell r="U2465">
            <v>0</v>
          </cell>
          <cell r="X2465">
            <v>270.10000000000002</v>
          </cell>
          <cell r="AG2465">
            <v>0</v>
          </cell>
          <cell r="AM2465">
            <v>0</v>
          </cell>
          <cell r="AV2465">
            <v>0</v>
          </cell>
          <cell r="AY2465">
            <v>0</v>
          </cell>
          <cell r="BP2465">
            <v>0</v>
          </cell>
          <cell r="BS2465">
            <v>0</v>
          </cell>
        </row>
        <row r="2466">
          <cell r="A2466">
            <v>44511</v>
          </cell>
          <cell r="C2466">
            <v>0</v>
          </cell>
          <cell r="F2466">
            <v>0</v>
          </cell>
          <cell r="L2466">
            <v>15000</v>
          </cell>
          <cell r="O2466">
            <v>0</v>
          </cell>
          <cell r="U2466">
            <v>0</v>
          </cell>
          <cell r="X2466">
            <v>0</v>
          </cell>
          <cell r="AG2466">
            <v>0</v>
          </cell>
          <cell r="AM2466">
            <v>0</v>
          </cell>
          <cell r="AV2466">
            <v>0.72344710999999995</v>
          </cell>
          <cell r="AY2466">
            <v>0</v>
          </cell>
          <cell r="BP2466">
            <v>100</v>
          </cell>
          <cell r="BS2466">
            <v>0</v>
          </cell>
        </row>
        <row r="2467">
          <cell r="A2467">
            <v>44512</v>
          </cell>
          <cell r="C2467">
            <v>0</v>
          </cell>
          <cell r="F2467">
            <v>10</v>
          </cell>
          <cell r="L2467">
            <v>16600.2</v>
          </cell>
          <cell r="O2467">
            <v>0</v>
          </cell>
          <cell r="U2467">
            <v>0</v>
          </cell>
          <cell r="X2467">
            <v>758</v>
          </cell>
          <cell r="AG2467">
            <v>0</v>
          </cell>
          <cell r="AM2467">
            <v>110</v>
          </cell>
          <cell r="AV2467">
            <v>0</v>
          </cell>
          <cell r="AY2467">
            <v>0</v>
          </cell>
          <cell r="BP2467">
            <v>100</v>
          </cell>
          <cell r="BS2467">
            <v>0</v>
          </cell>
        </row>
        <row r="2468">
          <cell r="A2468">
            <v>44515</v>
          </cell>
          <cell r="C2468">
            <v>2122</v>
          </cell>
          <cell r="F2468">
            <v>0</v>
          </cell>
          <cell r="L2468">
            <v>13400</v>
          </cell>
          <cell r="O2468">
            <v>0</v>
          </cell>
          <cell r="U2468">
            <v>0</v>
          </cell>
          <cell r="X2468">
            <v>91</v>
          </cell>
          <cell r="AG2468">
            <v>1000</v>
          </cell>
          <cell r="AM2468">
            <v>0</v>
          </cell>
          <cell r="AV2468">
            <v>0</v>
          </cell>
          <cell r="AY2468">
            <v>0</v>
          </cell>
          <cell r="BP2468">
            <v>0</v>
          </cell>
          <cell r="BS2468">
            <v>0</v>
          </cell>
        </row>
        <row r="2469">
          <cell r="A2469">
            <v>44516</v>
          </cell>
          <cell r="C2469">
            <v>0</v>
          </cell>
          <cell r="F2469">
            <v>0</v>
          </cell>
          <cell r="L2469">
            <v>13200</v>
          </cell>
          <cell r="O2469">
            <v>0</v>
          </cell>
          <cell r="U2469">
            <v>0</v>
          </cell>
          <cell r="X2469">
            <v>177</v>
          </cell>
          <cell r="AG2469">
            <v>0</v>
          </cell>
          <cell r="AM2469">
            <v>0</v>
          </cell>
          <cell r="AV2469">
            <v>0</v>
          </cell>
          <cell r="AY2469">
            <v>0</v>
          </cell>
          <cell r="BP2469">
            <v>0</v>
          </cell>
          <cell r="BS2469">
            <v>0</v>
          </cell>
        </row>
        <row r="2470">
          <cell r="A2470">
            <v>44517</v>
          </cell>
          <cell r="C2470">
            <v>0</v>
          </cell>
          <cell r="F2470">
            <v>0</v>
          </cell>
          <cell r="L2470">
            <v>12300.1</v>
          </cell>
          <cell r="O2470">
            <v>0</v>
          </cell>
          <cell r="U2470">
            <v>0</v>
          </cell>
          <cell r="X2470">
            <v>200.1</v>
          </cell>
          <cell r="AG2470">
            <v>0</v>
          </cell>
          <cell r="AM2470">
            <v>0</v>
          </cell>
          <cell r="AV2470">
            <v>0</v>
          </cell>
          <cell r="AY2470">
            <v>0</v>
          </cell>
          <cell r="BP2470">
            <v>0</v>
          </cell>
          <cell r="BS2470">
            <v>0</v>
          </cell>
        </row>
        <row r="2471">
          <cell r="A2471">
            <v>44518</v>
          </cell>
          <cell r="C2471">
            <v>611</v>
          </cell>
          <cell r="F2471">
            <v>0</v>
          </cell>
          <cell r="L2471">
            <v>10900</v>
          </cell>
          <cell r="O2471">
            <v>0</v>
          </cell>
          <cell r="U2471">
            <v>0</v>
          </cell>
          <cell r="X2471">
            <v>535</v>
          </cell>
          <cell r="AG2471">
            <v>0</v>
          </cell>
          <cell r="AM2471">
            <v>850</v>
          </cell>
          <cell r="AV2471">
            <v>0</v>
          </cell>
          <cell r="AY2471">
            <v>0</v>
          </cell>
          <cell r="BP2471">
            <v>200</v>
          </cell>
          <cell r="BS2471">
            <v>0</v>
          </cell>
        </row>
        <row r="2472">
          <cell r="A2472">
            <v>44519</v>
          </cell>
          <cell r="C2472">
            <v>0</v>
          </cell>
          <cell r="F2472">
            <v>0</v>
          </cell>
          <cell r="L2472">
            <v>12200.2</v>
          </cell>
          <cell r="O2472">
            <v>0</v>
          </cell>
          <cell r="U2472">
            <v>0</v>
          </cell>
          <cell r="X2472">
            <v>527</v>
          </cell>
          <cell r="AG2472">
            <v>0</v>
          </cell>
          <cell r="AM2472">
            <v>0</v>
          </cell>
          <cell r="AV2472">
            <v>0</v>
          </cell>
          <cell r="AY2472">
            <v>0</v>
          </cell>
          <cell r="BP2472">
            <v>0</v>
          </cell>
          <cell r="BS2472">
            <v>0</v>
          </cell>
        </row>
        <row r="2473">
          <cell r="A2473">
            <v>44522</v>
          </cell>
          <cell r="C2473">
            <v>0</v>
          </cell>
          <cell r="F2473">
            <v>0</v>
          </cell>
          <cell r="L2473">
            <v>11800</v>
          </cell>
          <cell r="O2473">
            <v>0</v>
          </cell>
          <cell r="U2473">
            <v>0</v>
          </cell>
          <cell r="X2473">
            <v>125</v>
          </cell>
          <cell r="AG2473">
            <v>1045.5</v>
          </cell>
          <cell r="AM2473">
            <v>0</v>
          </cell>
          <cell r="AV2473">
            <v>0</v>
          </cell>
          <cell r="AY2473">
            <v>0</v>
          </cell>
          <cell r="BP2473">
            <v>0</v>
          </cell>
          <cell r="BS2473">
            <v>0</v>
          </cell>
        </row>
        <row r="2474">
          <cell r="A2474">
            <v>44523</v>
          </cell>
          <cell r="C2474">
            <v>0</v>
          </cell>
          <cell r="F2474">
            <v>0</v>
          </cell>
          <cell r="L2474">
            <v>10099.9</v>
          </cell>
          <cell r="O2474">
            <v>0</v>
          </cell>
          <cell r="U2474">
            <v>0</v>
          </cell>
          <cell r="X2474">
            <v>235</v>
          </cell>
          <cell r="AG2474">
            <v>0</v>
          </cell>
          <cell r="AM2474">
            <v>360</v>
          </cell>
          <cell r="AV2474">
            <v>0</v>
          </cell>
          <cell r="AY2474">
            <v>0</v>
          </cell>
          <cell r="BP2474">
            <v>200</v>
          </cell>
          <cell r="BS2474">
            <v>100</v>
          </cell>
        </row>
        <row r="2475">
          <cell r="A2475">
            <v>44524</v>
          </cell>
          <cell r="C2475">
            <v>0</v>
          </cell>
          <cell r="F2475">
            <v>0</v>
          </cell>
          <cell r="L2475">
            <v>10792.6</v>
          </cell>
          <cell r="O2475">
            <v>0</v>
          </cell>
          <cell r="U2475">
            <v>0</v>
          </cell>
          <cell r="X2475">
            <v>208</v>
          </cell>
          <cell r="AG2475">
            <v>0</v>
          </cell>
          <cell r="AM2475">
            <v>0</v>
          </cell>
          <cell r="AV2475">
            <v>0</v>
          </cell>
          <cell r="AY2475">
            <v>0</v>
          </cell>
          <cell r="BP2475">
            <v>0</v>
          </cell>
          <cell r="BS2475">
            <v>200</v>
          </cell>
        </row>
        <row r="2476">
          <cell r="A2476">
            <v>44525</v>
          </cell>
          <cell r="C2476">
            <v>0</v>
          </cell>
          <cell r="F2476">
            <v>0</v>
          </cell>
          <cell r="L2476">
            <v>1199.9000000000001</v>
          </cell>
          <cell r="O2476">
            <v>0</v>
          </cell>
          <cell r="U2476">
            <v>0</v>
          </cell>
          <cell r="X2476">
            <v>0</v>
          </cell>
          <cell r="AG2476">
            <v>0</v>
          </cell>
          <cell r="AM2476">
            <v>0</v>
          </cell>
          <cell r="AV2476">
            <v>0</v>
          </cell>
          <cell r="AY2476">
            <v>0</v>
          </cell>
          <cell r="BP2476">
            <v>0</v>
          </cell>
          <cell r="BS2476">
            <v>300</v>
          </cell>
        </row>
        <row r="2477">
          <cell r="A2477">
            <v>44526</v>
          </cell>
          <cell r="C2477">
            <v>0</v>
          </cell>
          <cell r="F2477">
            <v>0</v>
          </cell>
          <cell r="L2477">
            <v>1499.8</v>
          </cell>
          <cell r="O2477">
            <v>0</v>
          </cell>
          <cell r="U2477">
            <v>30</v>
          </cell>
          <cell r="X2477">
            <v>36.5</v>
          </cell>
          <cell r="AG2477">
            <v>0</v>
          </cell>
          <cell r="AM2477">
            <v>0</v>
          </cell>
          <cell r="AV2477">
            <v>0</v>
          </cell>
          <cell r="AY2477">
            <v>0</v>
          </cell>
          <cell r="BP2477">
            <v>200</v>
          </cell>
          <cell r="BS2477">
            <v>300</v>
          </cell>
        </row>
        <row r="2478">
          <cell r="A2478">
            <v>44529</v>
          </cell>
          <cell r="C2478">
            <v>0</v>
          </cell>
          <cell r="F2478">
            <v>0</v>
          </cell>
          <cell r="L2478">
            <v>1500</v>
          </cell>
          <cell r="O2478">
            <v>0</v>
          </cell>
          <cell r="U2478">
            <v>0</v>
          </cell>
          <cell r="X2478">
            <v>0</v>
          </cell>
          <cell r="AG2478">
            <v>500</v>
          </cell>
          <cell r="AM2478">
            <v>0</v>
          </cell>
          <cell r="AV2478">
            <v>0</v>
          </cell>
          <cell r="AY2478">
            <v>0</v>
          </cell>
          <cell r="BP2478">
            <v>0</v>
          </cell>
          <cell r="BS2478">
            <v>0</v>
          </cell>
        </row>
        <row r="2479">
          <cell r="A2479">
            <v>44530</v>
          </cell>
          <cell r="C2479">
            <v>213</v>
          </cell>
          <cell r="F2479">
            <v>0</v>
          </cell>
          <cell r="L2479">
            <v>1500.1</v>
          </cell>
          <cell r="O2479">
            <v>0</v>
          </cell>
          <cell r="U2479">
            <v>0</v>
          </cell>
          <cell r="X2479">
            <v>0</v>
          </cell>
          <cell r="AG2479">
            <v>0</v>
          </cell>
          <cell r="AM2479">
            <v>2000</v>
          </cell>
          <cell r="AV2479">
            <v>0</v>
          </cell>
          <cell r="AY2479">
            <v>0</v>
          </cell>
          <cell r="BP2479">
            <v>0</v>
          </cell>
          <cell r="BS2479">
            <v>200</v>
          </cell>
        </row>
        <row r="2480">
          <cell r="A2480">
            <v>44531</v>
          </cell>
          <cell r="C2480">
            <v>0</v>
          </cell>
          <cell r="F2480">
            <v>0</v>
          </cell>
          <cell r="L2480">
            <v>0</v>
          </cell>
          <cell r="O2480">
            <v>0</v>
          </cell>
          <cell r="U2480">
            <v>0</v>
          </cell>
          <cell r="X2480">
            <v>388.5</v>
          </cell>
          <cell r="AG2480">
            <v>0</v>
          </cell>
          <cell r="AM2480">
            <v>0</v>
          </cell>
          <cell r="AV2480">
            <v>0</v>
          </cell>
          <cell r="AY2480">
            <v>0</v>
          </cell>
          <cell r="BP2480">
            <v>0</v>
          </cell>
          <cell r="BS2480">
            <v>200</v>
          </cell>
        </row>
        <row r="2481">
          <cell r="A2481">
            <v>44532</v>
          </cell>
          <cell r="C2481">
            <v>0</v>
          </cell>
          <cell r="F2481">
            <v>0</v>
          </cell>
          <cell r="L2481">
            <v>0</v>
          </cell>
          <cell r="O2481">
            <v>0</v>
          </cell>
          <cell r="U2481">
            <v>0</v>
          </cell>
          <cell r="X2481">
            <v>350</v>
          </cell>
          <cell r="AG2481">
            <v>0</v>
          </cell>
          <cell r="AM2481">
            <v>0</v>
          </cell>
          <cell r="AV2481">
            <v>0</v>
          </cell>
          <cell r="AY2481">
            <v>0</v>
          </cell>
          <cell r="BP2481">
            <v>100</v>
          </cell>
          <cell r="BS2481">
            <v>200</v>
          </cell>
        </row>
        <row r="2482">
          <cell r="A2482">
            <v>44533</v>
          </cell>
          <cell r="C2482">
            <v>0</v>
          </cell>
          <cell r="F2482">
            <v>0</v>
          </cell>
          <cell r="L2482">
            <v>0</v>
          </cell>
          <cell r="O2482">
            <v>0</v>
          </cell>
          <cell r="U2482">
            <v>0</v>
          </cell>
          <cell r="X2482">
            <v>956.9</v>
          </cell>
          <cell r="AG2482">
            <v>0</v>
          </cell>
          <cell r="AM2482">
            <v>0</v>
          </cell>
          <cell r="AV2482">
            <v>0</v>
          </cell>
          <cell r="AY2482">
            <v>0</v>
          </cell>
          <cell r="BP2482">
            <v>0</v>
          </cell>
          <cell r="BS2482">
            <v>200</v>
          </cell>
        </row>
        <row r="2483">
          <cell r="A2483">
            <v>44536</v>
          </cell>
          <cell r="C2483">
            <v>0</v>
          </cell>
          <cell r="F2483">
            <v>0</v>
          </cell>
          <cell r="L2483">
            <v>0</v>
          </cell>
          <cell r="O2483">
            <v>0</v>
          </cell>
          <cell r="U2483">
            <v>0</v>
          </cell>
          <cell r="X2483">
            <v>1000</v>
          </cell>
          <cell r="AG2483">
            <v>466.8</v>
          </cell>
          <cell r="AM2483">
            <v>0</v>
          </cell>
          <cell r="AV2483">
            <v>0</v>
          </cell>
          <cell r="AY2483">
            <v>0</v>
          </cell>
          <cell r="BP2483">
            <v>0</v>
          </cell>
          <cell r="BS2483">
            <v>200</v>
          </cell>
        </row>
        <row r="2484">
          <cell r="A2484">
            <v>44537</v>
          </cell>
          <cell r="C2484">
            <v>0</v>
          </cell>
          <cell r="F2484">
            <v>0</v>
          </cell>
          <cell r="L2484">
            <v>0</v>
          </cell>
          <cell r="O2484">
            <v>0</v>
          </cell>
          <cell r="U2484">
            <v>0</v>
          </cell>
          <cell r="X2484">
            <v>200</v>
          </cell>
          <cell r="AG2484">
            <v>0</v>
          </cell>
          <cell r="AM2484">
            <v>0</v>
          </cell>
          <cell r="AV2484">
            <v>0</v>
          </cell>
          <cell r="AY2484">
            <v>0</v>
          </cell>
          <cell r="BP2484">
            <v>150</v>
          </cell>
          <cell r="BS2484">
            <v>200</v>
          </cell>
        </row>
        <row r="2485">
          <cell r="A2485">
            <v>44538</v>
          </cell>
          <cell r="C2485">
            <v>0</v>
          </cell>
          <cell r="F2485">
            <v>0</v>
          </cell>
          <cell r="L2485">
            <v>0</v>
          </cell>
          <cell r="O2485">
            <v>0</v>
          </cell>
          <cell r="U2485">
            <v>0</v>
          </cell>
          <cell r="X2485">
            <v>0</v>
          </cell>
          <cell r="AG2485">
            <v>0</v>
          </cell>
          <cell r="AM2485">
            <v>0</v>
          </cell>
          <cell r="AV2485">
            <v>0</v>
          </cell>
          <cell r="AY2485">
            <v>0</v>
          </cell>
          <cell r="BP2485">
            <v>0</v>
          </cell>
          <cell r="BS2485">
            <v>0</v>
          </cell>
        </row>
        <row r="2486">
          <cell r="A2486">
            <v>44539</v>
          </cell>
          <cell r="C2486">
            <v>0</v>
          </cell>
          <cell r="F2486">
            <v>0</v>
          </cell>
          <cell r="L2486">
            <v>0</v>
          </cell>
          <cell r="O2486">
            <v>0</v>
          </cell>
          <cell r="U2486">
            <v>0</v>
          </cell>
          <cell r="X2486">
            <v>0</v>
          </cell>
          <cell r="AG2486">
            <v>0</v>
          </cell>
          <cell r="AM2486">
            <v>0</v>
          </cell>
          <cell r="AV2486">
            <v>0</v>
          </cell>
          <cell r="AY2486">
            <v>0</v>
          </cell>
          <cell r="BP2486">
            <v>0</v>
          </cell>
          <cell r="BS2486">
            <v>0</v>
          </cell>
        </row>
        <row r="2487">
          <cell r="A2487">
            <v>44540</v>
          </cell>
          <cell r="C2487">
            <v>0</v>
          </cell>
          <cell r="F2487">
            <v>0</v>
          </cell>
          <cell r="L2487">
            <v>0</v>
          </cell>
          <cell r="O2487">
            <v>0</v>
          </cell>
          <cell r="U2487">
            <v>0</v>
          </cell>
          <cell r="X2487">
            <v>299.5</v>
          </cell>
          <cell r="AG2487">
            <v>0</v>
          </cell>
          <cell r="AM2487">
            <v>0</v>
          </cell>
          <cell r="AV2487">
            <v>0</v>
          </cell>
          <cell r="AY2487">
            <v>0</v>
          </cell>
          <cell r="BP2487">
            <v>0</v>
          </cell>
          <cell r="BS2487">
            <v>200</v>
          </cell>
        </row>
        <row r="2488">
          <cell r="A2488">
            <v>44543</v>
          </cell>
          <cell r="C2488">
            <v>0</v>
          </cell>
          <cell r="F2488">
            <v>200</v>
          </cell>
          <cell r="L2488">
            <v>0</v>
          </cell>
          <cell r="O2488">
            <v>0</v>
          </cell>
          <cell r="U2488">
            <v>0</v>
          </cell>
          <cell r="X2488">
            <v>114.8</v>
          </cell>
          <cell r="AG2488">
            <v>0</v>
          </cell>
          <cell r="AM2488">
            <v>2399.9</v>
          </cell>
          <cell r="AV2488">
            <v>0</v>
          </cell>
          <cell r="AY2488">
            <v>0</v>
          </cell>
          <cell r="BP2488">
            <v>0</v>
          </cell>
          <cell r="BS2488">
            <v>100</v>
          </cell>
        </row>
        <row r="2489">
          <cell r="A2489">
            <v>44544</v>
          </cell>
          <cell r="C2489">
            <v>0</v>
          </cell>
          <cell r="F2489">
            <v>0</v>
          </cell>
          <cell r="L2489">
            <v>0</v>
          </cell>
          <cell r="O2489">
            <v>0</v>
          </cell>
          <cell r="U2489">
            <v>0</v>
          </cell>
          <cell r="X2489">
            <v>0</v>
          </cell>
          <cell r="AG2489">
            <v>0</v>
          </cell>
          <cell r="AM2489">
            <v>0</v>
          </cell>
          <cell r="AV2489">
            <v>0</v>
          </cell>
          <cell r="AY2489">
            <v>0</v>
          </cell>
          <cell r="BP2489">
            <v>0</v>
          </cell>
          <cell r="BS2489">
            <v>200</v>
          </cell>
        </row>
        <row r="2490">
          <cell r="A2490">
            <v>44545</v>
          </cell>
          <cell r="C2490">
            <v>0</v>
          </cell>
          <cell r="F2490">
            <v>0</v>
          </cell>
          <cell r="L2490">
            <v>0</v>
          </cell>
          <cell r="O2490">
            <v>0</v>
          </cell>
          <cell r="U2490">
            <v>0</v>
          </cell>
          <cell r="X2490">
            <v>0</v>
          </cell>
          <cell r="AG2490">
            <v>0</v>
          </cell>
          <cell r="AM2490">
            <v>0</v>
          </cell>
          <cell r="AV2490">
            <v>0</v>
          </cell>
          <cell r="AY2490">
            <v>0</v>
          </cell>
          <cell r="BP2490">
            <v>0</v>
          </cell>
          <cell r="BS2490">
            <v>200</v>
          </cell>
        </row>
        <row r="2491">
          <cell r="A2491">
            <v>44546</v>
          </cell>
          <cell r="C2491">
            <v>0</v>
          </cell>
          <cell r="F2491">
            <v>0</v>
          </cell>
          <cell r="L2491">
            <v>0</v>
          </cell>
          <cell r="O2491">
            <v>0</v>
          </cell>
          <cell r="U2491">
            <v>0</v>
          </cell>
          <cell r="X2491">
            <v>400.1</v>
          </cell>
          <cell r="AG2491">
            <v>500</v>
          </cell>
          <cell r="AM2491">
            <v>300</v>
          </cell>
          <cell r="AV2491">
            <v>0</v>
          </cell>
          <cell r="AY2491">
            <v>0</v>
          </cell>
          <cell r="BP2491">
            <v>0</v>
          </cell>
          <cell r="BS2491">
            <v>200</v>
          </cell>
        </row>
        <row r="2492">
          <cell r="A2492">
            <v>44547</v>
          </cell>
          <cell r="C2492">
            <v>2081.4</v>
          </cell>
          <cell r="F2492">
            <v>200</v>
          </cell>
          <cell r="L2492">
            <v>0</v>
          </cell>
          <cell r="O2492">
            <v>0</v>
          </cell>
          <cell r="U2492">
            <v>0</v>
          </cell>
          <cell r="X2492">
            <v>647</v>
          </cell>
          <cell r="AG2492">
            <v>0</v>
          </cell>
          <cell r="AM2492">
            <v>0</v>
          </cell>
          <cell r="AV2492">
            <v>0</v>
          </cell>
          <cell r="AY2492">
            <v>0</v>
          </cell>
          <cell r="BP2492">
            <v>0</v>
          </cell>
          <cell r="BS2492">
            <v>0</v>
          </cell>
        </row>
        <row r="2493">
          <cell r="A2493">
            <v>44550</v>
          </cell>
          <cell r="C2493">
            <v>0</v>
          </cell>
          <cell r="F2493">
            <v>0</v>
          </cell>
          <cell r="L2493">
            <v>0</v>
          </cell>
          <cell r="O2493">
            <v>0</v>
          </cell>
          <cell r="U2493">
            <v>0</v>
          </cell>
          <cell r="X2493">
            <v>100</v>
          </cell>
          <cell r="AG2493">
            <v>0</v>
          </cell>
          <cell r="AM2493">
            <v>2140</v>
          </cell>
          <cell r="AV2493">
            <v>0</v>
          </cell>
          <cell r="AY2493">
            <v>0</v>
          </cell>
          <cell r="BP2493">
            <v>0</v>
          </cell>
          <cell r="BS2493">
            <v>0</v>
          </cell>
        </row>
        <row r="2494">
          <cell r="A2494">
            <v>44551</v>
          </cell>
          <cell r="C2494">
            <v>0</v>
          </cell>
          <cell r="F2494">
            <v>0</v>
          </cell>
          <cell r="L2494">
            <v>0</v>
          </cell>
          <cell r="O2494">
            <v>0</v>
          </cell>
          <cell r="U2494">
            <v>0</v>
          </cell>
          <cell r="X2494">
            <v>0</v>
          </cell>
          <cell r="AG2494">
            <v>0</v>
          </cell>
          <cell r="AM2494">
            <v>0</v>
          </cell>
          <cell r="AV2494">
            <v>0</v>
          </cell>
          <cell r="AY2494">
            <v>0</v>
          </cell>
          <cell r="BP2494">
            <v>0</v>
          </cell>
          <cell r="BS2494">
            <v>0</v>
          </cell>
        </row>
        <row r="2495">
          <cell r="A2495">
            <v>44552</v>
          </cell>
          <cell r="C2495">
            <v>0</v>
          </cell>
          <cell r="F2495">
            <v>0</v>
          </cell>
          <cell r="L2495">
            <v>0</v>
          </cell>
          <cell r="O2495">
            <v>0</v>
          </cell>
          <cell r="U2495">
            <v>0</v>
          </cell>
          <cell r="X2495">
            <v>374</v>
          </cell>
          <cell r="AG2495">
            <v>0</v>
          </cell>
          <cell r="AM2495">
            <v>0</v>
          </cell>
          <cell r="AV2495">
            <v>0</v>
          </cell>
          <cell r="AY2495">
            <v>0</v>
          </cell>
          <cell r="BP2495">
            <v>0</v>
          </cell>
          <cell r="BS2495">
            <v>200</v>
          </cell>
        </row>
        <row r="2496">
          <cell r="A2496">
            <v>44553</v>
          </cell>
          <cell r="C2496">
            <v>0</v>
          </cell>
          <cell r="F2496">
            <v>0</v>
          </cell>
          <cell r="L2496">
            <v>0</v>
          </cell>
          <cell r="O2496">
            <v>0</v>
          </cell>
          <cell r="U2496">
            <v>0</v>
          </cell>
          <cell r="X2496">
            <v>220</v>
          </cell>
          <cell r="AG2496">
            <v>0</v>
          </cell>
          <cell r="AM2496">
            <v>0</v>
          </cell>
          <cell r="AV2496">
            <v>0</v>
          </cell>
          <cell r="AY2496">
            <v>0</v>
          </cell>
          <cell r="BP2496">
            <v>0</v>
          </cell>
          <cell r="BS2496">
            <v>200</v>
          </cell>
        </row>
        <row r="2497">
          <cell r="A2497">
            <v>44554</v>
          </cell>
          <cell r="C2497">
            <v>0</v>
          </cell>
          <cell r="F2497">
            <v>0</v>
          </cell>
          <cell r="L2497">
            <v>0</v>
          </cell>
          <cell r="O2497">
            <v>0</v>
          </cell>
          <cell r="U2497">
            <v>0</v>
          </cell>
          <cell r="X2497">
            <v>0</v>
          </cell>
          <cell r="AG2497">
            <v>0</v>
          </cell>
          <cell r="AM2497">
            <v>0</v>
          </cell>
          <cell r="AV2497">
            <v>0</v>
          </cell>
          <cell r="AY2497">
            <v>0</v>
          </cell>
          <cell r="BP2497">
            <v>0</v>
          </cell>
          <cell r="BS2497">
            <v>200</v>
          </cell>
        </row>
        <row r="2498">
          <cell r="A2498">
            <v>44557</v>
          </cell>
          <cell r="C2498">
            <v>0</v>
          </cell>
          <cell r="F2498">
            <v>0</v>
          </cell>
          <cell r="L2498">
            <v>0</v>
          </cell>
          <cell r="O2498">
            <v>0</v>
          </cell>
          <cell r="U2498">
            <v>0</v>
          </cell>
          <cell r="X2498">
            <v>0</v>
          </cell>
          <cell r="AG2498">
            <v>0</v>
          </cell>
          <cell r="AM2498">
            <v>0</v>
          </cell>
          <cell r="AV2498">
            <v>0</v>
          </cell>
          <cell r="AY2498">
            <v>0</v>
          </cell>
          <cell r="BP2498">
            <v>0</v>
          </cell>
          <cell r="BS2498">
            <v>100</v>
          </cell>
        </row>
        <row r="2499">
          <cell r="A2499">
            <v>44558</v>
          </cell>
          <cell r="C2499">
            <v>0</v>
          </cell>
          <cell r="F2499">
            <v>0</v>
          </cell>
          <cell r="L2499">
            <v>0</v>
          </cell>
          <cell r="O2499">
            <v>0</v>
          </cell>
          <cell r="U2499">
            <v>0</v>
          </cell>
          <cell r="X2499">
            <v>0</v>
          </cell>
          <cell r="AG2499">
            <v>0</v>
          </cell>
          <cell r="AM2499">
            <v>1290</v>
          </cell>
          <cell r="AV2499">
            <v>0</v>
          </cell>
          <cell r="AY2499">
            <v>0</v>
          </cell>
          <cell r="BP2499">
            <v>0</v>
          </cell>
          <cell r="BS2499">
            <v>100</v>
          </cell>
        </row>
        <row r="2500">
          <cell r="A2500">
            <v>44559</v>
          </cell>
          <cell r="C2500">
            <v>0</v>
          </cell>
          <cell r="F2500">
            <v>0</v>
          </cell>
          <cell r="L2500">
            <v>0</v>
          </cell>
          <cell r="O2500">
            <v>0</v>
          </cell>
          <cell r="U2500">
            <v>0</v>
          </cell>
          <cell r="X2500">
            <v>0</v>
          </cell>
          <cell r="AG2500">
            <v>0</v>
          </cell>
          <cell r="AM2500">
            <v>0</v>
          </cell>
          <cell r="AV2500">
            <v>0</v>
          </cell>
          <cell r="AY2500">
            <v>0</v>
          </cell>
          <cell r="BP2500">
            <v>0</v>
          </cell>
          <cell r="BS2500">
            <v>100</v>
          </cell>
        </row>
        <row r="2501">
          <cell r="A2501">
            <v>44560</v>
          </cell>
          <cell r="C2501">
            <v>0</v>
          </cell>
          <cell r="F2501">
            <v>200</v>
          </cell>
          <cell r="L2501">
            <v>0</v>
          </cell>
          <cell r="O2501">
            <v>0</v>
          </cell>
          <cell r="U2501">
            <v>0</v>
          </cell>
          <cell r="X2501">
            <v>600</v>
          </cell>
          <cell r="AG2501">
            <v>0</v>
          </cell>
          <cell r="AM2501">
            <v>0</v>
          </cell>
          <cell r="AV2501">
            <v>0</v>
          </cell>
          <cell r="AY2501">
            <v>0</v>
          </cell>
          <cell r="BP2501">
            <v>0</v>
          </cell>
          <cell r="BS2501">
            <v>100</v>
          </cell>
        </row>
        <row r="2502">
          <cell r="A2502">
            <v>44561</v>
          </cell>
          <cell r="C2502">
            <v>0</v>
          </cell>
          <cell r="F2502">
            <v>0</v>
          </cell>
          <cell r="L2502">
            <v>0</v>
          </cell>
          <cell r="O2502">
            <v>0</v>
          </cell>
          <cell r="U2502">
            <v>0</v>
          </cell>
          <cell r="X2502">
            <v>0</v>
          </cell>
          <cell r="AG2502">
            <v>0</v>
          </cell>
          <cell r="AM2502">
            <v>0</v>
          </cell>
          <cell r="AV2502">
            <v>0</v>
          </cell>
          <cell r="AY2502">
            <v>0</v>
          </cell>
          <cell r="BP2502">
            <v>0</v>
          </cell>
          <cell r="BS2502">
            <v>0</v>
          </cell>
        </row>
        <row r="2503">
          <cell r="A2503">
            <v>44564</v>
          </cell>
          <cell r="C2503">
            <v>0</v>
          </cell>
          <cell r="F2503">
            <v>200</v>
          </cell>
          <cell r="L2503">
            <v>0</v>
          </cell>
          <cell r="O2503">
            <v>0</v>
          </cell>
          <cell r="U2503">
            <v>0</v>
          </cell>
          <cell r="X2503">
            <v>168</v>
          </cell>
          <cell r="AG2503">
            <v>0</v>
          </cell>
          <cell r="AM2503">
            <v>0</v>
          </cell>
          <cell r="AV2503">
            <v>0</v>
          </cell>
          <cell r="AY2503">
            <v>0</v>
          </cell>
          <cell r="BP2503">
            <v>0</v>
          </cell>
          <cell r="BS2503">
            <v>0</v>
          </cell>
        </row>
        <row r="2504">
          <cell r="A2504">
            <v>44565</v>
          </cell>
          <cell r="C2504">
            <v>2185</v>
          </cell>
          <cell r="F2504">
            <v>0</v>
          </cell>
          <cell r="L2504">
            <v>0</v>
          </cell>
          <cell r="O2504">
            <v>0</v>
          </cell>
          <cell r="U2504">
            <v>0</v>
          </cell>
          <cell r="X2504">
            <v>200</v>
          </cell>
          <cell r="AG2504">
            <v>0</v>
          </cell>
          <cell r="AM2504">
            <v>0</v>
          </cell>
          <cell r="AV2504">
            <v>0</v>
          </cell>
          <cell r="AY2504">
            <v>0</v>
          </cell>
          <cell r="BP2504">
            <v>0</v>
          </cell>
          <cell r="BS2504">
            <v>100</v>
          </cell>
        </row>
        <row r="2505">
          <cell r="A2505">
            <v>44566</v>
          </cell>
          <cell r="C2505">
            <v>0</v>
          </cell>
          <cell r="F2505">
            <v>0</v>
          </cell>
          <cell r="L2505">
            <v>0</v>
          </cell>
          <cell r="O2505">
            <v>0</v>
          </cell>
          <cell r="U2505">
            <v>0</v>
          </cell>
          <cell r="X2505">
            <v>200</v>
          </cell>
          <cell r="AG2505">
            <v>0</v>
          </cell>
          <cell r="AM2505">
            <v>0</v>
          </cell>
          <cell r="AV2505">
            <v>0</v>
          </cell>
          <cell r="AY2505">
            <v>0</v>
          </cell>
          <cell r="BP2505">
            <v>0</v>
          </cell>
          <cell r="BS2505">
            <v>100</v>
          </cell>
        </row>
        <row r="2506">
          <cell r="A2506">
            <v>44567</v>
          </cell>
          <cell r="C2506">
            <v>0</v>
          </cell>
          <cell r="F2506">
            <v>0</v>
          </cell>
          <cell r="L2506">
            <v>0</v>
          </cell>
          <cell r="O2506">
            <v>0</v>
          </cell>
          <cell r="U2506">
            <v>0</v>
          </cell>
          <cell r="X2506">
            <v>0</v>
          </cell>
          <cell r="AG2506">
            <v>0</v>
          </cell>
          <cell r="AM2506">
            <v>0</v>
          </cell>
          <cell r="AV2506">
            <v>0</v>
          </cell>
          <cell r="AY2506">
            <v>0</v>
          </cell>
          <cell r="BP2506">
            <v>0</v>
          </cell>
          <cell r="BS2506">
            <v>0</v>
          </cell>
        </row>
        <row r="2507">
          <cell r="A2507">
            <v>44568</v>
          </cell>
          <cell r="C2507">
            <v>79.5</v>
          </cell>
          <cell r="F2507">
            <v>0</v>
          </cell>
          <cell r="L2507">
            <v>0</v>
          </cell>
          <cell r="O2507">
            <v>0</v>
          </cell>
          <cell r="U2507">
            <v>0</v>
          </cell>
          <cell r="X2507">
            <v>0</v>
          </cell>
          <cell r="AG2507">
            <v>0</v>
          </cell>
          <cell r="AM2507">
            <v>0</v>
          </cell>
          <cell r="AV2507">
            <v>0</v>
          </cell>
          <cell r="AY2507">
            <v>0</v>
          </cell>
          <cell r="BP2507">
            <v>0</v>
          </cell>
          <cell r="BS2507">
            <v>0</v>
          </cell>
        </row>
        <row r="2508">
          <cell r="A2508">
            <v>44571</v>
          </cell>
          <cell r="C2508">
            <v>0</v>
          </cell>
          <cell r="F2508">
            <v>0</v>
          </cell>
          <cell r="L2508">
            <v>0</v>
          </cell>
          <cell r="O2508">
            <v>0</v>
          </cell>
          <cell r="U2508">
            <v>0</v>
          </cell>
          <cell r="X2508">
            <v>0</v>
          </cell>
          <cell r="AG2508">
            <v>0</v>
          </cell>
          <cell r="AM2508">
            <v>0</v>
          </cell>
          <cell r="AV2508">
            <v>0</v>
          </cell>
          <cell r="AY2508">
            <v>0</v>
          </cell>
          <cell r="BP2508">
            <v>0</v>
          </cell>
          <cell r="BS2508">
            <v>0</v>
          </cell>
        </row>
        <row r="2509">
          <cell r="A2509">
            <v>44572</v>
          </cell>
          <cell r="C2509">
            <v>0</v>
          </cell>
          <cell r="F2509">
            <v>0</v>
          </cell>
          <cell r="L2509">
            <v>0</v>
          </cell>
          <cell r="O2509">
            <v>0</v>
          </cell>
          <cell r="U2509">
            <v>0</v>
          </cell>
          <cell r="X2509">
            <v>0</v>
          </cell>
          <cell r="AG2509">
            <v>0</v>
          </cell>
          <cell r="AM2509">
            <v>0</v>
          </cell>
          <cell r="AV2509">
            <v>0</v>
          </cell>
          <cell r="AY2509">
            <v>0</v>
          </cell>
          <cell r="BP2509">
            <v>0</v>
          </cell>
          <cell r="BS2509">
            <v>0</v>
          </cell>
        </row>
        <row r="2510">
          <cell r="A2510">
            <v>44573</v>
          </cell>
          <cell r="C2510">
            <v>0</v>
          </cell>
          <cell r="F2510">
            <v>0</v>
          </cell>
          <cell r="L2510">
            <v>0</v>
          </cell>
          <cell r="O2510">
            <v>0</v>
          </cell>
          <cell r="U2510">
            <v>0</v>
          </cell>
          <cell r="X2510">
            <v>0</v>
          </cell>
          <cell r="AG2510">
            <v>0</v>
          </cell>
          <cell r="AM2510">
            <v>0</v>
          </cell>
          <cell r="AV2510">
            <v>0</v>
          </cell>
          <cell r="AY2510">
            <v>0</v>
          </cell>
          <cell r="BP2510">
            <v>0</v>
          </cell>
          <cell r="BS2510">
            <v>0</v>
          </cell>
        </row>
        <row r="2511">
          <cell r="A2511">
            <v>44574</v>
          </cell>
          <cell r="C2511">
            <v>0</v>
          </cell>
          <cell r="F2511">
            <v>0</v>
          </cell>
          <cell r="L2511">
            <v>0</v>
          </cell>
          <cell r="O2511">
            <v>0</v>
          </cell>
          <cell r="U2511">
            <v>0</v>
          </cell>
          <cell r="X2511">
            <v>0</v>
          </cell>
          <cell r="AG2511">
            <v>0</v>
          </cell>
          <cell r="AM2511">
            <v>0</v>
          </cell>
          <cell r="AV2511">
            <v>1.6459953800000009</v>
          </cell>
          <cell r="AY2511">
            <v>0</v>
          </cell>
          <cell r="BP2511">
            <v>0</v>
          </cell>
          <cell r="BS2511">
            <v>0</v>
          </cell>
        </row>
        <row r="2512">
          <cell r="A2512">
            <v>44575</v>
          </cell>
          <cell r="C2512">
            <v>0</v>
          </cell>
          <cell r="F2512">
            <v>350</v>
          </cell>
          <cell r="L2512">
            <v>0</v>
          </cell>
          <cell r="O2512">
            <v>0</v>
          </cell>
          <cell r="U2512">
            <v>0</v>
          </cell>
          <cell r="X2512">
            <v>500</v>
          </cell>
          <cell r="AG2512">
            <v>0</v>
          </cell>
          <cell r="AM2512">
            <v>0</v>
          </cell>
          <cell r="AV2512">
            <v>0</v>
          </cell>
          <cell r="AY2512">
            <v>0</v>
          </cell>
          <cell r="BP2512">
            <v>0</v>
          </cell>
          <cell r="BS2512">
            <v>0</v>
          </cell>
        </row>
        <row r="2513">
          <cell r="A2513">
            <v>44578</v>
          </cell>
          <cell r="C2513">
            <v>0</v>
          </cell>
          <cell r="F2513">
            <v>0</v>
          </cell>
          <cell r="L2513">
            <v>0</v>
          </cell>
          <cell r="O2513">
            <v>0</v>
          </cell>
          <cell r="U2513">
            <v>0</v>
          </cell>
          <cell r="X2513">
            <v>0</v>
          </cell>
          <cell r="AG2513">
            <v>0</v>
          </cell>
          <cell r="AM2513">
            <v>750</v>
          </cell>
          <cell r="AV2513">
            <v>0</v>
          </cell>
          <cell r="AY2513">
            <v>0</v>
          </cell>
          <cell r="BP2513">
            <v>0</v>
          </cell>
          <cell r="BS2513">
            <v>0</v>
          </cell>
        </row>
        <row r="2514">
          <cell r="A2514">
            <v>44579</v>
          </cell>
          <cell r="C2514">
            <v>0</v>
          </cell>
          <cell r="F2514">
            <v>0</v>
          </cell>
          <cell r="L2514">
            <v>0</v>
          </cell>
          <cell r="O2514">
            <v>0</v>
          </cell>
          <cell r="U2514">
            <v>0</v>
          </cell>
          <cell r="X2514">
            <v>0</v>
          </cell>
          <cell r="AG2514">
            <v>0</v>
          </cell>
          <cell r="AM2514">
            <v>0</v>
          </cell>
          <cell r="AV2514">
            <v>0</v>
          </cell>
          <cell r="AY2514">
            <v>0</v>
          </cell>
          <cell r="BP2514">
            <v>0</v>
          </cell>
          <cell r="BS2514">
            <v>100</v>
          </cell>
        </row>
        <row r="2515">
          <cell r="A2515">
            <v>44580</v>
          </cell>
          <cell r="C2515">
            <v>0</v>
          </cell>
          <cell r="F2515">
            <v>400</v>
          </cell>
          <cell r="L2515">
            <v>0</v>
          </cell>
          <cell r="O2515">
            <v>0</v>
          </cell>
          <cell r="U2515">
            <v>0</v>
          </cell>
          <cell r="X2515">
            <v>155</v>
          </cell>
          <cell r="AG2515">
            <v>0</v>
          </cell>
          <cell r="AM2515">
            <v>0</v>
          </cell>
          <cell r="AV2515">
            <v>0</v>
          </cell>
          <cell r="AY2515">
            <v>0</v>
          </cell>
          <cell r="BP2515">
            <v>0</v>
          </cell>
          <cell r="BS2515">
            <v>50</v>
          </cell>
        </row>
        <row r="2516">
          <cell r="A2516">
            <v>44581</v>
          </cell>
          <cell r="C2516">
            <v>1959</v>
          </cell>
          <cell r="F2516">
            <v>0</v>
          </cell>
          <cell r="L2516">
            <v>0</v>
          </cell>
          <cell r="O2516">
            <v>0</v>
          </cell>
          <cell r="U2516">
            <v>0</v>
          </cell>
          <cell r="X2516">
            <v>0</v>
          </cell>
          <cell r="AG2516">
            <v>0</v>
          </cell>
          <cell r="AM2516">
            <v>0</v>
          </cell>
          <cell r="AV2516">
            <v>0</v>
          </cell>
          <cell r="AY2516">
            <v>0</v>
          </cell>
          <cell r="BP2516">
            <v>0</v>
          </cell>
          <cell r="BS2516">
            <v>0</v>
          </cell>
        </row>
        <row r="2517">
          <cell r="A2517">
            <v>44582</v>
          </cell>
          <cell r="C2517">
            <v>0</v>
          </cell>
          <cell r="F2517">
            <v>0</v>
          </cell>
          <cell r="L2517">
            <v>0</v>
          </cell>
          <cell r="O2517">
            <v>0</v>
          </cell>
          <cell r="U2517">
            <v>0</v>
          </cell>
          <cell r="X2517">
            <v>0</v>
          </cell>
          <cell r="AG2517">
            <v>0</v>
          </cell>
          <cell r="AM2517">
            <v>0</v>
          </cell>
          <cell r="AV2517">
            <v>0</v>
          </cell>
          <cell r="AY2517">
            <v>0</v>
          </cell>
          <cell r="BP2517">
            <v>0</v>
          </cell>
          <cell r="BS2517">
            <v>100</v>
          </cell>
        </row>
        <row r="2518">
          <cell r="A2518">
            <v>44585</v>
          </cell>
          <cell r="C2518">
            <v>0</v>
          </cell>
          <cell r="F2518">
            <v>0</v>
          </cell>
          <cell r="L2518">
            <v>0</v>
          </cell>
          <cell r="O2518">
            <v>0</v>
          </cell>
          <cell r="U2518">
            <v>0</v>
          </cell>
          <cell r="X2518">
            <v>200</v>
          </cell>
          <cell r="AG2518">
            <v>0</v>
          </cell>
          <cell r="AM2518">
            <v>0</v>
          </cell>
          <cell r="AV2518">
            <v>0</v>
          </cell>
          <cell r="AY2518">
            <v>0</v>
          </cell>
          <cell r="BP2518">
            <v>0</v>
          </cell>
          <cell r="BS2518">
            <v>0</v>
          </cell>
        </row>
        <row r="2519">
          <cell r="A2519">
            <v>44586</v>
          </cell>
          <cell r="C2519">
            <v>0</v>
          </cell>
          <cell r="F2519">
            <v>0</v>
          </cell>
          <cell r="L2519">
            <v>0</v>
          </cell>
          <cell r="O2519">
            <v>0</v>
          </cell>
          <cell r="U2519">
            <v>0</v>
          </cell>
          <cell r="X2519">
            <v>0</v>
          </cell>
          <cell r="AG2519">
            <v>0</v>
          </cell>
          <cell r="AM2519">
            <v>0</v>
          </cell>
          <cell r="AV2519">
            <v>0</v>
          </cell>
          <cell r="AY2519">
            <v>0</v>
          </cell>
          <cell r="BP2519">
            <v>0</v>
          </cell>
          <cell r="BS2519">
            <v>0</v>
          </cell>
        </row>
        <row r="2520">
          <cell r="A2520">
            <v>44587</v>
          </cell>
          <cell r="C2520">
            <v>0</v>
          </cell>
          <cell r="F2520">
            <v>0</v>
          </cell>
          <cell r="L2520">
            <v>0</v>
          </cell>
          <cell r="O2520">
            <v>0</v>
          </cell>
          <cell r="U2520">
            <v>0</v>
          </cell>
          <cell r="X2520">
            <v>0</v>
          </cell>
          <cell r="AG2520">
            <v>0</v>
          </cell>
          <cell r="AM2520">
            <v>0</v>
          </cell>
          <cell r="AV2520">
            <v>0</v>
          </cell>
          <cell r="AY2520">
            <v>0</v>
          </cell>
          <cell r="BP2520">
            <v>0</v>
          </cell>
          <cell r="BS2520">
            <v>0</v>
          </cell>
        </row>
        <row r="2521">
          <cell r="A2521">
            <v>44588</v>
          </cell>
          <cell r="C2521">
            <v>2040</v>
          </cell>
          <cell r="F2521">
            <v>0</v>
          </cell>
          <cell r="L2521">
            <v>0</v>
          </cell>
          <cell r="O2521">
            <v>0.92</v>
          </cell>
          <cell r="U2521">
            <v>0</v>
          </cell>
          <cell r="X2521">
            <v>0</v>
          </cell>
          <cell r="AG2521">
            <v>0</v>
          </cell>
          <cell r="AM2521">
            <v>0</v>
          </cell>
          <cell r="AV2521">
            <v>0</v>
          </cell>
          <cell r="AY2521">
            <v>0</v>
          </cell>
          <cell r="BP2521">
            <v>0</v>
          </cell>
          <cell r="BS2521">
            <v>0</v>
          </cell>
        </row>
        <row r="2522">
          <cell r="A2522">
            <v>44589</v>
          </cell>
          <cell r="C2522">
            <v>0</v>
          </cell>
          <cell r="F2522">
            <v>0</v>
          </cell>
          <cell r="L2522">
            <v>0</v>
          </cell>
          <cell r="O2522">
            <v>0</v>
          </cell>
          <cell r="U2522">
            <v>0</v>
          </cell>
          <cell r="X2522">
            <v>0</v>
          </cell>
          <cell r="AG2522">
            <v>0</v>
          </cell>
          <cell r="AM2522">
            <v>200</v>
          </cell>
          <cell r="AV2522">
            <v>0</v>
          </cell>
          <cell r="AY2522">
            <v>0</v>
          </cell>
          <cell r="BP2522">
            <v>0</v>
          </cell>
          <cell r="BS2522">
            <v>0</v>
          </cell>
        </row>
        <row r="2523">
          <cell r="A2523">
            <v>44592</v>
          </cell>
          <cell r="C2523">
            <v>0</v>
          </cell>
          <cell r="F2523">
            <v>0</v>
          </cell>
          <cell r="L2523">
            <v>0</v>
          </cell>
          <cell r="O2523">
            <v>0</v>
          </cell>
          <cell r="U2523">
            <v>0</v>
          </cell>
          <cell r="X2523">
            <v>0</v>
          </cell>
          <cell r="AG2523">
            <v>0</v>
          </cell>
          <cell r="AM2523">
            <v>0</v>
          </cell>
          <cell r="AV2523">
            <v>0</v>
          </cell>
          <cell r="AY2523">
            <v>0</v>
          </cell>
          <cell r="BP2523">
            <v>0</v>
          </cell>
          <cell r="BS2523">
            <v>0</v>
          </cell>
        </row>
        <row r="2524">
          <cell r="A2524">
            <v>44593</v>
          </cell>
          <cell r="C2524">
            <v>0</v>
          </cell>
          <cell r="F2524">
            <v>0</v>
          </cell>
          <cell r="L2524">
            <v>0</v>
          </cell>
          <cell r="O2524">
            <v>0</v>
          </cell>
          <cell r="U2524">
            <v>0</v>
          </cell>
          <cell r="X2524">
            <v>0</v>
          </cell>
          <cell r="AG2524">
            <v>0</v>
          </cell>
          <cell r="AM2524">
            <v>0</v>
          </cell>
          <cell r="AV2524">
            <v>2.19439633</v>
          </cell>
          <cell r="AY2524">
            <v>0</v>
          </cell>
          <cell r="BP2524">
            <v>0</v>
          </cell>
          <cell r="BS2524">
            <v>0</v>
          </cell>
        </row>
        <row r="2525">
          <cell r="A2525">
            <v>44594</v>
          </cell>
          <cell r="C2525">
            <v>0</v>
          </cell>
          <cell r="F2525">
            <v>0</v>
          </cell>
          <cell r="L2525">
            <v>0</v>
          </cell>
          <cell r="O2525">
            <v>0</v>
          </cell>
          <cell r="U2525">
            <v>0</v>
          </cell>
          <cell r="X2525">
            <v>0</v>
          </cell>
          <cell r="AG2525">
            <v>0</v>
          </cell>
          <cell r="AM2525">
            <v>0</v>
          </cell>
          <cell r="AV2525">
            <v>0</v>
          </cell>
          <cell r="AY2525">
            <v>0</v>
          </cell>
          <cell r="BP2525">
            <v>0</v>
          </cell>
          <cell r="BS2525">
            <v>0</v>
          </cell>
        </row>
        <row r="2526">
          <cell r="A2526">
            <v>44595</v>
          </cell>
          <cell r="C2526">
            <v>0</v>
          </cell>
          <cell r="F2526">
            <v>0</v>
          </cell>
          <cell r="L2526">
            <v>0</v>
          </cell>
          <cell r="O2526">
            <v>0</v>
          </cell>
          <cell r="U2526">
            <v>30</v>
          </cell>
          <cell r="X2526">
            <v>0</v>
          </cell>
          <cell r="AG2526">
            <v>0</v>
          </cell>
          <cell r="AM2526">
            <v>0</v>
          </cell>
          <cell r="AV2526">
            <v>0</v>
          </cell>
          <cell r="AY2526">
            <v>0</v>
          </cell>
          <cell r="BP2526">
            <v>0</v>
          </cell>
          <cell r="BS2526">
            <v>0</v>
          </cell>
        </row>
        <row r="2527">
          <cell r="A2527">
            <v>44596</v>
          </cell>
          <cell r="C2527">
            <v>0</v>
          </cell>
          <cell r="F2527">
            <v>0</v>
          </cell>
          <cell r="L2527">
            <v>0</v>
          </cell>
          <cell r="O2527">
            <v>0</v>
          </cell>
          <cell r="U2527">
            <v>0</v>
          </cell>
          <cell r="X2527">
            <v>0</v>
          </cell>
          <cell r="AG2527">
            <v>0</v>
          </cell>
          <cell r="AM2527">
            <v>0</v>
          </cell>
          <cell r="AV2527">
            <v>0</v>
          </cell>
          <cell r="AY2527">
            <v>0</v>
          </cell>
          <cell r="BP2527">
            <v>0</v>
          </cell>
          <cell r="BS2527">
            <v>0</v>
          </cell>
        </row>
        <row r="2528">
          <cell r="A2528">
            <v>44599</v>
          </cell>
          <cell r="C2528">
            <v>0</v>
          </cell>
          <cell r="F2528">
            <v>0</v>
          </cell>
          <cell r="L2528">
            <v>0</v>
          </cell>
          <cell r="O2528">
            <v>0</v>
          </cell>
          <cell r="U2528">
            <v>0</v>
          </cell>
          <cell r="X2528">
            <v>0</v>
          </cell>
          <cell r="AG2528">
            <v>0</v>
          </cell>
          <cell r="AM2528">
            <v>0</v>
          </cell>
          <cell r="AV2528">
            <v>0</v>
          </cell>
          <cell r="AY2528">
            <v>0</v>
          </cell>
          <cell r="BP2528">
            <v>0</v>
          </cell>
          <cell r="BS2528">
            <v>0</v>
          </cell>
        </row>
        <row r="2529">
          <cell r="A2529">
            <v>44600</v>
          </cell>
          <cell r="C2529">
            <v>0</v>
          </cell>
          <cell r="F2529">
            <v>0</v>
          </cell>
          <cell r="L2529">
            <v>0</v>
          </cell>
          <cell r="O2529">
            <v>0</v>
          </cell>
          <cell r="U2529">
            <v>0</v>
          </cell>
          <cell r="X2529">
            <v>0</v>
          </cell>
          <cell r="AG2529">
            <v>0</v>
          </cell>
          <cell r="AM2529">
            <v>0</v>
          </cell>
          <cell r="AV2529">
            <v>0</v>
          </cell>
          <cell r="AY2529">
            <v>0</v>
          </cell>
          <cell r="BP2529">
            <v>0</v>
          </cell>
          <cell r="BS2529">
            <v>0</v>
          </cell>
        </row>
        <row r="2530">
          <cell r="A2530">
            <v>44601</v>
          </cell>
          <cell r="C2530">
            <v>0</v>
          </cell>
          <cell r="F2530">
            <v>0</v>
          </cell>
          <cell r="L2530">
            <v>0</v>
          </cell>
          <cell r="O2530">
            <v>0</v>
          </cell>
          <cell r="U2530">
            <v>0</v>
          </cell>
          <cell r="X2530">
            <v>0</v>
          </cell>
          <cell r="AG2530">
            <v>0</v>
          </cell>
          <cell r="AM2530">
            <v>0</v>
          </cell>
          <cell r="AV2530">
            <v>0</v>
          </cell>
          <cell r="AY2530">
            <v>0</v>
          </cell>
          <cell r="BP2530">
            <v>0</v>
          </cell>
          <cell r="BS2530">
            <v>0</v>
          </cell>
        </row>
        <row r="2531">
          <cell r="A2531">
            <v>44602</v>
          </cell>
          <cell r="C2531">
            <v>0</v>
          </cell>
          <cell r="F2531">
            <v>0</v>
          </cell>
          <cell r="L2531">
            <v>0</v>
          </cell>
          <cell r="O2531">
            <v>0</v>
          </cell>
          <cell r="U2531">
            <v>30</v>
          </cell>
          <cell r="X2531">
            <v>0</v>
          </cell>
          <cell r="AG2531">
            <v>0</v>
          </cell>
          <cell r="AM2531">
            <v>0</v>
          </cell>
          <cell r="AV2531">
            <v>0</v>
          </cell>
          <cell r="AY2531">
            <v>0</v>
          </cell>
          <cell r="BP2531">
            <v>0</v>
          </cell>
          <cell r="BS2531">
            <v>0</v>
          </cell>
        </row>
        <row r="2532">
          <cell r="A2532">
            <v>44603</v>
          </cell>
          <cell r="C2532">
            <v>0</v>
          </cell>
          <cell r="F2532">
            <v>0</v>
          </cell>
          <cell r="L2532">
            <v>0</v>
          </cell>
          <cell r="O2532">
            <v>0</v>
          </cell>
          <cell r="U2532">
            <v>0</v>
          </cell>
          <cell r="X2532">
            <v>0</v>
          </cell>
          <cell r="AG2532">
            <v>0</v>
          </cell>
          <cell r="AM2532">
            <v>0</v>
          </cell>
          <cell r="AV2532">
            <v>0</v>
          </cell>
          <cell r="AY2532">
            <v>0</v>
          </cell>
          <cell r="BP2532">
            <v>0</v>
          </cell>
          <cell r="BS2532">
            <v>0</v>
          </cell>
        </row>
        <row r="2533">
          <cell r="A2533">
            <v>44606</v>
          </cell>
          <cell r="C2533">
            <v>0</v>
          </cell>
          <cell r="F2533">
            <v>0</v>
          </cell>
          <cell r="L2533">
            <v>0</v>
          </cell>
          <cell r="O2533">
            <v>0</v>
          </cell>
          <cell r="U2533">
            <v>0</v>
          </cell>
          <cell r="X2533">
            <v>0</v>
          </cell>
          <cell r="AG2533">
            <v>0</v>
          </cell>
          <cell r="AM2533">
            <v>0</v>
          </cell>
          <cell r="AV2533">
            <v>0</v>
          </cell>
          <cell r="AY2533">
            <v>0</v>
          </cell>
          <cell r="BP2533">
            <v>0</v>
          </cell>
          <cell r="BS2533">
            <v>0</v>
          </cell>
        </row>
        <row r="2534">
          <cell r="A2534">
            <v>44607</v>
          </cell>
          <cell r="C2534">
            <v>0</v>
          </cell>
          <cell r="F2534">
            <v>0</v>
          </cell>
          <cell r="L2534">
            <v>0</v>
          </cell>
          <cell r="O2534">
            <v>0</v>
          </cell>
          <cell r="U2534">
            <v>0</v>
          </cell>
          <cell r="X2534">
            <v>0</v>
          </cell>
          <cell r="AG2534">
            <v>0</v>
          </cell>
          <cell r="AM2534">
            <v>0</v>
          </cell>
          <cell r="AV2534">
            <v>0</v>
          </cell>
          <cell r="AY2534">
            <v>0</v>
          </cell>
          <cell r="BP2534">
            <v>0</v>
          </cell>
          <cell r="BS2534">
            <v>0</v>
          </cell>
        </row>
        <row r="2535">
          <cell r="A2535">
            <v>44608</v>
          </cell>
          <cell r="C2535">
            <v>0</v>
          </cell>
          <cell r="F2535">
            <v>0</v>
          </cell>
          <cell r="L2535">
            <v>0</v>
          </cell>
          <cell r="O2535">
            <v>0</v>
          </cell>
          <cell r="U2535">
            <v>0</v>
          </cell>
          <cell r="X2535">
            <v>0</v>
          </cell>
          <cell r="AG2535">
            <v>0</v>
          </cell>
          <cell r="AM2535">
            <v>0</v>
          </cell>
          <cell r="AV2535">
            <v>0</v>
          </cell>
          <cell r="AY2535">
            <v>0</v>
          </cell>
          <cell r="BP2535">
            <v>0</v>
          </cell>
          <cell r="BS2535">
            <v>0</v>
          </cell>
        </row>
        <row r="2536">
          <cell r="A2536">
            <v>44609</v>
          </cell>
          <cell r="C2536">
            <v>2030</v>
          </cell>
          <cell r="F2536">
            <v>0</v>
          </cell>
          <cell r="L2536">
            <v>0</v>
          </cell>
          <cell r="O2536">
            <v>0</v>
          </cell>
          <cell r="U2536">
            <v>30</v>
          </cell>
          <cell r="X2536">
            <v>0</v>
          </cell>
          <cell r="AG2536">
            <v>0</v>
          </cell>
          <cell r="AM2536">
            <v>0</v>
          </cell>
          <cell r="AV2536">
            <v>0</v>
          </cell>
          <cell r="AY2536">
            <v>0</v>
          </cell>
          <cell r="BP2536">
            <v>0</v>
          </cell>
          <cell r="BS2536">
            <v>0</v>
          </cell>
        </row>
        <row r="2537">
          <cell r="A2537">
            <v>44610</v>
          </cell>
          <cell r="C2537">
            <v>0</v>
          </cell>
          <cell r="F2537">
            <v>0</v>
          </cell>
          <cell r="L2537">
            <v>0</v>
          </cell>
          <cell r="O2537">
            <v>0</v>
          </cell>
          <cell r="U2537">
            <v>0</v>
          </cell>
          <cell r="X2537">
            <v>0</v>
          </cell>
          <cell r="AG2537">
            <v>0</v>
          </cell>
          <cell r="AM2537">
            <v>1489.8</v>
          </cell>
          <cell r="AV2537">
            <v>0</v>
          </cell>
          <cell r="AY2537">
            <v>0</v>
          </cell>
          <cell r="BP2537">
            <v>0</v>
          </cell>
          <cell r="BS2537">
            <v>0</v>
          </cell>
        </row>
        <row r="2538">
          <cell r="A2538">
            <v>44613</v>
          </cell>
          <cell r="C2538">
            <v>1895</v>
          </cell>
          <cell r="F2538">
            <v>0</v>
          </cell>
          <cell r="L2538">
            <v>0</v>
          </cell>
          <cell r="O2538">
            <v>0</v>
          </cell>
          <cell r="U2538">
            <v>0</v>
          </cell>
          <cell r="X2538">
            <v>0</v>
          </cell>
          <cell r="AG2538">
            <v>1000</v>
          </cell>
          <cell r="AM2538">
            <v>0</v>
          </cell>
          <cell r="AV2538">
            <v>0</v>
          </cell>
          <cell r="AY2538">
            <v>0</v>
          </cell>
          <cell r="BP2538">
            <v>0</v>
          </cell>
          <cell r="BS2538">
            <v>0</v>
          </cell>
        </row>
        <row r="2539">
          <cell r="A2539">
            <v>44614</v>
          </cell>
          <cell r="C2539">
            <v>0</v>
          </cell>
          <cell r="F2539">
            <v>0</v>
          </cell>
          <cell r="L2539">
            <v>0</v>
          </cell>
          <cell r="O2539">
            <v>0</v>
          </cell>
          <cell r="U2539">
            <v>0</v>
          </cell>
          <cell r="X2539">
            <v>0</v>
          </cell>
          <cell r="AG2539">
            <v>0</v>
          </cell>
          <cell r="AM2539">
            <v>0</v>
          </cell>
          <cell r="AV2539">
            <v>0</v>
          </cell>
          <cell r="AY2539">
            <v>0</v>
          </cell>
          <cell r="BP2539">
            <v>0</v>
          </cell>
          <cell r="BS2539">
            <v>0</v>
          </cell>
        </row>
        <row r="2540">
          <cell r="A2540">
            <v>44615</v>
          </cell>
          <cell r="C2540">
            <v>0</v>
          </cell>
          <cell r="F2540">
            <v>0</v>
          </cell>
          <cell r="L2540">
            <v>0</v>
          </cell>
          <cell r="O2540">
            <v>0</v>
          </cell>
          <cell r="U2540">
            <v>0</v>
          </cell>
          <cell r="X2540">
            <v>0</v>
          </cell>
          <cell r="AG2540">
            <v>0</v>
          </cell>
          <cell r="AM2540">
            <v>0</v>
          </cell>
          <cell r="AV2540">
            <v>0</v>
          </cell>
          <cell r="AY2540">
            <v>0</v>
          </cell>
          <cell r="BP2540">
            <v>0</v>
          </cell>
          <cell r="BS2540">
            <v>0</v>
          </cell>
        </row>
        <row r="2541">
          <cell r="A2541">
            <v>44616</v>
          </cell>
          <cell r="C2541">
            <v>154</v>
          </cell>
          <cell r="F2541">
            <v>0</v>
          </cell>
          <cell r="L2541">
            <v>0</v>
          </cell>
          <cell r="O2541">
            <v>0</v>
          </cell>
          <cell r="U2541">
            <v>0</v>
          </cell>
          <cell r="X2541">
            <v>0</v>
          </cell>
          <cell r="AG2541">
            <v>0</v>
          </cell>
          <cell r="AM2541">
            <v>0</v>
          </cell>
          <cell r="AV2541">
            <v>0</v>
          </cell>
          <cell r="AY2541">
            <v>0</v>
          </cell>
          <cell r="BP2541">
            <v>0</v>
          </cell>
          <cell r="BS2541">
            <v>300</v>
          </cell>
        </row>
        <row r="2542">
          <cell r="A2542">
            <v>44617</v>
          </cell>
          <cell r="C2542">
            <v>0</v>
          </cell>
          <cell r="F2542">
            <v>0</v>
          </cell>
          <cell r="L2542">
            <v>0</v>
          </cell>
          <cell r="O2542">
            <v>0</v>
          </cell>
          <cell r="U2542">
            <v>0</v>
          </cell>
          <cell r="X2542">
            <v>0</v>
          </cell>
          <cell r="AG2542">
            <v>0</v>
          </cell>
          <cell r="AM2542">
            <v>160</v>
          </cell>
          <cell r="AV2542">
            <v>3.8961299600000014</v>
          </cell>
          <cell r="AY2542">
            <v>0</v>
          </cell>
          <cell r="BP2542">
            <v>0</v>
          </cell>
          <cell r="BS2542">
            <v>399.9</v>
          </cell>
        </row>
        <row r="2543">
          <cell r="A2543">
            <v>44620</v>
          </cell>
          <cell r="C2543">
            <v>0</v>
          </cell>
          <cell r="F2543">
            <v>0</v>
          </cell>
          <cell r="L2543">
            <v>0</v>
          </cell>
          <cell r="O2543">
            <v>0</v>
          </cell>
          <cell r="U2543">
            <v>0</v>
          </cell>
          <cell r="X2543">
            <v>0</v>
          </cell>
          <cell r="AG2543">
            <v>0</v>
          </cell>
          <cell r="AM2543">
            <v>0</v>
          </cell>
          <cell r="AV2543">
            <v>0</v>
          </cell>
          <cell r="AY2543">
            <v>0</v>
          </cell>
          <cell r="BP2543">
            <v>0</v>
          </cell>
          <cell r="BS2543">
            <v>500</v>
          </cell>
        </row>
        <row r="2544">
          <cell r="A2544">
            <v>44621</v>
          </cell>
          <cell r="C2544">
            <v>0</v>
          </cell>
          <cell r="F2544">
            <v>0</v>
          </cell>
          <cell r="L2544">
            <v>0</v>
          </cell>
          <cell r="O2544">
            <v>0</v>
          </cell>
          <cell r="U2544">
            <v>0</v>
          </cell>
          <cell r="X2544">
            <v>0</v>
          </cell>
          <cell r="AG2544">
            <v>0</v>
          </cell>
          <cell r="AM2544">
            <v>0</v>
          </cell>
          <cell r="AV2544">
            <v>0</v>
          </cell>
          <cell r="AY2544">
            <v>0</v>
          </cell>
          <cell r="BP2544">
            <v>0</v>
          </cell>
          <cell r="BS2544">
            <v>300</v>
          </cell>
        </row>
        <row r="2545">
          <cell r="A2545">
            <v>44622</v>
          </cell>
          <cell r="C2545">
            <v>0</v>
          </cell>
          <cell r="F2545">
            <v>0</v>
          </cell>
          <cell r="L2545">
            <v>0</v>
          </cell>
          <cell r="O2545">
            <v>0</v>
          </cell>
          <cell r="U2545">
            <v>0</v>
          </cell>
          <cell r="X2545">
            <v>0</v>
          </cell>
          <cell r="AG2545">
            <v>0</v>
          </cell>
          <cell r="AM2545">
            <v>0</v>
          </cell>
          <cell r="AV2545">
            <v>0</v>
          </cell>
          <cell r="AY2545">
            <v>0</v>
          </cell>
          <cell r="BP2545">
            <v>0</v>
          </cell>
          <cell r="BS2545">
            <v>300</v>
          </cell>
        </row>
        <row r="2546">
          <cell r="A2546">
            <v>44623</v>
          </cell>
          <cell r="C2546">
            <v>120</v>
          </cell>
          <cell r="F2546">
            <v>0</v>
          </cell>
          <cell r="L2546">
            <v>0</v>
          </cell>
          <cell r="O2546">
            <v>0</v>
          </cell>
          <cell r="U2546">
            <v>0</v>
          </cell>
          <cell r="X2546">
            <v>0</v>
          </cell>
          <cell r="AG2546">
            <v>0</v>
          </cell>
          <cell r="AM2546">
            <v>0</v>
          </cell>
          <cell r="AV2546">
            <v>0</v>
          </cell>
          <cell r="AY2546">
            <v>0</v>
          </cell>
          <cell r="BP2546">
            <v>0</v>
          </cell>
          <cell r="BS2546">
            <v>300</v>
          </cell>
        </row>
        <row r="2547">
          <cell r="A2547">
            <v>44624</v>
          </cell>
          <cell r="C2547">
            <v>0</v>
          </cell>
          <cell r="F2547">
            <v>0</v>
          </cell>
          <cell r="L2547">
            <v>0</v>
          </cell>
          <cell r="O2547">
            <v>0</v>
          </cell>
          <cell r="U2547">
            <v>30</v>
          </cell>
          <cell r="X2547">
            <v>0</v>
          </cell>
          <cell r="AG2547">
            <v>0</v>
          </cell>
          <cell r="AM2547">
            <v>0</v>
          </cell>
          <cell r="AV2547">
            <v>0</v>
          </cell>
          <cell r="AY2547">
            <v>0</v>
          </cell>
          <cell r="BP2547">
            <v>0</v>
          </cell>
          <cell r="BS2547">
            <v>0</v>
          </cell>
        </row>
        <row r="2548">
          <cell r="A2548">
            <v>44627</v>
          </cell>
          <cell r="C2548">
            <v>1495</v>
          </cell>
          <cell r="F2548">
            <v>0</v>
          </cell>
          <cell r="L2548">
            <v>0</v>
          </cell>
          <cell r="O2548">
            <v>0</v>
          </cell>
          <cell r="U2548">
            <v>0</v>
          </cell>
          <cell r="X2548">
            <v>0</v>
          </cell>
          <cell r="AG2548">
            <v>0</v>
          </cell>
          <cell r="AM2548">
            <v>0</v>
          </cell>
          <cell r="AV2548">
            <v>0</v>
          </cell>
          <cell r="AY2548">
            <v>0</v>
          </cell>
          <cell r="BP2548">
            <v>0</v>
          </cell>
          <cell r="BS2548">
            <v>300</v>
          </cell>
        </row>
        <row r="2549">
          <cell r="A2549">
            <v>44628</v>
          </cell>
          <cell r="C2549">
            <v>0</v>
          </cell>
          <cell r="F2549">
            <v>0</v>
          </cell>
          <cell r="L2549">
            <v>0</v>
          </cell>
          <cell r="O2549">
            <v>0</v>
          </cell>
          <cell r="U2549">
            <v>0</v>
          </cell>
          <cell r="X2549">
            <v>0</v>
          </cell>
          <cell r="AG2549">
            <v>0</v>
          </cell>
          <cell r="AM2549">
            <v>0</v>
          </cell>
          <cell r="AV2549">
            <v>0</v>
          </cell>
          <cell r="AY2549">
            <v>0</v>
          </cell>
          <cell r="BP2549">
            <v>0</v>
          </cell>
          <cell r="BS2549">
            <v>0</v>
          </cell>
        </row>
        <row r="2550">
          <cell r="A2550">
            <v>44629</v>
          </cell>
          <cell r="C2550">
            <v>0</v>
          </cell>
          <cell r="F2550">
            <v>0</v>
          </cell>
          <cell r="L2550">
            <v>0</v>
          </cell>
          <cell r="O2550">
            <v>0</v>
          </cell>
          <cell r="U2550">
            <v>0</v>
          </cell>
          <cell r="X2550">
            <v>0</v>
          </cell>
          <cell r="AG2550">
            <v>0</v>
          </cell>
          <cell r="AM2550">
            <v>0</v>
          </cell>
          <cell r="AV2550">
            <v>0</v>
          </cell>
          <cell r="AY2550">
            <v>0</v>
          </cell>
          <cell r="BP2550">
            <v>0</v>
          </cell>
          <cell r="BS2550">
            <v>0</v>
          </cell>
        </row>
        <row r="2551">
          <cell r="A2551">
            <v>44630</v>
          </cell>
          <cell r="C2551">
            <v>0</v>
          </cell>
          <cell r="F2551">
            <v>0</v>
          </cell>
          <cell r="L2551">
            <v>0</v>
          </cell>
          <cell r="O2551">
            <v>0</v>
          </cell>
          <cell r="U2551">
            <v>0</v>
          </cell>
          <cell r="X2551">
            <v>0</v>
          </cell>
          <cell r="AG2551">
            <v>0</v>
          </cell>
          <cell r="AM2551">
            <v>0</v>
          </cell>
          <cell r="AV2551">
            <v>0</v>
          </cell>
          <cell r="AY2551">
            <v>0</v>
          </cell>
          <cell r="BP2551">
            <v>0</v>
          </cell>
          <cell r="BS2551">
            <v>400</v>
          </cell>
        </row>
        <row r="2552">
          <cell r="A2552">
            <v>44631</v>
          </cell>
          <cell r="C2552">
            <v>0</v>
          </cell>
          <cell r="F2552">
            <v>0</v>
          </cell>
          <cell r="L2552">
            <v>0</v>
          </cell>
          <cell r="O2552">
            <v>0</v>
          </cell>
          <cell r="U2552">
            <v>0</v>
          </cell>
          <cell r="X2552">
            <v>0</v>
          </cell>
          <cell r="AG2552">
            <v>0</v>
          </cell>
          <cell r="AM2552">
            <v>0</v>
          </cell>
          <cell r="AV2552">
            <v>0</v>
          </cell>
          <cell r="AY2552">
            <v>0</v>
          </cell>
          <cell r="BP2552">
            <v>0</v>
          </cell>
          <cell r="BS2552">
            <v>0</v>
          </cell>
        </row>
        <row r="2553">
          <cell r="A2553">
            <v>44634</v>
          </cell>
          <cell r="C2553">
            <v>0</v>
          </cell>
          <cell r="F2553">
            <v>0</v>
          </cell>
          <cell r="L2553">
            <v>0</v>
          </cell>
          <cell r="O2553">
            <v>0</v>
          </cell>
          <cell r="U2553">
            <v>0</v>
          </cell>
          <cell r="X2553">
            <v>0</v>
          </cell>
          <cell r="AG2553">
            <v>0</v>
          </cell>
          <cell r="AM2553">
            <v>0</v>
          </cell>
          <cell r="AV2553">
            <v>0</v>
          </cell>
          <cell r="AY2553">
            <v>0</v>
          </cell>
          <cell r="BP2553">
            <v>0</v>
          </cell>
          <cell r="BS2553">
            <v>100</v>
          </cell>
        </row>
        <row r="2554">
          <cell r="A2554">
            <v>44635</v>
          </cell>
          <cell r="C2554">
            <v>0</v>
          </cell>
          <cell r="F2554">
            <v>0</v>
          </cell>
          <cell r="L2554">
            <v>0</v>
          </cell>
          <cell r="O2554">
            <v>0</v>
          </cell>
          <cell r="U2554">
            <v>0</v>
          </cell>
          <cell r="X2554">
            <v>0</v>
          </cell>
          <cell r="AG2554">
            <v>0</v>
          </cell>
          <cell r="AM2554">
            <v>0</v>
          </cell>
          <cell r="AV2554">
            <v>0</v>
          </cell>
          <cell r="AY2554">
            <v>0</v>
          </cell>
          <cell r="BP2554">
            <v>0</v>
          </cell>
          <cell r="BS2554">
            <v>100</v>
          </cell>
        </row>
        <row r="2555">
          <cell r="A2555">
            <v>44636</v>
          </cell>
          <cell r="C2555">
            <v>0</v>
          </cell>
          <cell r="F2555">
            <v>0</v>
          </cell>
          <cell r="L2555">
            <v>0</v>
          </cell>
          <cell r="O2555">
            <v>0</v>
          </cell>
          <cell r="U2555">
            <v>0</v>
          </cell>
          <cell r="X2555">
            <v>0</v>
          </cell>
          <cell r="AG2555">
            <v>0</v>
          </cell>
          <cell r="AM2555">
            <v>0</v>
          </cell>
          <cell r="AV2555">
            <v>0</v>
          </cell>
          <cell r="AY2555">
            <v>0</v>
          </cell>
          <cell r="BP2555">
            <v>0</v>
          </cell>
          <cell r="BS2555">
            <v>400</v>
          </cell>
        </row>
        <row r="2556">
          <cell r="A2556">
            <v>44637</v>
          </cell>
          <cell r="C2556">
            <v>0</v>
          </cell>
          <cell r="F2556">
            <v>0</v>
          </cell>
          <cell r="L2556">
            <v>0</v>
          </cell>
          <cell r="O2556">
            <v>0</v>
          </cell>
          <cell r="U2556">
            <v>0</v>
          </cell>
          <cell r="X2556">
            <v>0</v>
          </cell>
          <cell r="AG2556">
            <v>0</v>
          </cell>
          <cell r="AM2556">
            <v>0</v>
          </cell>
          <cell r="AV2556">
            <v>0</v>
          </cell>
          <cell r="AY2556">
            <v>0</v>
          </cell>
          <cell r="BP2556">
            <v>0</v>
          </cell>
          <cell r="BS2556">
            <v>400</v>
          </cell>
        </row>
        <row r="2557">
          <cell r="A2557">
            <v>44638</v>
          </cell>
          <cell r="C2557">
            <v>0</v>
          </cell>
          <cell r="F2557">
            <v>0</v>
          </cell>
          <cell r="L2557">
            <v>0</v>
          </cell>
          <cell r="O2557">
            <v>0</v>
          </cell>
          <cell r="U2557">
            <v>0</v>
          </cell>
          <cell r="X2557">
            <v>0</v>
          </cell>
          <cell r="AG2557">
            <v>0</v>
          </cell>
          <cell r="AM2557">
            <v>0</v>
          </cell>
          <cell r="AV2557">
            <v>0</v>
          </cell>
          <cell r="AY2557">
            <v>0</v>
          </cell>
          <cell r="BP2557">
            <v>0</v>
          </cell>
          <cell r="BS2557">
            <v>0</v>
          </cell>
        </row>
        <row r="2558">
          <cell r="A2558">
            <v>44641</v>
          </cell>
          <cell r="C2558">
            <v>0</v>
          </cell>
          <cell r="F2558">
            <v>0</v>
          </cell>
          <cell r="L2558">
            <v>0</v>
          </cell>
          <cell r="O2558">
            <v>0</v>
          </cell>
          <cell r="U2558">
            <v>400</v>
          </cell>
          <cell r="X2558">
            <v>340</v>
          </cell>
          <cell r="AG2558">
            <v>0</v>
          </cell>
          <cell r="AM2558">
            <v>85</v>
          </cell>
          <cell r="AV2558">
            <v>0</v>
          </cell>
          <cell r="AY2558">
            <v>0</v>
          </cell>
          <cell r="BP2558">
            <v>0</v>
          </cell>
          <cell r="BS2558">
            <v>400</v>
          </cell>
        </row>
        <row r="2559">
          <cell r="A2559">
            <v>44642</v>
          </cell>
          <cell r="C2559">
            <v>0</v>
          </cell>
          <cell r="F2559">
            <v>0</v>
          </cell>
          <cell r="L2559">
            <v>0</v>
          </cell>
          <cell r="O2559">
            <v>0</v>
          </cell>
          <cell r="U2559">
            <v>0</v>
          </cell>
          <cell r="X2559">
            <v>180</v>
          </cell>
          <cell r="AG2559">
            <v>0</v>
          </cell>
          <cell r="AM2559">
            <v>0</v>
          </cell>
          <cell r="AV2559">
            <v>0</v>
          </cell>
          <cell r="AY2559">
            <v>0</v>
          </cell>
          <cell r="BP2559">
            <v>0</v>
          </cell>
          <cell r="BS2559">
            <v>400</v>
          </cell>
        </row>
        <row r="2560">
          <cell r="A2560">
            <v>44643</v>
          </cell>
          <cell r="C2560">
            <v>0</v>
          </cell>
          <cell r="F2560">
            <v>0</v>
          </cell>
          <cell r="L2560">
            <v>0</v>
          </cell>
          <cell r="O2560">
            <v>0</v>
          </cell>
          <cell r="U2560">
            <v>200</v>
          </cell>
          <cell r="X2560">
            <v>690</v>
          </cell>
          <cell r="AG2560">
            <v>0</v>
          </cell>
          <cell r="AM2560">
            <v>0</v>
          </cell>
          <cell r="AV2560">
            <v>0</v>
          </cell>
          <cell r="AY2560">
            <v>0</v>
          </cell>
          <cell r="BP2560">
            <v>0</v>
          </cell>
          <cell r="BS2560">
            <v>400</v>
          </cell>
        </row>
        <row r="2561">
          <cell r="A2561">
            <v>44644</v>
          </cell>
          <cell r="C2561">
            <v>0</v>
          </cell>
          <cell r="F2561">
            <v>0</v>
          </cell>
          <cell r="L2561">
            <v>0</v>
          </cell>
          <cell r="O2561">
            <v>0</v>
          </cell>
          <cell r="U2561">
            <v>0</v>
          </cell>
          <cell r="X2561">
            <v>800.1</v>
          </cell>
          <cell r="AG2561">
            <v>0</v>
          </cell>
          <cell r="AM2561">
            <v>0</v>
          </cell>
          <cell r="AV2561">
            <v>0</v>
          </cell>
          <cell r="AY2561">
            <v>0</v>
          </cell>
          <cell r="BP2561">
            <v>0</v>
          </cell>
          <cell r="BS2561">
            <v>400</v>
          </cell>
        </row>
        <row r="2562">
          <cell r="A2562">
            <v>44645</v>
          </cell>
          <cell r="C2562">
            <v>0</v>
          </cell>
          <cell r="F2562">
            <v>0</v>
          </cell>
          <cell r="L2562">
            <v>0</v>
          </cell>
          <cell r="O2562">
            <v>0</v>
          </cell>
          <cell r="U2562">
            <v>0</v>
          </cell>
          <cell r="X2562">
            <v>910</v>
          </cell>
          <cell r="AG2562">
            <v>0</v>
          </cell>
          <cell r="AM2562">
            <v>0</v>
          </cell>
          <cell r="AV2562">
            <v>0</v>
          </cell>
          <cell r="AY2562">
            <v>0</v>
          </cell>
          <cell r="BP2562">
            <v>0</v>
          </cell>
          <cell r="BS2562">
            <v>0</v>
          </cell>
        </row>
        <row r="2563">
          <cell r="A2563">
            <v>44648</v>
          </cell>
          <cell r="C2563">
            <v>0</v>
          </cell>
          <cell r="F2563">
            <v>0</v>
          </cell>
          <cell r="L2563">
            <v>0</v>
          </cell>
          <cell r="O2563">
            <v>0</v>
          </cell>
          <cell r="U2563">
            <v>0</v>
          </cell>
          <cell r="X2563">
            <v>455</v>
          </cell>
          <cell r="AG2563">
            <v>0</v>
          </cell>
          <cell r="AM2563">
            <v>0</v>
          </cell>
          <cell r="AV2563">
            <v>0</v>
          </cell>
          <cell r="AY2563">
            <v>0</v>
          </cell>
          <cell r="BP2563">
            <v>0</v>
          </cell>
          <cell r="BS2563">
            <v>400</v>
          </cell>
        </row>
        <row r="2564">
          <cell r="A2564">
            <v>44649</v>
          </cell>
          <cell r="C2564">
            <v>0</v>
          </cell>
          <cell r="F2564">
            <v>0</v>
          </cell>
          <cell r="L2564">
            <v>0</v>
          </cell>
          <cell r="O2564">
            <v>0</v>
          </cell>
          <cell r="U2564">
            <v>0</v>
          </cell>
          <cell r="X2564">
            <v>895</v>
          </cell>
          <cell r="AG2564">
            <v>0</v>
          </cell>
          <cell r="AM2564">
            <v>0</v>
          </cell>
          <cell r="AV2564">
            <v>0</v>
          </cell>
          <cell r="AY2564">
            <v>0</v>
          </cell>
          <cell r="BP2564">
            <v>0</v>
          </cell>
          <cell r="BS2564">
            <v>400</v>
          </cell>
        </row>
        <row r="2565">
          <cell r="A2565">
            <v>44650</v>
          </cell>
          <cell r="C2565">
            <v>0</v>
          </cell>
          <cell r="F2565">
            <v>0</v>
          </cell>
          <cell r="L2565">
            <v>0</v>
          </cell>
          <cell r="O2565">
            <v>0</v>
          </cell>
          <cell r="U2565">
            <v>0</v>
          </cell>
          <cell r="X2565">
            <v>1040</v>
          </cell>
          <cell r="AG2565">
            <v>0</v>
          </cell>
          <cell r="AM2565">
            <v>0</v>
          </cell>
          <cell r="AV2565">
            <v>0</v>
          </cell>
          <cell r="AY2565">
            <v>0</v>
          </cell>
          <cell r="BP2565">
            <v>0</v>
          </cell>
          <cell r="BS2565">
            <v>400</v>
          </cell>
        </row>
        <row r="2566">
          <cell r="A2566">
            <v>44651</v>
          </cell>
          <cell r="C2566">
            <v>0</v>
          </cell>
          <cell r="F2566">
            <v>0</v>
          </cell>
          <cell r="L2566">
            <v>0</v>
          </cell>
          <cell r="O2566">
            <v>0</v>
          </cell>
          <cell r="U2566">
            <v>0</v>
          </cell>
          <cell r="X2566">
            <v>400</v>
          </cell>
          <cell r="AG2566">
            <v>0</v>
          </cell>
          <cell r="AM2566">
            <v>0</v>
          </cell>
          <cell r="AV2566">
            <v>0</v>
          </cell>
          <cell r="AY2566">
            <v>0</v>
          </cell>
          <cell r="BP2566">
            <v>0</v>
          </cell>
          <cell r="BS2566">
            <v>0</v>
          </cell>
        </row>
        <row r="2567">
          <cell r="A2567">
            <v>44652</v>
          </cell>
          <cell r="C2567">
            <v>0</v>
          </cell>
          <cell r="F2567">
            <v>0</v>
          </cell>
          <cell r="L2567">
            <v>0</v>
          </cell>
          <cell r="O2567">
            <v>0</v>
          </cell>
          <cell r="U2567">
            <v>0</v>
          </cell>
          <cell r="X2567">
            <v>400</v>
          </cell>
          <cell r="AG2567">
            <v>0</v>
          </cell>
          <cell r="AM2567">
            <v>0</v>
          </cell>
          <cell r="AV2567">
            <v>0</v>
          </cell>
          <cell r="AY2567">
            <v>0</v>
          </cell>
          <cell r="BP2567">
            <v>0</v>
          </cell>
          <cell r="BS2567">
            <v>400</v>
          </cell>
        </row>
        <row r="2568">
          <cell r="A2568">
            <v>44655</v>
          </cell>
          <cell r="C2568">
            <v>0</v>
          </cell>
          <cell r="F2568">
            <v>0</v>
          </cell>
          <cell r="L2568">
            <v>0</v>
          </cell>
          <cell r="O2568">
            <v>0</v>
          </cell>
          <cell r="U2568">
            <v>0</v>
          </cell>
          <cell r="X2568">
            <v>200</v>
          </cell>
          <cell r="AG2568">
            <v>0</v>
          </cell>
          <cell r="AM2568">
            <v>0</v>
          </cell>
          <cell r="AV2568">
            <v>0</v>
          </cell>
          <cell r="AY2568">
            <v>0</v>
          </cell>
          <cell r="BP2568">
            <v>0</v>
          </cell>
          <cell r="BS2568">
            <v>400</v>
          </cell>
        </row>
        <row r="2569">
          <cell r="A2569">
            <v>44656</v>
          </cell>
          <cell r="C2569">
            <v>0</v>
          </cell>
          <cell r="F2569">
            <v>0</v>
          </cell>
          <cell r="L2569">
            <v>0</v>
          </cell>
          <cell r="O2569">
            <v>0</v>
          </cell>
          <cell r="U2569">
            <v>0</v>
          </cell>
          <cell r="X2569">
            <v>275</v>
          </cell>
          <cell r="AG2569">
            <v>0</v>
          </cell>
          <cell r="AM2569">
            <v>0</v>
          </cell>
          <cell r="AV2569">
            <v>0</v>
          </cell>
          <cell r="AY2569">
            <v>0</v>
          </cell>
          <cell r="BP2569">
            <v>0</v>
          </cell>
          <cell r="BS2569">
            <v>400</v>
          </cell>
        </row>
        <row r="2570">
          <cell r="A2570">
            <v>44657</v>
          </cell>
          <cell r="C2570">
            <v>0</v>
          </cell>
          <cell r="F2570">
            <v>0</v>
          </cell>
          <cell r="L2570">
            <v>0</v>
          </cell>
          <cell r="O2570">
            <v>0</v>
          </cell>
          <cell r="U2570">
            <v>0</v>
          </cell>
          <cell r="X2570">
            <v>0</v>
          </cell>
          <cell r="AG2570">
            <v>0</v>
          </cell>
          <cell r="AM2570">
            <v>0</v>
          </cell>
          <cell r="AV2570">
            <v>0</v>
          </cell>
          <cell r="AY2570">
            <v>0</v>
          </cell>
          <cell r="BP2570">
            <v>0</v>
          </cell>
          <cell r="BS2570">
            <v>0</v>
          </cell>
        </row>
        <row r="2571">
          <cell r="A2571">
            <v>44658</v>
          </cell>
          <cell r="C2571">
            <v>120.9</v>
          </cell>
          <cell r="F2571">
            <v>0</v>
          </cell>
          <cell r="L2571">
            <v>0</v>
          </cell>
          <cell r="O2571">
            <v>0</v>
          </cell>
          <cell r="U2571">
            <v>0</v>
          </cell>
          <cell r="X2571">
            <v>0</v>
          </cell>
          <cell r="AG2571">
            <v>0</v>
          </cell>
          <cell r="AM2571">
            <v>0</v>
          </cell>
          <cell r="AV2571">
            <v>0</v>
          </cell>
          <cell r="AY2571">
            <v>0</v>
          </cell>
          <cell r="BP2571">
            <v>0</v>
          </cell>
          <cell r="BS2571">
            <v>0</v>
          </cell>
        </row>
        <row r="2572">
          <cell r="A2572">
            <v>44659</v>
          </cell>
          <cell r="C2572">
            <v>0</v>
          </cell>
          <cell r="F2572">
            <v>0</v>
          </cell>
          <cell r="L2572">
            <v>0</v>
          </cell>
          <cell r="O2572">
            <v>0</v>
          </cell>
          <cell r="U2572">
            <v>0</v>
          </cell>
          <cell r="X2572">
            <v>428.2</v>
          </cell>
          <cell r="AG2572">
            <v>0</v>
          </cell>
          <cell r="AM2572">
            <v>0</v>
          </cell>
          <cell r="AV2572">
            <v>0</v>
          </cell>
          <cell r="AY2572">
            <v>0</v>
          </cell>
          <cell r="BP2572">
            <v>0</v>
          </cell>
          <cell r="BS2572">
            <v>0</v>
          </cell>
        </row>
        <row r="2573">
          <cell r="A2573">
            <v>44662</v>
          </cell>
          <cell r="C2573">
            <v>0</v>
          </cell>
          <cell r="F2573">
            <v>0</v>
          </cell>
          <cell r="L2573">
            <v>0</v>
          </cell>
          <cell r="O2573">
            <v>0</v>
          </cell>
          <cell r="U2573">
            <v>0</v>
          </cell>
          <cell r="X2573">
            <v>0</v>
          </cell>
          <cell r="AG2573">
            <v>0</v>
          </cell>
          <cell r="AM2573">
            <v>0</v>
          </cell>
          <cell r="AV2573">
            <v>0</v>
          </cell>
          <cell r="AY2573">
            <v>0</v>
          </cell>
          <cell r="BP2573">
            <v>0</v>
          </cell>
          <cell r="BS2573">
            <v>0</v>
          </cell>
        </row>
        <row r="2574">
          <cell r="A2574">
            <v>44663</v>
          </cell>
          <cell r="C2574">
            <v>0</v>
          </cell>
          <cell r="F2574">
            <v>0</v>
          </cell>
          <cell r="L2574">
            <v>0</v>
          </cell>
          <cell r="O2574">
            <v>0</v>
          </cell>
          <cell r="U2574">
            <v>0</v>
          </cell>
          <cell r="X2574">
            <v>240</v>
          </cell>
          <cell r="AG2574">
            <v>0</v>
          </cell>
          <cell r="AM2574">
            <v>0</v>
          </cell>
          <cell r="AV2574">
            <v>0</v>
          </cell>
          <cell r="AY2574">
            <v>0</v>
          </cell>
          <cell r="BP2574">
            <v>0</v>
          </cell>
          <cell r="BS2574">
            <v>0</v>
          </cell>
        </row>
        <row r="2575">
          <cell r="A2575">
            <v>44664</v>
          </cell>
          <cell r="C2575">
            <v>0</v>
          </cell>
          <cell r="F2575">
            <v>0</v>
          </cell>
          <cell r="L2575">
            <v>0</v>
          </cell>
          <cell r="O2575">
            <v>0</v>
          </cell>
          <cell r="U2575">
            <v>0</v>
          </cell>
          <cell r="X2575">
            <v>427</v>
          </cell>
          <cell r="AG2575">
            <v>0</v>
          </cell>
          <cell r="AM2575">
            <v>0</v>
          </cell>
          <cell r="AV2575">
            <v>0</v>
          </cell>
          <cell r="AY2575">
            <v>0</v>
          </cell>
          <cell r="BP2575">
            <v>0</v>
          </cell>
          <cell r="BS2575">
            <v>0</v>
          </cell>
        </row>
        <row r="2576">
          <cell r="A2576">
            <v>44665</v>
          </cell>
          <cell r="C2576">
            <v>0</v>
          </cell>
          <cell r="F2576">
            <v>0</v>
          </cell>
          <cell r="L2576">
            <v>0</v>
          </cell>
          <cell r="O2576">
            <v>0</v>
          </cell>
          <cell r="U2576">
            <v>0</v>
          </cell>
          <cell r="X2576">
            <v>0</v>
          </cell>
          <cell r="AG2576">
            <v>0</v>
          </cell>
          <cell r="AM2576">
            <v>0</v>
          </cell>
          <cell r="AV2576">
            <v>0</v>
          </cell>
          <cell r="AY2576">
            <v>0</v>
          </cell>
          <cell r="BP2576">
            <v>0</v>
          </cell>
          <cell r="BS2576">
            <v>0</v>
          </cell>
        </row>
        <row r="2577">
          <cell r="A2577">
            <v>44666</v>
          </cell>
          <cell r="C2577">
            <v>0</v>
          </cell>
          <cell r="F2577">
            <v>0</v>
          </cell>
          <cell r="L2577">
            <v>0</v>
          </cell>
          <cell r="O2577">
            <v>0</v>
          </cell>
          <cell r="U2577">
            <v>0</v>
          </cell>
          <cell r="X2577">
            <v>0</v>
          </cell>
          <cell r="AG2577">
            <v>0</v>
          </cell>
          <cell r="AM2577">
            <v>0</v>
          </cell>
          <cell r="AV2577">
            <v>0</v>
          </cell>
          <cell r="AY2577">
            <v>0</v>
          </cell>
          <cell r="BP2577">
            <v>0</v>
          </cell>
          <cell r="BS2577">
            <v>100</v>
          </cell>
        </row>
        <row r="2578">
          <cell r="A2578">
            <v>44669</v>
          </cell>
          <cell r="C2578">
            <v>0</v>
          </cell>
          <cell r="F2578">
            <v>0</v>
          </cell>
          <cell r="L2578">
            <v>0</v>
          </cell>
          <cell r="O2578">
            <v>500</v>
          </cell>
          <cell r="U2578">
            <v>0</v>
          </cell>
          <cell r="X2578">
            <v>130</v>
          </cell>
          <cell r="AG2578">
            <v>0</v>
          </cell>
          <cell r="AM2578">
            <v>0</v>
          </cell>
          <cell r="AV2578">
            <v>0</v>
          </cell>
          <cell r="AY2578">
            <v>0</v>
          </cell>
          <cell r="BP2578">
            <v>0</v>
          </cell>
          <cell r="BS2578">
            <v>300</v>
          </cell>
        </row>
        <row r="2579">
          <cell r="A2579">
            <v>44670</v>
          </cell>
          <cell r="C2579">
            <v>0</v>
          </cell>
          <cell r="F2579">
            <v>0</v>
          </cell>
          <cell r="L2579">
            <v>0</v>
          </cell>
          <cell r="O2579">
            <v>0</v>
          </cell>
          <cell r="U2579">
            <v>0</v>
          </cell>
          <cell r="X2579">
            <v>347</v>
          </cell>
          <cell r="AG2579">
            <v>0</v>
          </cell>
          <cell r="AM2579">
            <v>0</v>
          </cell>
          <cell r="AV2579">
            <v>0</v>
          </cell>
          <cell r="AY2579">
            <v>0</v>
          </cell>
          <cell r="BP2579">
            <v>0</v>
          </cell>
          <cell r="BS2579">
            <v>100</v>
          </cell>
        </row>
        <row r="2580">
          <cell r="A2580">
            <v>44671</v>
          </cell>
          <cell r="C2580">
            <v>0</v>
          </cell>
          <cell r="F2580">
            <v>0</v>
          </cell>
          <cell r="L2580">
            <v>0</v>
          </cell>
          <cell r="O2580">
            <v>0</v>
          </cell>
          <cell r="U2580">
            <v>0</v>
          </cell>
          <cell r="X2580">
            <v>488</v>
          </cell>
          <cell r="AG2580">
            <v>0</v>
          </cell>
          <cell r="AM2580">
            <v>0</v>
          </cell>
          <cell r="AV2580">
            <v>0</v>
          </cell>
          <cell r="AY2580">
            <v>0</v>
          </cell>
          <cell r="BP2580">
            <v>0</v>
          </cell>
          <cell r="BS2580">
            <v>100</v>
          </cell>
        </row>
        <row r="2581">
          <cell r="A2581">
            <v>44672</v>
          </cell>
          <cell r="C2581">
            <v>0</v>
          </cell>
          <cell r="F2581">
            <v>0</v>
          </cell>
          <cell r="L2581">
            <v>0</v>
          </cell>
          <cell r="O2581">
            <v>0</v>
          </cell>
          <cell r="U2581">
            <v>0</v>
          </cell>
          <cell r="X2581">
            <v>400</v>
          </cell>
          <cell r="AG2581">
            <v>0</v>
          </cell>
          <cell r="AM2581">
            <v>0</v>
          </cell>
          <cell r="AV2581">
            <v>0</v>
          </cell>
          <cell r="AY2581">
            <v>0</v>
          </cell>
          <cell r="BP2581">
            <v>0</v>
          </cell>
          <cell r="BS2581">
            <v>150</v>
          </cell>
        </row>
        <row r="2582">
          <cell r="A2582">
            <v>44673</v>
          </cell>
          <cell r="C2582">
            <v>0</v>
          </cell>
          <cell r="F2582">
            <v>0</v>
          </cell>
          <cell r="L2582">
            <v>0</v>
          </cell>
          <cell r="O2582">
            <v>0</v>
          </cell>
          <cell r="U2582">
            <v>0</v>
          </cell>
          <cell r="X2582">
            <v>838</v>
          </cell>
          <cell r="AG2582">
            <v>0</v>
          </cell>
          <cell r="AM2582">
            <v>0</v>
          </cell>
          <cell r="AV2582">
            <v>0</v>
          </cell>
          <cell r="AY2582">
            <v>0</v>
          </cell>
          <cell r="BP2582">
            <v>0</v>
          </cell>
          <cell r="BS2582">
            <v>100</v>
          </cell>
        </row>
        <row r="2583">
          <cell r="A2583">
            <v>44676</v>
          </cell>
          <cell r="C2583">
            <v>0</v>
          </cell>
          <cell r="F2583">
            <v>0</v>
          </cell>
          <cell r="L2583">
            <v>0</v>
          </cell>
          <cell r="O2583">
            <v>0</v>
          </cell>
          <cell r="U2583">
            <v>0</v>
          </cell>
          <cell r="X2583">
            <v>697</v>
          </cell>
          <cell r="AG2583">
            <v>0</v>
          </cell>
          <cell r="AM2583">
            <v>0</v>
          </cell>
          <cell r="AV2583">
            <v>0</v>
          </cell>
          <cell r="AY2583">
            <v>0</v>
          </cell>
          <cell r="BP2583">
            <v>0</v>
          </cell>
          <cell r="BS2583">
            <v>100</v>
          </cell>
        </row>
        <row r="2584">
          <cell r="A2584">
            <v>44677</v>
          </cell>
          <cell r="C2584">
            <v>0</v>
          </cell>
          <cell r="F2584">
            <v>0</v>
          </cell>
          <cell r="L2584">
            <v>0</v>
          </cell>
          <cell r="O2584">
            <v>0</v>
          </cell>
          <cell r="U2584">
            <v>0</v>
          </cell>
          <cell r="X2584">
            <v>447</v>
          </cell>
          <cell r="AG2584">
            <v>0</v>
          </cell>
          <cell r="AM2584">
            <v>0</v>
          </cell>
          <cell r="AV2584">
            <v>0</v>
          </cell>
          <cell r="AY2584">
            <v>0</v>
          </cell>
          <cell r="BP2584">
            <v>0</v>
          </cell>
          <cell r="BS2584">
            <v>100</v>
          </cell>
        </row>
        <row r="2585">
          <cell r="A2585">
            <v>44678</v>
          </cell>
          <cell r="C2585">
            <v>0</v>
          </cell>
          <cell r="F2585">
            <v>0</v>
          </cell>
          <cell r="L2585">
            <v>0</v>
          </cell>
          <cell r="O2585">
            <v>0</v>
          </cell>
          <cell r="U2585">
            <v>0</v>
          </cell>
          <cell r="X2585">
            <v>460</v>
          </cell>
          <cell r="AG2585">
            <v>0</v>
          </cell>
          <cell r="AM2585">
            <v>0</v>
          </cell>
          <cell r="AV2585">
            <v>0</v>
          </cell>
          <cell r="AY2585">
            <v>0</v>
          </cell>
          <cell r="BP2585">
            <v>0</v>
          </cell>
          <cell r="BS2585">
            <v>100</v>
          </cell>
        </row>
        <row r="2586">
          <cell r="A2586">
            <v>44679</v>
          </cell>
          <cell r="C2586">
            <v>0</v>
          </cell>
          <cell r="F2586">
            <v>0</v>
          </cell>
          <cell r="L2586">
            <v>0</v>
          </cell>
          <cell r="O2586">
            <v>1000</v>
          </cell>
          <cell r="U2586">
            <v>40</v>
          </cell>
          <cell r="X2586">
            <v>0</v>
          </cell>
          <cell r="AG2586">
            <v>0</v>
          </cell>
          <cell r="AM2586">
            <v>0</v>
          </cell>
          <cell r="AV2586">
            <v>0</v>
          </cell>
          <cell r="AY2586">
            <v>0</v>
          </cell>
          <cell r="BP2586">
            <v>0</v>
          </cell>
          <cell r="BS2586">
            <v>100</v>
          </cell>
        </row>
        <row r="2587">
          <cell r="A2587">
            <v>44680</v>
          </cell>
          <cell r="C2587">
            <v>0</v>
          </cell>
          <cell r="F2587">
            <v>0</v>
          </cell>
          <cell r="L2587">
            <v>0</v>
          </cell>
          <cell r="O2587">
            <v>0</v>
          </cell>
          <cell r="U2587">
            <v>0</v>
          </cell>
          <cell r="X2587">
            <v>160</v>
          </cell>
          <cell r="AG2587">
            <v>0</v>
          </cell>
          <cell r="AM2587">
            <v>0</v>
          </cell>
          <cell r="AV2587">
            <v>0</v>
          </cell>
          <cell r="AY2587">
            <v>0</v>
          </cell>
          <cell r="BP2587">
            <v>0</v>
          </cell>
          <cell r="BS2587">
            <v>200</v>
          </cell>
        </row>
        <row r="2588">
          <cell r="A2588">
            <v>44683</v>
          </cell>
          <cell r="C2588">
            <v>0</v>
          </cell>
          <cell r="F2588">
            <v>0</v>
          </cell>
          <cell r="L2588">
            <v>0</v>
          </cell>
          <cell r="O2588">
            <v>0</v>
          </cell>
          <cell r="U2588">
            <v>0</v>
          </cell>
          <cell r="X2588">
            <v>160</v>
          </cell>
          <cell r="AG2588">
            <v>0</v>
          </cell>
          <cell r="AM2588">
            <v>0</v>
          </cell>
          <cell r="AV2588">
            <v>0</v>
          </cell>
          <cell r="AY2588">
            <v>0</v>
          </cell>
          <cell r="BP2588">
            <v>0</v>
          </cell>
          <cell r="BS2588">
            <v>100</v>
          </cell>
        </row>
        <row r="2589">
          <cell r="A2589">
            <v>44684</v>
          </cell>
          <cell r="C2589">
            <v>0</v>
          </cell>
          <cell r="F2589">
            <v>0</v>
          </cell>
          <cell r="L2589">
            <v>0</v>
          </cell>
          <cell r="O2589">
            <v>0</v>
          </cell>
          <cell r="U2589">
            <v>0</v>
          </cell>
          <cell r="X2589">
            <v>0</v>
          </cell>
          <cell r="AG2589">
            <v>0</v>
          </cell>
          <cell r="AM2589">
            <v>0</v>
          </cell>
          <cell r="AV2589">
            <v>0</v>
          </cell>
          <cell r="AY2589">
            <v>0</v>
          </cell>
          <cell r="BP2589">
            <v>0</v>
          </cell>
          <cell r="BS2589">
            <v>200</v>
          </cell>
        </row>
        <row r="2590">
          <cell r="A2590">
            <v>44685</v>
          </cell>
          <cell r="C2590">
            <v>0</v>
          </cell>
          <cell r="F2590">
            <v>0</v>
          </cell>
          <cell r="L2590">
            <v>0</v>
          </cell>
          <cell r="O2590">
            <v>0</v>
          </cell>
          <cell r="U2590">
            <v>5</v>
          </cell>
          <cell r="X2590">
            <v>180</v>
          </cell>
          <cell r="AG2590">
            <v>0</v>
          </cell>
          <cell r="AM2590">
            <v>0</v>
          </cell>
          <cell r="AV2590">
            <v>0</v>
          </cell>
          <cell r="AY2590">
            <v>0</v>
          </cell>
          <cell r="BP2590">
            <v>0</v>
          </cell>
          <cell r="BS2590">
            <v>200</v>
          </cell>
        </row>
        <row r="2591">
          <cell r="A2591">
            <v>44686</v>
          </cell>
          <cell r="C2591">
            <v>0</v>
          </cell>
          <cell r="F2591">
            <v>0</v>
          </cell>
          <cell r="L2591">
            <v>0</v>
          </cell>
          <cell r="O2591">
            <v>0</v>
          </cell>
          <cell r="U2591">
            <v>0</v>
          </cell>
          <cell r="X2591">
            <v>0</v>
          </cell>
          <cell r="AG2591">
            <v>0</v>
          </cell>
          <cell r="AM2591">
            <v>0</v>
          </cell>
          <cell r="AV2591">
            <v>0</v>
          </cell>
          <cell r="AY2591">
            <v>0</v>
          </cell>
          <cell r="BP2591">
            <v>0</v>
          </cell>
          <cell r="BS2591">
            <v>200</v>
          </cell>
        </row>
        <row r="2592">
          <cell r="A2592">
            <v>44687</v>
          </cell>
          <cell r="C2592">
            <v>0</v>
          </cell>
          <cell r="F2592">
            <v>0</v>
          </cell>
          <cell r="L2592">
            <v>0</v>
          </cell>
          <cell r="O2592">
            <v>0</v>
          </cell>
          <cell r="U2592">
            <v>0</v>
          </cell>
          <cell r="X2592">
            <v>538</v>
          </cell>
          <cell r="AG2592">
            <v>0</v>
          </cell>
          <cell r="AM2592">
            <v>0</v>
          </cell>
          <cell r="AV2592">
            <v>0</v>
          </cell>
          <cell r="AY2592">
            <v>0</v>
          </cell>
          <cell r="BP2592">
            <v>0</v>
          </cell>
          <cell r="BS2592">
            <v>0</v>
          </cell>
        </row>
        <row r="2593">
          <cell r="A2593">
            <v>44690</v>
          </cell>
          <cell r="C2593">
            <v>0</v>
          </cell>
          <cell r="F2593">
            <v>0</v>
          </cell>
          <cell r="L2593">
            <v>0</v>
          </cell>
          <cell r="O2593">
            <v>0</v>
          </cell>
          <cell r="U2593">
            <v>0</v>
          </cell>
          <cell r="X2593">
            <v>0</v>
          </cell>
          <cell r="AG2593">
            <v>500</v>
          </cell>
          <cell r="AM2593">
            <v>0</v>
          </cell>
          <cell r="AV2593">
            <v>0</v>
          </cell>
          <cell r="AY2593">
            <v>0</v>
          </cell>
          <cell r="BP2593">
            <v>0</v>
          </cell>
          <cell r="BS2593">
            <v>100</v>
          </cell>
        </row>
        <row r="2594">
          <cell r="A2594">
            <v>44691</v>
          </cell>
          <cell r="C2594">
            <v>0</v>
          </cell>
          <cell r="F2594">
            <v>0</v>
          </cell>
          <cell r="L2594">
            <v>0</v>
          </cell>
          <cell r="O2594">
            <v>0</v>
          </cell>
          <cell r="U2594">
            <v>0</v>
          </cell>
          <cell r="X2594">
            <v>80</v>
          </cell>
          <cell r="AG2594">
            <v>0</v>
          </cell>
          <cell r="AM2594">
            <v>0</v>
          </cell>
          <cell r="AV2594">
            <v>0</v>
          </cell>
          <cell r="AY2594">
            <v>0</v>
          </cell>
          <cell r="BP2594">
            <v>0</v>
          </cell>
          <cell r="BS2594">
            <v>0</v>
          </cell>
        </row>
        <row r="2595">
          <cell r="A2595">
            <v>44692</v>
          </cell>
          <cell r="C2595">
            <v>0</v>
          </cell>
          <cell r="F2595">
            <v>0</v>
          </cell>
          <cell r="L2595">
            <v>0</v>
          </cell>
          <cell r="O2595">
            <v>0</v>
          </cell>
          <cell r="U2595">
            <v>0</v>
          </cell>
          <cell r="X2595">
            <v>0</v>
          </cell>
          <cell r="AG2595">
            <v>500</v>
          </cell>
          <cell r="AM2595">
            <v>0</v>
          </cell>
          <cell r="AV2595">
            <v>0</v>
          </cell>
          <cell r="AY2595">
            <v>0</v>
          </cell>
          <cell r="BP2595">
            <v>0</v>
          </cell>
          <cell r="BS2595">
            <v>0</v>
          </cell>
        </row>
        <row r="2596">
          <cell r="A2596">
            <v>44693</v>
          </cell>
          <cell r="C2596">
            <v>0</v>
          </cell>
          <cell r="F2596">
            <v>0</v>
          </cell>
          <cell r="L2596">
            <v>0</v>
          </cell>
          <cell r="O2596">
            <v>0</v>
          </cell>
          <cell r="U2596">
            <v>0</v>
          </cell>
          <cell r="X2596">
            <v>0</v>
          </cell>
          <cell r="AG2596">
            <v>0</v>
          </cell>
          <cell r="AM2596">
            <v>0</v>
          </cell>
          <cell r="AV2596">
            <v>0</v>
          </cell>
          <cell r="AY2596">
            <v>0</v>
          </cell>
          <cell r="BP2596">
            <v>0</v>
          </cell>
          <cell r="BS2596">
            <v>0</v>
          </cell>
        </row>
        <row r="2597">
          <cell r="A2597">
            <v>44694</v>
          </cell>
          <cell r="C2597">
            <v>0</v>
          </cell>
          <cell r="F2597">
            <v>0</v>
          </cell>
          <cell r="L2597">
            <v>0</v>
          </cell>
          <cell r="O2597">
            <v>0</v>
          </cell>
          <cell r="U2597">
            <v>0</v>
          </cell>
          <cell r="X2597">
            <v>0</v>
          </cell>
          <cell r="AG2597">
            <v>0</v>
          </cell>
          <cell r="AM2597">
            <v>0</v>
          </cell>
          <cell r="AV2597">
            <v>0</v>
          </cell>
          <cell r="AY2597">
            <v>0</v>
          </cell>
          <cell r="BP2597">
            <v>0</v>
          </cell>
          <cell r="BS2597">
            <v>0</v>
          </cell>
        </row>
        <row r="2598">
          <cell r="A2598">
            <v>44697</v>
          </cell>
          <cell r="C2598">
            <v>15</v>
          </cell>
          <cell r="F2598">
            <v>0</v>
          </cell>
          <cell r="L2598">
            <v>0</v>
          </cell>
          <cell r="O2598">
            <v>0</v>
          </cell>
          <cell r="U2598">
            <v>0</v>
          </cell>
          <cell r="X2598">
            <v>0</v>
          </cell>
          <cell r="AG2598">
            <v>500.1</v>
          </cell>
          <cell r="AM2598">
            <v>0</v>
          </cell>
          <cell r="AV2598">
            <v>0</v>
          </cell>
          <cell r="AY2598">
            <v>0</v>
          </cell>
          <cell r="BP2598">
            <v>0</v>
          </cell>
          <cell r="BS2598">
            <v>0</v>
          </cell>
        </row>
        <row r="2599">
          <cell r="A2599">
            <v>44698</v>
          </cell>
          <cell r="C2599">
            <v>0</v>
          </cell>
          <cell r="F2599">
            <v>0</v>
          </cell>
          <cell r="L2599">
            <v>0</v>
          </cell>
          <cell r="O2599">
            <v>0</v>
          </cell>
          <cell r="U2599">
            <v>0</v>
          </cell>
          <cell r="X2599">
            <v>0</v>
          </cell>
          <cell r="AG2599">
            <v>0</v>
          </cell>
          <cell r="AM2599">
            <v>0</v>
          </cell>
          <cell r="AV2599">
            <v>0</v>
          </cell>
          <cell r="AY2599">
            <v>0</v>
          </cell>
          <cell r="BP2599">
            <v>0</v>
          </cell>
          <cell r="BS2599">
            <v>0</v>
          </cell>
        </row>
        <row r="2600">
          <cell r="A2600">
            <v>44699</v>
          </cell>
          <cell r="C2600">
            <v>0</v>
          </cell>
          <cell r="F2600">
            <v>0</v>
          </cell>
          <cell r="L2600">
            <v>0</v>
          </cell>
          <cell r="O2600">
            <v>0</v>
          </cell>
          <cell r="U2600">
            <v>0</v>
          </cell>
          <cell r="X2600">
            <v>0</v>
          </cell>
          <cell r="AG2600">
            <v>500</v>
          </cell>
          <cell r="AM2600">
            <v>0</v>
          </cell>
          <cell r="AV2600">
            <v>0</v>
          </cell>
          <cell r="AY2600">
            <v>0</v>
          </cell>
          <cell r="BP2600">
            <v>0</v>
          </cell>
          <cell r="BS2600">
            <v>0</v>
          </cell>
        </row>
        <row r="2601">
          <cell r="A2601">
            <v>44700</v>
          </cell>
          <cell r="C2601">
            <v>0</v>
          </cell>
          <cell r="F2601">
            <v>0</v>
          </cell>
          <cell r="L2601">
            <v>0</v>
          </cell>
          <cell r="O2601">
            <v>0</v>
          </cell>
          <cell r="U2601">
            <v>0</v>
          </cell>
          <cell r="X2601">
            <v>0</v>
          </cell>
          <cell r="AG2601">
            <v>0</v>
          </cell>
          <cell r="AM2601">
            <v>0</v>
          </cell>
          <cell r="AV2601">
            <v>0</v>
          </cell>
          <cell r="AY2601">
            <v>0</v>
          </cell>
          <cell r="BP2601">
            <v>0</v>
          </cell>
          <cell r="BS2601">
            <v>0</v>
          </cell>
        </row>
        <row r="2602">
          <cell r="A2602">
            <v>44701</v>
          </cell>
          <cell r="C2602">
            <v>0</v>
          </cell>
          <cell r="F2602">
            <v>0</v>
          </cell>
          <cell r="L2602">
            <v>0</v>
          </cell>
          <cell r="O2602">
            <v>0</v>
          </cell>
          <cell r="U2602">
            <v>0</v>
          </cell>
          <cell r="X2602">
            <v>0</v>
          </cell>
          <cell r="AG2602">
            <v>0</v>
          </cell>
          <cell r="AM2602">
            <v>0</v>
          </cell>
          <cell r="AV2602">
            <v>0</v>
          </cell>
          <cell r="AY2602">
            <v>0</v>
          </cell>
          <cell r="BP2602">
            <v>0</v>
          </cell>
          <cell r="BS2602">
            <v>0</v>
          </cell>
        </row>
        <row r="2603">
          <cell r="A2603">
            <v>44704</v>
          </cell>
          <cell r="C2603">
            <v>0</v>
          </cell>
          <cell r="F2603">
            <v>0</v>
          </cell>
          <cell r="L2603">
            <v>0</v>
          </cell>
          <cell r="O2603">
            <v>0</v>
          </cell>
          <cell r="U2603">
            <v>0</v>
          </cell>
          <cell r="X2603">
            <v>100</v>
          </cell>
          <cell r="AG2603">
            <v>0</v>
          </cell>
          <cell r="AM2603">
            <v>0</v>
          </cell>
          <cell r="AV2603">
            <v>0</v>
          </cell>
          <cell r="AY2603">
            <v>0</v>
          </cell>
          <cell r="BP2603">
            <v>0</v>
          </cell>
          <cell r="BS2603">
            <v>0</v>
          </cell>
        </row>
        <row r="2604">
          <cell r="A2604">
            <v>44705</v>
          </cell>
          <cell r="C2604">
            <v>0</v>
          </cell>
          <cell r="F2604">
            <v>0</v>
          </cell>
          <cell r="L2604">
            <v>0</v>
          </cell>
          <cell r="O2604">
            <v>0</v>
          </cell>
          <cell r="U2604">
            <v>0</v>
          </cell>
          <cell r="X2604">
            <v>10</v>
          </cell>
          <cell r="AG2604">
            <v>0</v>
          </cell>
          <cell r="AM2604">
            <v>0</v>
          </cell>
          <cell r="AV2604">
            <v>0</v>
          </cell>
          <cell r="AY2604">
            <v>0</v>
          </cell>
          <cell r="BP2604">
            <v>0</v>
          </cell>
          <cell r="BS2604">
            <v>0</v>
          </cell>
        </row>
        <row r="2605">
          <cell r="A2605">
            <v>44706</v>
          </cell>
          <cell r="C2605">
            <v>0</v>
          </cell>
          <cell r="F2605">
            <v>0</v>
          </cell>
          <cell r="L2605">
            <v>0</v>
          </cell>
          <cell r="O2605">
            <v>0</v>
          </cell>
          <cell r="U2605">
            <v>0</v>
          </cell>
          <cell r="X2605">
            <v>0</v>
          </cell>
          <cell r="AG2605">
            <v>0</v>
          </cell>
          <cell r="AM2605">
            <v>0</v>
          </cell>
          <cell r="AV2605">
            <v>0</v>
          </cell>
          <cell r="AY2605">
            <v>0</v>
          </cell>
          <cell r="BP2605">
            <v>0</v>
          </cell>
          <cell r="BS2605">
            <v>0</v>
          </cell>
        </row>
        <row r="2606">
          <cell r="A2606">
            <v>44707</v>
          </cell>
          <cell r="C2606">
            <v>0</v>
          </cell>
          <cell r="F2606">
            <v>0</v>
          </cell>
          <cell r="L2606">
            <v>0</v>
          </cell>
          <cell r="O2606">
            <v>0</v>
          </cell>
          <cell r="U2606">
            <v>0</v>
          </cell>
          <cell r="X2606">
            <v>0</v>
          </cell>
          <cell r="AG2606">
            <v>0</v>
          </cell>
          <cell r="AM2606">
            <v>0</v>
          </cell>
          <cell r="AV2606">
            <v>0</v>
          </cell>
          <cell r="AY2606">
            <v>0</v>
          </cell>
          <cell r="BP2606">
            <v>0</v>
          </cell>
          <cell r="BS2606">
            <v>0</v>
          </cell>
        </row>
        <row r="2607">
          <cell r="A2607">
            <v>44708</v>
          </cell>
          <cell r="C2607">
            <v>0</v>
          </cell>
          <cell r="F2607">
            <v>0</v>
          </cell>
          <cell r="L2607">
            <v>0</v>
          </cell>
          <cell r="O2607">
            <v>0</v>
          </cell>
          <cell r="U2607">
            <v>0</v>
          </cell>
          <cell r="X2607">
            <v>0</v>
          </cell>
          <cell r="AG2607">
            <v>0</v>
          </cell>
          <cell r="AM2607">
            <v>0</v>
          </cell>
          <cell r="AV2607">
            <v>0</v>
          </cell>
          <cell r="AY2607">
            <v>0</v>
          </cell>
          <cell r="BP2607">
            <v>0</v>
          </cell>
          <cell r="BS2607">
            <v>150</v>
          </cell>
        </row>
        <row r="2608">
          <cell r="A2608">
            <v>44711</v>
          </cell>
          <cell r="C2608">
            <v>0</v>
          </cell>
          <cell r="F2608">
            <v>0</v>
          </cell>
          <cell r="L2608">
            <v>0</v>
          </cell>
          <cell r="O2608">
            <v>0</v>
          </cell>
          <cell r="U2608">
            <v>0</v>
          </cell>
          <cell r="X2608">
            <v>0</v>
          </cell>
          <cell r="AG2608">
            <v>0</v>
          </cell>
          <cell r="AM2608">
            <v>0</v>
          </cell>
          <cell r="AV2608">
            <v>0</v>
          </cell>
          <cell r="AY2608">
            <v>0</v>
          </cell>
          <cell r="BP2608">
            <v>0</v>
          </cell>
          <cell r="BS2608">
            <v>0</v>
          </cell>
        </row>
        <row r="2609">
          <cell r="A2609">
            <v>44712</v>
          </cell>
          <cell r="C2609">
            <v>0</v>
          </cell>
          <cell r="F2609">
            <v>0</v>
          </cell>
          <cell r="L2609">
            <v>0</v>
          </cell>
          <cell r="O2609">
            <v>0</v>
          </cell>
          <cell r="U2609">
            <v>0</v>
          </cell>
          <cell r="X2609">
            <v>0</v>
          </cell>
          <cell r="AG2609">
            <v>0</v>
          </cell>
          <cell r="AM2609">
            <v>0</v>
          </cell>
          <cell r="AV2609">
            <v>0</v>
          </cell>
          <cell r="AY2609">
            <v>0</v>
          </cell>
          <cell r="BP2609">
            <v>0</v>
          </cell>
          <cell r="BS2609">
            <v>200</v>
          </cell>
        </row>
        <row r="2610">
          <cell r="A2610">
            <v>44713</v>
          </cell>
          <cell r="C2610">
            <v>0</v>
          </cell>
          <cell r="F2610">
            <v>0</v>
          </cell>
          <cell r="L2610">
            <v>0</v>
          </cell>
          <cell r="O2610">
            <v>0</v>
          </cell>
          <cell r="U2610">
            <v>0</v>
          </cell>
          <cell r="X2610">
            <v>0</v>
          </cell>
          <cell r="AG2610">
            <v>0</v>
          </cell>
          <cell r="AM2610">
            <v>0</v>
          </cell>
          <cell r="AV2610">
            <v>0</v>
          </cell>
          <cell r="AY2610">
            <v>0</v>
          </cell>
          <cell r="BP2610">
            <v>0</v>
          </cell>
          <cell r="BS2610">
            <v>200</v>
          </cell>
        </row>
        <row r="2611">
          <cell r="A2611">
            <v>44714</v>
          </cell>
          <cell r="C2611">
            <v>0</v>
          </cell>
          <cell r="F2611">
            <v>0</v>
          </cell>
          <cell r="L2611">
            <v>0</v>
          </cell>
          <cell r="O2611">
            <v>0</v>
          </cell>
          <cell r="U2611">
            <v>0</v>
          </cell>
          <cell r="X2611">
            <v>0</v>
          </cell>
          <cell r="AG2611">
            <v>0</v>
          </cell>
          <cell r="AM2611">
            <v>0</v>
          </cell>
          <cell r="AV2611">
            <v>0</v>
          </cell>
          <cell r="AY2611">
            <v>0</v>
          </cell>
          <cell r="BP2611">
            <v>0</v>
          </cell>
          <cell r="BS2611">
            <v>200</v>
          </cell>
        </row>
        <row r="2612">
          <cell r="A2612">
            <v>44715</v>
          </cell>
          <cell r="C2612">
            <v>0</v>
          </cell>
          <cell r="F2612">
            <v>0</v>
          </cell>
          <cell r="L2612">
            <v>0</v>
          </cell>
          <cell r="O2612">
            <v>0</v>
          </cell>
          <cell r="U2612">
            <v>0</v>
          </cell>
          <cell r="X2612">
            <v>0</v>
          </cell>
          <cell r="AG2612">
            <v>0</v>
          </cell>
          <cell r="AM2612">
            <v>0</v>
          </cell>
          <cell r="AV2612">
            <v>0</v>
          </cell>
          <cell r="AY2612">
            <v>0</v>
          </cell>
          <cell r="BP2612">
            <v>0</v>
          </cell>
          <cell r="BS2612">
            <v>200</v>
          </cell>
        </row>
        <row r="2613">
          <cell r="A2613">
            <v>44718</v>
          </cell>
          <cell r="C2613">
            <v>0</v>
          </cell>
          <cell r="F2613">
            <v>0</v>
          </cell>
          <cell r="L2613">
            <v>0</v>
          </cell>
          <cell r="O2613">
            <v>0</v>
          </cell>
          <cell r="U2613">
            <v>0</v>
          </cell>
          <cell r="X2613">
            <v>0</v>
          </cell>
          <cell r="AG2613">
            <v>0</v>
          </cell>
          <cell r="AM2613">
            <v>0</v>
          </cell>
          <cell r="AV2613">
            <v>16.366387240000002</v>
          </cell>
          <cell r="AY2613">
            <v>0</v>
          </cell>
          <cell r="BP2613">
            <v>0</v>
          </cell>
          <cell r="BS2613">
            <v>200</v>
          </cell>
        </row>
        <row r="2614">
          <cell r="A2614">
            <v>44719</v>
          </cell>
          <cell r="C2614">
            <v>0</v>
          </cell>
          <cell r="F2614">
            <v>0</v>
          </cell>
          <cell r="L2614">
            <v>0</v>
          </cell>
          <cell r="O2614">
            <v>0</v>
          </cell>
          <cell r="U2614">
            <v>0</v>
          </cell>
          <cell r="X2614">
            <v>0</v>
          </cell>
          <cell r="AG2614">
            <v>0</v>
          </cell>
          <cell r="AM2614">
            <v>0</v>
          </cell>
          <cell r="AV2614">
            <v>0</v>
          </cell>
          <cell r="AY2614">
            <v>0</v>
          </cell>
          <cell r="BP2614">
            <v>0</v>
          </cell>
          <cell r="BS2614">
            <v>200</v>
          </cell>
        </row>
        <row r="2615">
          <cell r="A2615">
            <v>44720</v>
          </cell>
          <cell r="C2615">
            <v>0</v>
          </cell>
          <cell r="F2615">
            <v>0</v>
          </cell>
          <cell r="L2615">
            <v>0</v>
          </cell>
          <cell r="O2615">
            <v>0</v>
          </cell>
          <cell r="U2615">
            <v>0</v>
          </cell>
          <cell r="X2615">
            <v>0</v>
          </cell>
          <cell r="AG2615">
            <v>0</v>
          </cell>
          <cell r="AM2615">
            <v>0</v>
          </cell>
          <cell r="AV2615">
            <v>0</v>
          </cell>
          <cell r="AY2615">
            <v>0</v>
          </cell>
          <cell r="BP2615">
            <v>0</v>
          </cell>
          <cell r="BS2615">
            <v>0</v>
          </cell>
        </row>
        <row r="2616">
          <cell r="A2616">
            <v>44721</v>
          </cell>
          <cell r="C2616">
            <v>0</v>
          </cell>
          <cell r="F2616">
            <v>0</v>
          </cell>
          <cell r="L2616">
            <v>0</v>
          </cell>
          <cell r="O2616">
            <v>0</v>
          </cell>
          <cell r="U2616">
            <v>0</v>
          </cell>
          <cell r="X2616">
            <v>0</v>
          </cell>
          <cell r="AG2616">
            <v>0</v>
          </cell>
          <cell r="AM2616">
            <v>0</v>
          </cell>
          <cell r="AV2616">
            <v>0</v>
          </cell>
          <cell r="AY2616">
            <v>0</v>
          </cell>
          <cell r="BP2616">
            <v>0</v>
          </cell>
          <cell r="BS2616">
            <v>0</v>
          </cell>
        </row>
        <row r="2617">
          <cell r="A2617">
            <v>44722</v>
          </cell>
          <cell r="C2617">
            <v>0</v>
          </cell>
          <cell r="F2617">
            <v>0</v>
          </cell>
          <cell r="L2617">
            <v>0</v>
          </cell>
          <cell r="O2617">
            <v>0</v>
          </cell>
          <cell r="U2617">
            <v>0</v>
          </cell>
          <cell r="X2617">
            <v>0</v>
          </cell>
          <cell r="AG2617">
            <v>0</v>
          </cell>
          <cell r="AM2617">
            <v>0</v>
          </cell>
          <cell r="AV2617">
            <v>0</v>
          </cell>
          <cell r="AY2617">
            <v>0</v>
          </cell>
          <cell r="BP2617">
            <v>0</v>
          </cell>
          <cell r="BS2617">
            <v>200</v>
          </cell>
        </row>
        <row r="2618">
          <cell r="A2618">
            <v>44725</v>
          </cell>
          <cell r="C2618">
            <v>0</v>
          </cell>
          <cell r="F2618">
            <v>0</v>
          </cell>
          <cell r="L2618">
            <v>0</v>
          </cell>
          <cell r="O2618">
            <v>0</v>
          </cell>
          <cell r="U2618">
            <v>0</v>
          </cell>
          <cell r="X2618">
            <v>0</v>
          </cell>
          <cell r="AG2618">
            <v>0</v>
          </cell>
          <cell r="AM2618">
            <v>0</v>
          </cell>
          <cell r="AV2618">
            <v>0</v>
          </cell>
          <cell r="AY2618">
            <v>0</v>
          </cell>
          <cell r="BP2618">
            <v>0</v>
          </cell>
          <cell r="BS2618">
            <v>200</v>
          </cell>
        </row>
        <row r="2619">
          <cell r="A2619">
            <v>44726</v>
          </cell>
          <cell r="C2619">
            <v>0</v>
          </cell>
          <cell r="F2619">
            <v>0</v>
          </cell>
          <cell r="L2619">
            <v>0</v>
          </cell>
          <cell r="O2619">
            <v>0</v>
          </cell>
          <cell r="U2619">
            <v>0</v>
          </cell>
          <cell r="X2619">
            <v>0</v>
          </cell>
          <cell r="AG2619">
            <v>0</v>
          </cell>
          <cell r="AM2619">
            <v>0</v>
          </cell>
          <cell r="AV2619">
            <v>0</v>
          </cell>
          <cell r="AY2619">
            <v>0</v>
          </cell>
          <cell r="BP2619">
            <v>0</v>
          </cell>
          <cell r="BS2619">
            <v>200</v>
          </cell>
        </row>
        <row r="2620">
          <cell r="A2620">
            <v>44727</v>
          </cell>
          <cell r="C2620">
            <v>0</v>
          </cell>
          <cell r="F2620">
            <v>0</v>
          </cell>
          <cell r="L2620">
            <v>0</v>
          </cell>
          <cell r="O2620">
            <v>0</v>
          </cell>
          <cell r="U2620">
            <v>0</v>
          </cell>
          <cell r="X2620">
            <v>0</v>
          </cell>
          <cell r="AG2620">
            <v>0</v>
          </cell>
          <cell r="AM2620">
            <v>0</v>
          </cell>
          <cell r="AV2620">
            <v>0</v>
          </cell>
          <cell r="AY2620">
            <v>0</v>
          </cell>
          <cell r="BP2620">
            <v>0</v>
          </cell>
          <cell r="BS2620">
            <v>200</v>
          </cell>
        </row>
        <row r="2621">
          <cell r="A2621">
            <v>44728</v>
          </cell>
          <cell r="C2621">
            <v>0</v>
          </cell>
          <cell r="F2621">
            <v>0</v>
          </cell>
          <cell r="L2621">
            <v>0</v>
          </cell>
          <cell r="O2621">
            <v>0</v>
          </cell>
          <cell r="U2621">
            <v>0</v>
          </cell>
          <cell r="X2621">
            <v>0</v>
          </cell>
          <cell r="AG2621">
            <v>0</v>
          </cell>
          <cell r="AM2621">
            <v>0</v>
          </cell>
          <cell r="AV2621">
            <v>0</v>
          </cell>
          <cell r="AY2621">
            <v>0</v>
          </cell>
          <cell r="BP2621">
            <v>0</v>
          </cell>
          <cell r="BS2621">
            <v>0</v>
          </cell>
        </row>
        <row r="2622">
          <cell r="A2622">
            <v>44729</v>
          </cell>
          <cell r="C2622">
            <v>0</v>
          </cell>
          <cell r="F2622">
            <v>0</v>
          </cell>
          <cell r="L2622">
            <v>0</v>
          </cell>
          <cell r="O2622">
            <v>0</v>
          </cell>
          <cell r="U2622">
            <v>0</v>
          </cell>
          <cell r="X2622">
            <v>0</v>
          </cell>
          <cell r="AG2622">
            <v>0</v>
          </cell>
          <cell r="AM2622">
            <v>0</v>
          </cell>
          <cell r="AV2622">
            <v>0</v>
          </cell>
          <cell r="AY2622">
            <v>0</v>
          </cell>
          <cell r="BP2622">
            <v>0</v>
          </cell>
          <cell r="BS2622">
            <v>200</v>
          </cell>
        </row>
        <row r="2623">
          <cell r="A2623">
            <v>44732</v>
          </cell>
          <cell r="C2623">
            <v>0</v>
          </cell>
          <cell r="F2623">
            <v>0</v>
          </cell>
          <cell r="L2623">
            <v>0</v>
          </cell>
          <cell r="O2623">
            <v>0</v>
          </cell>
          <cell r="U2623">
            <v>0</v>
          </cell>
          <cell r="X2623">
            <v>0</v>
          </cell>
          <cell r="AG2623">
            <v>0</v>
          </cell>
          <cell r="AM2623">
            <v>0</v>
          </cell>
          <cell r="AV2623">
            <v>0</v>
          </cell>
          <cell r="AY2623">
            <v>0</v>
          </cell>
          <cell r="BP2623">
            <v>0</v>
          </cell>
          <cell r="BS2623">
            <v>200</v>
          </cell>
        </row>
        <row r="2624">
          <cell r="A2624">
            <v>44733</v>
          </cell>
          <cell r="C2624">
            <v>0</v>
          </cell>
          <cell r="F2624">
            <v>0</v>
          </cell>
          <cell r="L2624">
            <v>0</v>
          </cell>
          <cell r="O2624">
            <v>0</v>
          </cell>
          <cell r="U2624">
            <v>0</v>
          </cell>
          <cell r="X2624">
            <v>0</v>
          </cell>
          <cell r="AG2624">
            <v>0</v>
          </cell>
          <cell r="AM2624">
            <v>0</v>
          </cell>
          <cell r="AV2624">
            <v>0</v>
          </cell>
          <cell r="AY2624">
            <v>0</v>
          </cell>
          <cell r="BP2624">
            <v>0</v>
          </cell>
          <cell r="BS2624">
            <v>200</v>
          </cell>
        </row>
        <row r="2625">
          <cell r="A2625">
            <v>44734</v>
          </cell>
          <cell r="C2625">
            <v>0</v>
          </cell>
          <cell r="F2625">
            <v>0</v>
          </cell>
          <cell r="L2625">
            <v>0</v>
          </cell>
          <cell r="O2625">
            <v>0</v>
          </cell>
          <cell r="U2625">
            <v>0</v>
          </cell>
          <cell r="X2625">
            <v>0</v>
          </cell>
          <cell r="AG2625">
            <v>0</v>
          </cell>
          <cell r="AM2625">
            <v>0</v>
          </cell>
          <cell r="AV2625">
            <v>0</v>
          </cell>
          <cell r="AY2625">
            <v>0</v>
          </cell>
          <cell r="BP2625">
            <v>0</v>
          </cell>
          <cell r="BS2625">
            <v>0</v>
          </cell>
        </row>
        <row r="2626">
          <cell r="A2626">
            <v>44735</v>
          </cell>
          <cell r="C2626">
            <v>0</v>
          </cell>
          <cell r="F2626">
            <v>0</v>
          </cell>
          <cell r="L2626">
            <v>0</v>
          </cell>
          <cell r="O2626">
            <v>0</v>
          </cell>
          <cell r="U2626">
            <v>0</v>
          </cell>
          <cell r="X2626">
            <v>385</v>
          </cell>
          <cell r="AG2626">
            <v>0</v>
          </cell>
          <cell r="AM2626">
            <v>0</v>
          </cell>
          <cell r="AV2626">
            <v>0</v>
          </cell>
          <cell r="AY2626">
            <v>0</v>
          </cell>
          <cell r="BP2626">
            <v>0</v>
          </cell>
          <cell r="BS2626">
            <v>200</v>
          </cell>
        </row>
        <row r="2627">
          <cell r="A2627">
            <v>44736</v>
          </cell>
          <cell r="C2627">
            <v>0</v>
          </cell>
          <cell r="F2627">
            <v>0</v>
          </cell>
          <cell r="L2627">
            <v>0</v>
          </cell>
          <cell r="O2627">
            <v>0</v>
          </cell>
          <cell r="U2627">
            <v>0</v>
          </cell>
          <cell r="X2627">
            <v>400</v>
          </cell>
          <cell r="AG2627">
            <v>0</v>
          </cell>
          <cell r="AM2627">
            <v>0</v>
          </cell>
          <cell r="AV2627">
            <v>0</v>
          </cell>
          <cell r="AY2627">
            <v>0</v>
          </cell>
          <cell r="BP2627">
            <v>0</v>
          </cell>
          <cell r="BS2627">
            <v>200</v>
          </cell>
        </row>
        <row r="2628">
          <cell r="A2628">
            <v>44739</v>
          </cell>
          <cell r="C2628">
            <v>0</v>
          </cell>
          <cell r="F2628">
            <v>0</v>
          </cell>
          <cell r="L2628">
            <v>0</v>
          </cell>
          <cell r="O2628">
            <v>0</v>
          </cell>
          <cell r="U2628">
            <v>0</v>
          </cell>
          <cell r="X2628">
            <v>600</v>
          </cell>
          <cell r="AG2628">
            <v>0</v>
          </cell>
          <cell r="AM2628">
            <v>0</v>
          </cell>
          <cell r="AV2628">
            <v>0</v>
          </cell>
          <cell r="AY2628">
            <v>0</v>
          </cell>
          <cell r="BP2628">
            <v>0</v>
          </cell>
          <cell r="BS2628">
            <v>300</v>
          </cell>
        </row>
        <row r="2629">
          <cell r="A2629">
            <v>44740</v>
          </cell>
          <cell r="C2629">
            <v>0</v>
          </cell>
          <cell r="F2629">
            <v>0</v>
          </cell>
          <cell r="L2629">
            <v>0</v>
          </cell>
          <cell r="O2629">
            <v>0</v>
          </cell>
          <cell r="U2629">
            <v>0</v>
          </cell>
          <cell r="X2629">
            <v>800</v>
          </cell>
          <cell r="AG2629">
            <v>0</v>
          </cell>
          <cell r="AM2629">
            <v>0</v>
          </cell>
          <cell r="AV2629">
            <v>0</v>
          </cell>
          <cell r="AY2629">
            <v>0</v>
          </cell>
          <cell r="BP2629">
            <v>0</v>
          </cell>
          <cell r="BS2629">
            <v>300</v>
          </cell>
        </row>
        <row r="2630">
          <cell r="A2630">
            <v>44741</v>
          </cell>
          <cell r="C2630">
            <v>0</v>
          </cell>
          <cell r="F2630">
            <v>0</v>
          </cell>
          <cell r="L2630">
            <v>0</v>
          </cell>
          <cell r="O2630">
            <v>0</v>
          </cell>
          <cell r="U2630">
            <v>0</v>
          </cell>
          <cell r="X2630">
            <v>0</v>
          </cell>
          <cell r="AG2630">
            <v>0</v>
          </cell>
          <cell r="AM2630">
            <v>0</v>
          </cell>
          <cell r="AV2630">
            <v>0</v>
          </cell>
          <cell r="AY2630">
            <v>0</v>
          </cell>
          <cell r="BP2630">
            <v>0</v>
          </cell>
          <cell r="BS2630">
            <v>300</v>
          </cell>
        </row>
        <row r="2631">
          <cell r="A2631">
            <v>44742</v>
          </cell>
          <cell r="C2631">
            <v>0</v>
          </cell>
          <cell r="F2631">
            <v>0</v>
          </cell>
          <cell r="L2631">
            <v>0</v>
          </cell>
          <cell r="O2631">
            <v>0</v>
          </cell>
          <cell r="U2631">
            <v>0</v>
          </cell>
          <cell r="X2631">
            <v>650</v>
          </cell>
          <cell r="AG2631">
            <v>0</v>
          </cell>
          <cell r="AM2631">
            <v>0</v>
          </cell>
          <cell r="AV2631">
            <v>0</v>
          </cell>
          <cell r="AY2631">
            <v>0</v>
          </cell>
          <cell r="BP2631">
            <v>0</v>
          </cell>
          <cell r="BS2631">
            <v>300</v>
          </cell>
        </row>
        <row r="2632">
          <cell r="A2632">
            <v>44743</v>
          </cell>
          <cell r="C2632">
            <v>0</v>
          </cell>
          <cell r="F2632">
            <v>0</v>
          </cell>
          <cell r="L2632">
            <v>0</v>
          </cell>
          <cell r="O2632">
            <v>0</v>
          </cell>
          <cell r="U2632">
            <v>0</v>
          </cell>
          <cell r="X2632">
            <v>200.1</v>
          </cell>
          <cell r="AG2632">
            <v>0</v>
          </cell>
          <cell r="AM2632">
            <v>0</v>
          </cell>
          <cell r="AV2632">
            <v>0</v>
          </cell>
          <cell r="AY2632">
            <v>0</v>
          </cell>
          <cell r="BP2632">
            <v>0</v>
          </cell>
          <cell r="BS2632">
            <v>300</v>
          </cell>
        </row>
        <row r="2633">
          <cell r="A2633">
            <v>44746</v>
          </cell>
          <cell r="C2633">
            <v>0</v>
          </cell>
          <cell r="F2633">
            <v>0</v>
          </cell>
          <cell r="L2633">
            <v>0</v>
          </cell>
          <cell r="O2633">
            <v>0</v>
          </cell>
          <cell r="U2633">
            <v>0</v>
          </cell>
          <cell r="X2633">
            <v>0</v>
          </cell>
          <cell r="AG2633">
            <v>0</v>
          </cell>
          <cell r="AM2633">
            <v>0</v>
          </cell>
          <cell r="AV2633">
            <v>0</v>
          </cell>
          <cell r="AY2633">
            <v>0</v>
          </cell>
          <cell r="BP2633">
            <v>0</v>
          </cell>
          <cell r="BS2633">
            <v>300</v>
          </cell>
        </row>
        <row r="2634">
          <cell r="A2634">
            <v>44747</v>
          </cell>
          <cell r="C2634">
            <v>0</v>
          </cell>
          <cell r="F2634">
            <v>0</v>
          </cell>
          <cell r="L2634">
            <v>0</v>
          </cell>
          <cell r="O2634">
            <v>0</v>
          </cell>
          <cell r="U2634">
            <v>0</v>
          </cell>
          <cell r="X2634">
            <v>363</v>
          </cell>
          <cell r="AG2634">
            <v>0</v>
          </cell>
          <cell r="AM2634">
            <v>0</v>
          </cell>
          <cell r="AV2634">
            <v>0</v>
          </cell>
          <cell r="AY2634">
            <v>0</v>
          </cell>
          <cell r="BP2634">
            <v>0</v>
          </cell>
          <cell r="BS2634">
            <v>300</v>
          </cell>
        </row>
        <row r="2635">
          <cell r="A2635">
            <v>44748</v>
          </cell>
          <cell r="C2635">
            <v>0</v>
          </cell>
          <cell r="F2635">
            <v>0</v>
          </cell>
          <cell r="L2635">
            <v>0</v>
          </cell>
          <cell r="O2635">
            <v>0</v>
          </cell>
          <cell r="U2635">
            <v>0</v>
          </cell>
          <cell r="X2635">
            <v>500</v>
          </cell>
          <cell r="AG2635">
            <v>0</v>
          </cell>
          <cell r="AM2635">
            <v>0</v>
          </cell>
          <cell r="AV2635">
            <v>0</v>
          </cell>
          <cell r="AY2635">
            <v>0</v>
          </cell>
          <cell r="BP2635">
            <v>0</v>
          </cell>
          <cell r="BS2635">
            <v>0</v>
          </cell>
        </row>
        <row r="2636">
          <cell r="A2636">
            <v>44749</v>
          </cell>
          <cell r="C2636">
            <v>0</v>
          </cell>
          <cell r="F2636">
            <v>0</v>
          </cell>
          <cell r="L2636">
            <v>0</v>
          </cell>
          <cell r="O2636">
            <v>0</v>
          </cell>
          <cell r="U2636">
            <v>0</v>
          </cell>
          <cell r="X2636">
            <v>0</v>
          </cell>
          <cell r="AG2636">
            <v>0</v>
          </cell>
          <cell r="AM2636">
            <v>0</v>
          </cell>
          <cell r="AV2636">
            <v>0</v>
          </cell>
          <cell r="AY2636">
            <v>0</v>
          </cell>
          <cell r="BP2636">
            <v>0</v>
          </cell>
          <cell r="BS2636">
            <v>0</v>
          </cell>
        </row>
        <row r="2637">
          <cell r="A2637">
            <v>44750</v>
          </cell>
          <cell r="C2637">
            <v>0</v>
          </cell>
          <cell r="F2637">
            <v>0</v>
          </cell>
          <cell r="L2637">
            <v>0</v>
          </cell>
          <cell r="O2637">
            <v>0</v>
          </cell>
          <cell r="U2637">
            <v>0</v>
          </cell>
          <cell r="X2637">
            <v>0</v>
          </cell>
          <cell r="AG2637">
            <v>0</v>
          </cell>
          <cell r="AM2637">
            <v>0</v>
          </cell>
          <cell r="AV2637">
            <v>0</v>
          </cell>
          <cell r="AY2637">
            <v>0</v>
          </cell>
          <cell r="BP2637">
            <v>0</v>
          </cell>
          <cell r="BS2637">
            <v>0</v>
          </cell>
        </row>
        <row r="2638">
          <cell r="A2638">
            <v>44753</v>
          </cell>
          <cell r="C2638">
            <v>0</v>
          </cell>
          <cell r="F2638">
            <v>0</v>
          </cell>
          <cell r="L2638">
            <v>0</v>
          </cell>
          <cell r="O2638">
            <v>0</v>
          </cell>
          <cell r="U2638">
            <v>0</v>
          </cell>
          <cell r="X2638">
            <v>100</v>
          </cell>
          <cell r="AG2638">
            <v>0</v>
          </cell>
          <cell r="AM2638">
            <v>0</v>
          </cell>
          <cell r="AV2638">
            <v>0</v>
          </cell>
          <cell r="AY2638">
            <v>0</v>
          </cell>
          <cell r="BP2638">
            <v>0</v>
          </cell>
          <cell r="BS2638">
            <v>200</v>
          </cell>
        </row>
        <row r="2639">
          <cell r="A2639">
            <v>44754</v>
          </cell>
          <cell r="C2639">
            <v>0</v>
          </cell>
          <cell r="F2639">
            <v>0</v>
          </cell>
          <cell r="L2639">
            <v>0</v>
          </cell>
          <cell r="O2639">
            <v>0</v>
          </cell>
          <cell r="U2639">
            <v>0</v>
          </cell>
          <cell r="X2639">
            <v>100</v>
          </cell>
          <cell r="AG2639">
            <v>0</v>
          </cell>
          <cell r="AM2639">
            <v>0</v>
          </cell>
          <cell r="AV2639">
            <v>0</v>
          </cell>
          <cell r="AY2639">
            <v>0</v>
          </cell>
          <cell r="BP2639">
            <v>0</v>
          </cell>
          <cell r="BS2639">
            <v>120</v>
          </cell>
        </row>
        <row r="2640">
          <cell r="A2640">
            <v>44755</v>
          </cell>
          <cell r="C2640">
            <v>0</v>
          </cell>
          <cell r="F2640">
            <v>0</v>
          </cell>
          <cell r="L2640">
            <v>0</v>
          </cell>
          <cell r="O2640">
            <v>0</v>
          </cell>
          <cell r="U2640">
            <v>0</v>
          </cell>
          <cell r="X2640">
            <v>0</v>
          </cell>
          <cell r="AG2640">
            <v>0</v>
          </cell>
          <cell r="AM2640">
            <v>0</v>
          </cell>
          <cell r="AV2640">
            <v>0</v>
          </cell>
          <cell r="AY2640">
            <v>0</v>
          </cell>
          <cell r="BP2640">
            <v>0</v>
          </cell>
          <cell r="BS2640">
            <v>0</v>
          </cell>
        </row>
        <row r="2641">
          <cell r="A2641">
            <v>44756</v>
          </cell>
          <cell r="C2641">
            <v>0</v>
          </cell>
          <cell r="F2641">
            <v>0</v>
          </cell>
          <cell r="L2641">
            <v>0</v>
          </cell>
          <cell r="O2641">
            <v>0</v>
          </cell>
          <cell r="U2641">
            <v>0</v>
          </cell>
          <cell r="X2641">
            <v>0</v>
          </cell>
          <cell r="AG2641">
            <v>0</v>
          </cell>
          <cell r="AM2641">
            <v>0</v>
          </cell>
          <cell r="AV2641">
            <v>0</v>
          </cell>
          <cell r="AY2641">
            <v>0</v>
          </cell>
          <cell r="BP2641">
            <v>0</v>
          </cell>
          <cell r="BS2641">
            <v>0</v>
          </cell>
        </row>
        <row r="2642">
          <cell r="A2642">
            <v>44757</v>
          </cell>
          <cell r="C2642">
            <v>0</v>
          </cell>
          <cell r="F2642">
            <v>0</v>
          </cell>
          <cell r="L2642">
            <v>0</v>
          </cell>
          <cell r="O2642">
            <v>0</v>
          </cell>
          <cell r="U2642">
            <v>0</v>
          </cell>
          <cell r="X2642">
            <v>200</v>
          </cell>
          <cell r="AG2642">
            <v>0</v>
          </cell>
          <cell r="AM2642">
            <v>0</v>
          </cell>
          <cell r="AV2642">
            <v>0</v>
          </cell>
          <cell r="AY2642">
            <v>0</v>
          </cell>
          <cell r="BP2642">
            <v>0</v>
          </cell>
          <cell r="BS2642">
            <v>100</v>
          </cell>
        </row>
        <row r="2643">
          <cell r="A2643">
            <v>44760</v>
          </cell>
          <cell r="C2643">
            <v>0</v>
          </cell>
          <cell r="F2643">
            <v>0</v>
          </cell>
          <cell r="L2643">
            <v>0</v>
          </cell>
          <cell r="O2643">
            <v>0</v>
          </cell>
          <cell r="U2643">
            <v>0</v>
          </cell>
          <cell r="X2643">
            <v>600</v>
          </cell>
          <cell r="AG2643">
            <v>0</v>
          </cell>
          <cell r="AM2643">
            <v>0</v>
          </cell>
          <cell r="AV2643">
            <v>0</v>
          </cell>
          <cell r="AY2643">
            <v>0</v>
          </cell>
          <cell r="BP2643">
            <v>0</v>
          </cell>
          <cell r="BS2643">
            <v>100</v>
          </cell>
        </row>
        <row r="2644">
          <cell r="A2644">
            <v>44761</v>
          </cell>
          <cell r="C2644">
            <v>0</v>
          </cell>
          <cell r="F2644">
            <v>0</v>
          </cell>
          <cell r="L2644">
            <v>0</v>
          </cell>
          <cell r="O2644">
            <v>0</v>
          </cell>
          <cell r="U2644">
            <v>30</v>
          </cell>
          <cell r="X2644">
            <v>0</v>
          </cell>
          <cell r="AG2644">
            <v>0</v>
          </cell>
          <cell r="AM2644">
            <v>0</v>
          </cell>
          <cell r="AV2644">
            <v>0</v>
          </cell>
          <cell r="AY2644">
            <v>0</v>
          </cell>
          <cell r="BP2644">
            <v>0</v>
          </cell>
          <cell r="BS2644">
            <v>300</v>
          </cell>
        </row>
        <row r="2645">
          <cell r="A2645">
            <v>44762</v>
          </cell>
          <cell r="C2645">
            <v>0</v>
          </cell>
          <cell r="F2645">
            <v>0</v>
          </cell>
          <cell r="L2645">
            <v>0</v>
          </cell>
          <cell r="O2645">
            <v>0</v>
          </cell>
          <cell r="U2645">
            <v>0</v>
          </cell>
          <cell r="X2645">
            <v>200</v>
          </cell>
          <cell r="AG2645">
            <v>0</v>
          </cell>
          <cell r="AM2645">
            <v>0</v>
          </cell>
          <cell r="AV2645">
            <v>0</v>
          </cell>
          <cell r="AY2645">
            <v>0</v>
          </cell>
          <cell r="BP2645">
            <v>0</v>
          </cell>
          <cell r="BS2645">
            <v>50</v>
          </cell>
        </row>
        <row r="2646">
          <cell r="A2646">
            <v>44763</v>
          </cell>
          <cell r="C2646">
            <v>0</v>
          </cell>
          <cell r="F2646">
            <v>0</v>
          </cell>
          <cell r="L2646">
            <v>0</v>
          </cell>
          <cell r="O2646">
            <v>0</v>
          </cell>
          <cell r="U2646">
            <v>0</v>
          </cell>
          <cell r="X2646">
            <v>439.5</v>
          </cell>
          <cell r="AG2646">
            <v>0</v>
          </cell>
          <cell r="AM2646">
            <v>0</v>
          </cell>
          <cell r="AV2646">
            <v>0</v>
          </cell>
          <cell r="AY2646">
            <v>0</v>
          </cell>
          <cell r="BP2646">
            <v>0</v>
          </cell>
          <cell r="BS2646">
            <v>100</v>
          </cell>
        </row>
        <row r="2647">
          <cell r="A2647">
            <v>44764</v>
          </cell>
          <cell r="C2647">
            <v>0</v>
          </cell>
          <cell r="F2647">
            <v>0</v>
          </cell>
          <cell r="L2647">
            <v>0</v>
          </cell>
          <cell r="O2647">
            <v>0</v>
          </cell>
          <cell r="U2647">
            <v>0</v>
          </cell>
          <cell r="X2647">
            <v>700</v>
          </cell>
          <cell r="AG2647">
            <v>0</v>
          </cell>
          <cell r="AM2647">
            <v>0</v>
          </cell>
          <cell r="AV2647">
            <v>0</v>
          </cell>
          <cell r="AY2647">
            <v>0</v>
          </cell>
          <cell r="BP2647">
            <v>0</v>
          </cell>
          <cell r="BS2647">
            <v>0</v>
          </cell>
        </row>
        <row r="2648">
          <cell r="A2648">
            <v>44767</v>
          </cell>
          <cell r="C2648">
            <v>0</v>
          </cell>
          <cell r="F2648">
            <v>0</v>
          </cell>
          <cell r="L2648">
            <v>0</v>
          </cell>
          <cell r="O2648">
            <v>0</v>
          </cell>
          <cell r="U2648">
            <v>0</v>
          </cell>
          <cell r="X2648">
            <v>360</v>
          </cell>
          <cell r="AG2648">
            <v>0</v>
          </cell>
          <cell r="AM2648">
            <v>0</v>
          </cell>
          <cell r="AV2648">
            <v>0</v>
          </cell>
          <cell r="AY2648">
            <v>0</v>
          </cell>
          <cell r="BP2648">
            <v>0</v>
          </cell>
          <cell r="BS2648">
            <v>0</v>
          </cell>
        </row>
        <row r="2649">
          <cell r="A2649">
            <v>44768</v>
          </cell>
          <cell r="C2649">
            <v>0</v>
          </cell>
          <cell r="F2649">
            <v>0</v>
          </cell>
          <cell r="L2649">
            <v>0</v>
          </cell>
          <cell r="O2649">
            <v>4</v>
          </cell>
          <cell r="U2649">
            <v>0</v>
          </cell>
          <cell r="X2649">
            <v>874.9</v>
          </cell>
          <cell r="AG2649">
            <v>0</v>
          </cell>
          <cell r="AM2649">
            <v>0</v>
          </cell>
          <cell r="AV2649">
            <v>0</v>
          </cell>
          <cell r="AY2649">
            <v>0</v>
          </cell>
          <cell r="BP2649">
            <v>0</v>
          </cell>
          <cell r="BS2649">
            <v>0</v>
          </cell>
        </row>
        <row r="2650">
          <cell r="A2650">
            <v>44769</v>
          </cell>
          <cell r="C2650">
            <v>0</v>
          </cell>
          <cell r="F2650">
            <v>0</v>
          </cell>
          <cell r="L2650">
            <v>0</v>
          </cell>
          <cell r="O2650">
            <v>0</v>
          </cell>
          <cell r="U2650">
            <v>0</v>
          </cell>
          <cell r="X2650">
            <v>900</v>
          </cell>
          <cell r="AG2650">
            <v>0</v>
          </cell>
          <cell r="AM2650">
            <v>0</v>
          </cell>
          <cell r="AV2650">
            <v>0</v>
          </cell>
          <cell r="AY2650">
            <v>0</v>
          </cell>
          <cell r="BP2650">
            <v>0</v>
          </cell>
          <cell r="BS2650">
            <v>0</v>
          </cell>
        </row>
        <row r="2651">
          <cell r="A2651">
            <v>44770</v>
          </cell>
          <cell r="C2651">
            <v>0</v>
          </cell>
          <cell r="F2651">
            <v>0</v>
          </cell>
          <cell r="L2651">
            <v>0</v>
          </cell>
          <cell r="O2651">
            <v>0</v>
          </cell>
          <cell r="U2651">
            <v>0</v>
          </cell>
          <cell r="X2651">
            <v>0</v>
          </cell>
          <cell r="AG2651">
            <v>0</v>
          </cell>
          <cell r="AM2651">
            <v>0</v>
          </cell>
          <cell r="AV2651">
            <v>0</v>
          </cell>
          <cell r="AY2651">
            <v>0</v>
          </cell>
          <cell r="BP2651">
            <v>0</v>
          </cell>
          <cell r="BS2651">
            <v>0</v>
          </cell>
        </row>
        <row r="2652">
          <cell r="A2652">
            <v>44771</v>
          </cell>
          <cell r="C2652">
            <v>0</v>
          </cell>
          <cell r="F2652">
            <v>0</v>
          </cell>
          <cell r="L2652">
            <v>0</v>
          </cell>
          <cell r="O2652">
            <v>0</v>
          </cell>
          <cell r="U2652">
            <v>0</v>
          </cell>
          <cell r="X2652">
            <v>0</v>
          </cell>
          <cell r="AG2652">
            <v>0</v>
          </cell>
          <cell r="AM2652">
            <v>0</v>
          </cell>
          <cell r="AV2652">
            <v>0</v>
          </cell>
          <cell r="AY2652">
            <v>0</v>
          </cell>
          <cell r="BP2652">
            <v>0</v>
          </cell>
          <cell r="BS2652">
            <v>0</v>
          </cell>
        </row>
        <row r="2653">
          <cell r="A2653">
            <v>44774</v>
          </cell>
          <cell r="C2653">
            <v>0</v>
          </cell>
          <cell r="F2653">
            <v>0</v>
          </cell>
          <cell r="L2653">
            <v>0</v>
          </cell>
          <cell r="O2653">
            <v>0</v>
          </cell>
          <cell r="U2653">
            <v>0</v>
          </cell>
          <cell r="X2653">
            <v>790.1</v>
          </cell>
          <cell r="AG2653">
            <v>0</v>
          </cell>
          <cell r="AM2653">
            <v>0</v>
          </cell>
          <cell r="AV2653">
            <v>3.1621774899999995</v>
          </cell>
          <cell r="AY2653">
            <v>0</v>
          </cell>
          <cell r="BP2653">
            <v>0</v>
          </cell>
          <cell r="BS2653">
            <v>0</v>
          </cell>
        </row>
        <row r="2654">
          <cell r="A2654">
            <v>44775</v>
          </cell>
          <cell r="C2654">
            <v>0</v>
          </cell>
          <cell r="F2654">
            <v>0</v>
          </cell>
          <cell r="L2654">
            <v>0</v>
          </cell>
          <cell r="O2654">
            <v>0</v>
          </cell>
          <cell r="U2654">
            <v>0</v>
          </cell>
          <cell r="X2654">
            <v>799.8</v>
          </cell>
          <cell r="AG2654">
            <v>0</v>
          </cell>
          <cell r="AM2654">
            <v>0</v>
          </cell>
          <cell r="AV2654">
            <v>0</v>
          </cell>
          <cell r="AY2654">
            <v>0</v>
          </cell>
          <cell r="BP2654">
            <v>0</v>
          </cell>
          <cell r="BS2654">
            <v>0</v>
          </cell>
        </row>
        <row r="2655">
          <cell r="A2655">
            <v>44776</v>
          </cell>
          <cell r="C2655">
            <v>0</v>
          </cell>
          <cell r="F2655">
            <v>0</v>
          </cell>
          <cell r="L2655">
            <v>0</v>
          </cell>
          <cell r="O2655">
            <v>0</v>
          </cell>
          <cell r="U2655">
            <v>0</v>
          </cell>
          <cell r="X2655">
            <v>800.1</v>
          </cell>
          <cell r="AG2655">
            <v>0</v>
          </cell>
          <cell r="AM2655">
            <v>0</v>
          </cell>
          <cell r="AV2655">
            <v>0</v>
          </cell>
          <cell r="AY2655">
            <v>0</v>
          </cell>
          <cell r="BP2655">
            <v>0</v>
          </cell>
          <cell r="BS2655">
            <v>0</v>
          </cell>
        </row>
        <row r="2656">
          <cell r="A2656">
            <v>44777</v>
          </cell>
          <cell r="C2656">
            <v>0</v>
          </cell>
          <cell r="F2656">
            <v>0</v>
          </cell>
          <cell r="L2656">
            <v>0</v>
          </cell>
          <cell r="O2656">
            <v>0</v>
          </cell>
          <cell r="U2656">
            <v>0</v>
          </cell>
          <cell r="X2656">
            <v>800</v>
          </cell>
          <cell r="AG2656">
            <v>0</v>
          </cell>
          <cell r="AM2656">
            <v>0</v>
          </cell>
          <cell r="AV2656">
            <v>0</v>
          </cell>
          <cell r="AY2656">
            <v>0</v>
          </cell>
          <cell r="BP2656">
            <v>0</v>
          </cell>
          <cell r="BS2656">
            <v>0</v>
          </cell>
        </row>
        <row r="2657">
          <cell r="A2657">
            <v>44778</v>
          </cell>
          <cell r="C2657">
            <v>0</v>
          </cell>
          <cell r="F2657">
            <v>0</v>
          </cell>
          <cell r="L2657">
            <v>0</v>
          </cell>
          <cell r="O2657">
            <v>0</v>
          </cell>
          <cell r="U2657">
            <v>0</v>
          </cell>
          <cell r="X2657">
            <v>0</v>
          </cell>
          <cell r="AG2657">
            <v>0</v>
          </cell>
          <cell r="AM2657">
            <v>0</v>
          </cell>
          <cell r="AV2657">
            <v>0</v>
          </cell>
          <cell r="AY2657">
            <v>0</v>
          </cell>
          <cell r="BP2657">
            <v>0</v>
          </cell>
          <cell r="BS2657">
            <v>0</v>
          </cell>
        </row>
        <row r="2658">
          <cell r="A2658">
            <v>44781</v>
          </cell>
          <cell r="C2658">
            <v>0</v>
          </cell>
          <cell r="F2658">
            <v>0</v>
          </cell>
          <cell r="L2658">
            <v>0</v>
          </cell>
          <cell r="O2658">
            <v>0</v>
          </cell>
          <cell r="U2658">
            <v>0</v>
          </cell>
          <cell r="X2658">
            <v>720</v>
          </cell>
          <cell r="AG2658">
            <v>0</v>
          </cell>
          <cell r="AM2658">
            <v>0</v>
          </cell>
          <cell r="AV2658">
            <v>0</v>
          </cell>
          <cell r="AY2658">
            <v>0</v>
          </cell>
          <cell r="BP2658">
            <v>0</v>
          </cell>
          <cell r="BS2658">
            <v>0</v>
          </cell>
        </row>
        <row r="2659">
          <cell r="A2659">
            <v>44782</v>
          </cell>
          <cell r="C2659">
            <v>0</v>
          </cell>
          <cell r="F2659">
            <v>0</v>
          </cell>
          <cell r="L2659">
            <v>0</v>
          </cell>
          <cell r="O2659">
            <v>0</v>
          </cell>
          <cell r="U2659">
            <v>0</v>
          </cell>
          <cell r="X2659">
            <v>800</v>
          </cell>
          <cell r="AG2659">
            <v>0</v>
          </cell>
          <cell r="AM2659">
            <v>0</v>
          </cell>
          <cell r="AV2659">
            <v>0</v>
          </cell>
          <cell r="AY2659">
            <v>0</v>
          </cell>
          <cell r="BP2659">
            <v>0</v>
          </cell>
          <cell r="BS2659">
            <v>0</v>
          </cell>
        </row>
        <row r="2660">
          <cell r="A2660">
            <v>44783</v>
          </cell>
          <cell r="C2660">
            <v>0</v>
          </cell>
          <cell r="F2660">
            <v>0</v>
          </cell>
          <cell r="L2660">
            <v>0</v>
          </cell>
          <cell r="O2660">
            <v>0</v>
          </cell>
          <cell r="U2660">
            <v>0</v>
          </cell>
          <cell r="X2660">
            <v>420</v>
          </cell>
          <cell r="AG2660">
            <v>0</v>
          </cell>
          <cell r="AM2660">
            <v>0</v>
          </cell>
          <cell r="AV2660">
            <v>0</v>
          </cell>
          <cell r="AY2660">
            <v>0</v>
          </cell>
          <cell r="BP2660">
            <v>0</v>
          </cell>
          <cell r="BS2660">
            <v>0</v>
          </cell>
        </row>
        <row r="2661">
          <cell r="A2661">
            <v>44784</v>
          </cell>
          <cell r="C2661">
            <v>0</v>
          </cell>
          <cell r="F2661">
            <v>0</v>
          </cell>
          <cell r="L2661">
            <v>0</v>
          </cell>
          <cell r="O2661">
            <v>0</v>
          </cell>
          <cell r="U2661">
            <v>0</v>
          </cell>
          <cell r="X2661">
            <v>0</v>
          </cell>
          <cell r="AG2661">
            <v>0</v>
          </cell>
          <cell r="AM2661">
            <v>0</v>
          </cell>
          <cell r="AV2661">
            <v>0</v>
          </cell>
          <cell r="AY2661">
            <v>0</v>
          </cell>
          <cell r="BP2661">
            <v>0</v>
          </cell>
          <cell r="BS2661">
            <v>0</v>
          </cell>
        </row>
        <row r="2662">
          <cell r="A2662">
            <v>44785</v>
          </cell>
          <cell r="C2662">
            <v>0</v>
          </cell>
          <cell r="F2662">
            <v>0</v>
          </cell>
          <cell r="L2662">
            <v>0</v>
          </cell>
          <cell r="O2662">
            <v>0</v>
          </cell>
          <cell r="U2662">
            <v>0</v>
          </cell>
          <cell r="X2662">
            <v>70.2</v>
          </cell>
          <cell r="AG2662">
            <v>0</v>
          </cell>
          <cell r="AM2662">
            <v>0</v>
          </cell>
          <cell r="AV2662">
            <v>0</v>
          </cell>
          <cell r="AY2662">
            <v>0</v>
          </cell>
          <cell r="BP2662">
            <v>0</v>
          </cell>
          <cell r="BS2662">
            <v>0</v>
          </cell>
        </row>
        <row r="2663">
          <cell r="A2663">
            <v>44788</v>
          </cell>
          <cell r="C2663">
            <v>0</v>
          </cell>
          <cell r="F2663">
            <v>0</v>
          </cell>
          <cell r="L2663">
            <v>0</v>
          </cell>
          <cell r="O2663">
            <v>0</v>
          </cell>
          <cell r="U2663">
            <v>0</v>
          </cell>
          <cell r="X2663">
            <v>0</v>
          </cell>
          <cell r="AG2663">
            <v>0</v>
          </cell>
          <cell r="AM2663">
            <v>0</v>
          </cell>
          <cell r="AV2663">
            <v>0</v>
          </cell>
          <cell r="AY2663">
            <v>0</v>
          </cell>
          <cell r="BP2663">
            <v>0</v>
          </cell>
          <cell r="BS2663">
            <v>0</v>
          </cell>
        </row>
        <row r="2664">
          <cell r="A2664">
            <v>44789</v>
          </cell>
          <cell r="C2664">
            <v>0</v>
          </cell>
          <cell r="F2664">
            <v>0</v>
          </cell>
          <cell r="L2664">
            <v>0</v>
          </cell>
          <cell r="O2664">
            <v>0</v>
          </cell>
          <cell r="U2664">
            <v>0</v>
          </cell>
          <cell r="X2664">
            <v>0</v>
          </cell>
          <cell r="AG2664">
            <v>0</v>
          </cell>
          <cell r="AM2664">
            <v>0</v>
          </cell>
          <cell r="AV2664">
            <v>0</v>
          </cell>
          <cell r="AY2664">
            <v>0</v>
          </cell>
          <cell r="BP2664">
            <v>0</v>
          </cell>
          <cell r="BS2664">
            <v>0</v>
          </cell>
        </row>
        <row r="2665">
          <cell r="A2665">
            <v>44790</v>
          </cell>
          <cell r="C2665">
            <v>0</v>
          </cell>
          <cell r="F2665">
            <v>0</v>
          </cell>
          <cell r="L2665">
            <v>0</v>
          </cell>
          <cell r="O2665">
            <v>0</v>
          </cell>
          <cell r="U2665">
            <v>0</v>
          </cell>
          <cell r="X2665">
            <v>200</v>
          </cell>
          <cell r="AG2665">
            <v>0</v>
          </cell>
          <cell r="AM2665">
            <v>0</v>
          </cell>
          <cell r="AV2665">
            <v>0</v>
          </cell>
          <cell r="AY2665">
            <v>0</v>
          </cell>
          <cell r="BP2665">
            <v>0</v>
          </cell>
          <cell r="BS2665">
            <v>100</v>
          </cell>
        </row>
        <row r="2666">
          <cell r="A2666">
            <v>44791</v>
          </cell>
          <cell r="C2666">
            <v>0</v>
          </cell>
          <cell r="F2666">
            <v>0</v>
          </cell>
          <cell r="L2666">
            <v>0</v>
          </cell>
          <cell r="O2666">
            <v>0</v>
          </cell>
          <cell r="U2666">
            <v>0</v>
          </cell>
          <cell r="X2666">
            <v>400</v>
          </cell>
          <cell r="AG2666">
            <v>0</v>
          </cell>
          <cell r="AM2666">
            <v>0</v>
          </cell>
          <cell r="AV2666">
            <v>0</v>
          </cell>
          <cell r="AY2666">
            <v>0</v>
          </cell>
          <cell r="BP2666">
            <v>0</v>
          </cell>
          <cell r="BS2666">
            <v>100</v>
          </cell>
        </row>
        <row r="2667">
          <cell r="A2667">
            <v>44792</v>
          </cell>
          <cell r="C2667">
            <v>0</v>
          </cell>
          <cell r="F2667">
            <v>0</v>
          </cell>
          <cell r="L2667">
            <v>0</v>
          </cell>
          <cell r="O2667">
            <v>0</v>
          </cell>
          <cell r="U2667">
            <v>0</v>
          </cell>
          <cell r="X2667">
            <v>0</v>
          </cell>
          <cell r="AG2667">
            <v>0</v>
          </cell>
          <cell r="AM2667">
            <v>0</v>
          </cell>
          <cell r="AV2667">
            <v>0</v>
          </cell>
          <cell r="AY2667">
            <v>0</v>
          </cell>
          <cell r="BP2667">
            <v>0</v>
          </cell>
          <cell r="BS2667">
            <v>0</v>
          </cell>
        </row>
        <row r="2668">
          <cell r="A2668">
            <v>44795</v>
          </cell>
          <cell r="C2668">
            <v>0</v>
          </cell>
          <cell r="F2668">
            <v>0</v>
          </cell>
          <cell r="L2668">
            <v>0</v>
          </cell>
          <cell r="O2668">
            <v>0</v>
          </cell>
          <cell r="U2668">
            <v>0</v>
          </cell>
          <cell r="X2668">
            <v>0</v>
          </cell>
          <cell r="AG2668">
            <v>0</v>
          </cell>
          <cell r="AM2668">
            <v>0</v>
          </cell>
          <cell r="AV2668">
            <v>0</v>
          </cell>
          <cell r="AY2668">
            <v>0</v>
          </cell>
          <cell r="BP2668">
            <v>0</v>
          </cell>
          <cell r="BS2668">
            <v>0</v>
          </cell>
        </row>
        <row r="2669">
          <cell r="A2669">
            <v>44796</v>
          </cell>
          <cell r="C2669">
            <v>0</v>
          </cell>
          <cell r="F2669">
            <v>0</v>
          </cell>
          <cell r="L2669">
            <v>0</v>
          </cell>
          <cell r="O2669">
            <v>0</v>
          </cell>
          <cell r="U2669">
            <v>0</v>
          </cell>
          <cell r="X2669">
            <v>0</v>
          </cell>
          <cell r="AG2669">
            <v>0</v>
          </cell>
          <cell r="AM2669">
            <v>0</v>
          </cell>
          <cell r="AV2669">
            <v>0</v>
          </cell>
          <cell r="AY2669">
            <v>0</v>
          </cell>
          <cell r="BP2669">
            <v>0</v>
          </cell>
          <cell r="BS2669">
            <v>0</v>
          </cell>
        </row>
        <row r="2670">
          <cell r="A2670">
            <v>44797</v>
          </cell>
          <cell r="C2670">
            <v>0</v>
          </cell>
          <cell r="F2670">
            <v>0</v>
          </cell>
          <cell r="L2670">
            <v>0</v>
          </cell>
          <cell r="O2670">
            <v>0</v>
          </cell>
          <cell r="U2670">
            <v>0</v>
          </cell>
          <cell r="X2670">
            <v>0</v>
          </cell>
          <cell r="AG2670">
            <v>0</v>
          </cell>
          <cell r="AM2670">
            <v>0</v>
          </cell>
          <cell r="AV2670">
            <v>0</v>
          </cell>
          <cell r="AY2670">
            <v>0</v>
          </cell>
          <cell r="BP2670">
            <v>0</v>
          </cell>
          <cell r="BS2670">
            <v>0</v>
          </cell>
        </row>
        <row r="2671">
          <cell r="A2671">
            <v>44798</v>
          </cell>
          <cell r="C2671">
            <v>0</v>
          </cell>
          <cell r="F2671">
            <v>0</v>
          </cell>
          <cell r="L2671">
            <v>0</v>
          </cell>
          <cell r="O2671">
            <v>0</v>
          </cell>
          <cell r="U2671">
            <v>0</v>
          </cell>
          <cell r="X2671">
            <v>0</v>
          </cell>
          <cell r="AG2671">
            <v>0</v>
          </cell>
          <cell r="AM2671">
            <v>0</v>
          </cell>
          <cell r="AV2671">
            <v>0</v>
          </cell>
          <cell r="AY2671">
            <v>0</v>
          </cell>
          <cell r="BP2671">
            <v>0</v>
          </cell>
          <cell r="BS2671">
            <v>0</v>
          </cell>
        </row>
        <row r="2672">
          <cell r="A2672">
            <v>44799</v>
          </cell>
          <cell r="C2672">
            <v>0</v>
          </cell>
          <cell r="F2672">
            <v>0</v>
          </cell>
          <cell r="L2672">
            <v>0</v>
          </cell>
          <cell r="O2672">
            <v>0</v>
          </cell>
          <cell r="U2672">
            <v>0</v>
          </cell>
          <cell r="X2672">
            <v>0</v>
          </cell>
          <cell r="AG2672">
            <v>0</v>
          </cell>
          <cell r="AM2672">
            <v>0</v>
          </cell>
          <cell r="AV2672">
            <v>0</v>
          </cell>
          <cell r="AY2672">
            <v>0</v>
          </cell>
          <cell r="BP2672">
            <v>0</v>
          </cell>
          <cell r="BS2672">
            <v>0</v>
          </cell>
        </row>
        <row r="2673">
          <cell r="A2673">
            <v>44802</v>
          </cell>
          <cell r="C2673">
            <v>0</v>
          </cell>
          <cell r="F2673">
            <v>0</v>
          </cell>
          <cell r="L2673">
            <v>0</v>
          </cell>
          <cell r="O2673">
            <v>0</v>
          </cell>
          <cell r="U2673">
            <v>0</v>
          </cell>
          <cell r="X2673">
            <v>0</v>
          </cell>
          <cell r="AG2673">
            <v>0</v>
          </cell>
          <cell r="AM2673">
            <v>0</v>
          </cell>
          <cell r="AV2673">
            <v>0</v>
          </cell>
          <cell r="AY2673">
            <v>0</v>
          </cell>
          <cell r="BP2673">
            <v>0</v>
          </cell>
          <cell r="BS2673">
            <v>0</v>
          </cell>
        </row>
        <row r="2674">
          <cell r="A2674">
            <v>44803</v>
          </cell>
          <cell r="C2674">
            <v>0</v>
          </cell>
          <cell r="F2674">
            <v>0</v>
          </cell>
          <cell r="L2674">
            <v>0</v>
          </cell>
          <cell r="O2674">
            <v>0</v>
          </cell>
          <cell r="U2674">
            <v>0</v>
          </cell>
          <cell r="X2674">
            <v>0</v>
          </cell>
          <cell r="AG2674">
            <v>0</v>
          </cell>
          <cell r="AM2674">
            <v>0</v>
          </cell>
          <cell r="AV2674">
            <v>0</v>
          </cell>
          <cell r="AY2674">
            <v>0</v>
          </cell>
          <cell r="BP2674">
            <v>0</v>
          </cell>
          <cell r="BS2674">
            <v>0</v>
          </cell>
        </row>
        <row r="2675">
          <cell r="A2675">
            <v>44804</v>
          </cell>
          <cell r="C2675">
            <v>0</v>
          </cell>
          <cell r="F2675">
            <v>0</v>
          </cell>
          <cell r="L2675">
            <v>0</v>
          </cell>
          <cell r="O2675">
            <v>0</v>
          </cell>
          <cell r="U2675">
            <v>0</v>
          </cell>
          <cell r="X2675">
            <v>0</v>
          </cell>
          <cell r="AG2675">
            <v>0</v>
          </cell>
          <cell r="AM2675">
            <v>0</v>
          </cell>
          <cell r="AV2675">
            <v>0</v>
          </cell>
          <cell r="AY2675">
            <v>0</v>
          </cell>
          <cell r="BP2675">
            <v>0</v>
          </cell>
          <cell r="BS2675">
            <v>0</v>
          </cell>
        </row>
        <row r="2676">
          <cell r="A2676">
            <v>44805</v>
          </cell>
          <cell r="C2676">
            <v>0</v>
          </cell>
          <cell r="F2676">
            <v>0</v>
          </cell>
          <cell r="L2676">
            <v>0</v>
          </cell>
          <cell r="O2676">
            <v>0</v>
          </cell>
          <cell r="U2676">
            <v>0</v>
          </cell>
          <cell r="X2676">
            <v>0</v>
          </cell>
          <cell r="AG2676">
            <v>0</v>
          </cell>
          <cell r="AM2676">
            <v>0</v>
          </cell>
          <cell r="AV2676">
            <v>0</v>
          </cell>
          <cell r="AY2676">
            <v>0</v>
          </cell>
          <cell r="BP2676">
            <v>0</v>
          </cell>
          <cell r="BS2676">
            <v>0</v>
          </cell>
        </row>
        <row r="2677">
          <cell r="A2677">
            <v>44806</v>
          </cell>
          <cell r="C2677">
            <v>0</v>
          </cell>
          <cell r="F2677">
            <v>0</v>
          </cell>
          <cell r="L2677">
            <v>0</v>
          </cell>
          <cell r="O2677">
            <v>0</v>
          </cell>
          <cell r="U2677">
            <v>0</v>
          </cell>
          <cell r="X2677">
            <v>0</v>
          </cell>
          <cell r="AG2677">
            <v>0</v>
          </cell>
          <cell r="AM2677">
            <v>0</v>
          </cell>
          <cell r="AV2677">
            <v>0</v>
          </cell>
          <cell r="AY2677">
            <v>0</v>
          </cell>
          <cell r="BP2677">
            <v>0</v>
          </cell>
          <cell r="BS2677">
            <v>0</v>
          </cell>
        </row>
        <row r="2678">
          <cell r="A2678">
            <v>44809</v>
          </cell>
          <cell r="C2678">
            <v>0</v>
          </cell>
          <cell r="F2678">
            <v>0</v>
          </cell>
          <cell r="L2678">
            <v>0</v>
          </cell>
          <cell r="O2678">
            <v>0</v>
          </cell>
          <cell r="U2678">
            <v>0</v>
          </cell>
          <cell r="X2678">
            <v>0</v>
          </cell>
          <cell r="AG2678">
            <v>0</v>
          </cell>
          <cell r="AM2678">
            <v>0</v>
          </cell>
          <cell r="AV2678">
            <v>0</v>
          </cell>
          <cell r="AY2678">
            <v>0</v>
          </cell>
          <cell r="BP2678">
            <v>0</v>
          </cell>
          <cell r="BS2678">
            <v>0</v>
          </cell>
        </row>
        <row r="2679">
          <cell r="A2679">
            <v>44810</v>
          </cell>
          <cell r="C2679">
            <v>0</v>
          </cell>
          <cell r="F2679">
            <v>0</v>
          </cell>
          <cell r="L2679">
            <v>0</v>
          </cell>
          <cell r="O2679">
            <v>0</v>
          </cell>
          <cell r="U2679">
            <v>0</v>
          </cell>
          <cell r="X2679">
            <v>0</v>
          </cell>
          <cell r="AG2679">
            <v>0</v>
          </cell>
          <cell r="AM2679">
            <v>0</v>
          </cell>
          <cell r="AV2679">
            <v>0</v>
          </cell>
          <cell r="AY2679">
            <v>0</v>
          </cell>
          <cell r="BP2679">
            <v>0</v>
          </cell>
          <cell r="BS2679">
            <v>0</v>
          </cell>
        </row>
        <row r="2680">
          <cell r="A2680">
            <v>44811</v>
          </cell>
          <cell r="C2680">
            <v>0</v>
          </cell>
          <cell r="F2680">
            <v>0</v>
          </cell>
          <cell r="L2680">
            <v>0</v>
          </cell>
          <cell r="O2680">
            <v>0</v>
          </cell>
          <cell r="U2680">
            <v>0</v>
          </cell>
          <cell r="X2680">
            <v>0</v>
          </cell>
          <cell r="AG2680">
            <v>0</v>
          </cell>
          <cell r="AM2680">
            <v>0</v>
          </cell>
          <cell r="AV2680">
            <v>0</v>
          </cell>
          <cell r="AY2680">
            <v>0</v>
          </cell>
          <cell r="BP2680">
            <v>0</v>
          </cell>
          <cell r="BS2680">
            <v>0</v>
          </cell>
        </row>
        <row r="2681">
          <cell r="A2681">
            <v>44812</v>
          </cell>
          <cell r="C2681">
            <v>0</v>
          </cell>
          <cell r="F2681">
            <v>0</v>
          </cell>
          <cell r="L2681">
            <v>0</v>
          </cell>
          <cell r="O2681">
            <v>0</v>
          </cell>
          <cell r="U2681">
            <v>0</v>
          </cell>
          <cell r="X2681">
            <v>0</v>
          </cell>
          <cell r="AG2681">
            <v>0</v>
          </cell>
          <cell r="AM2681">
            <v>0</v>
          </cell>
          <cell r="AV2681">
            <v>0</v>
          </cell>
          <cell r="AY2681">
            <v>0</v>
          </cell>
          <cell r="BP2681">
            <v>0</v>
          </cell>
          <cell r="BS2681">
            <v>0</v>
          </cell>
        </row>
        <row r="2682">
          <cell r="A2682">
            <v>44813</v>
          </cell>
          <cell r="C2682">
            <v>0</v>
          </cell>
          <cell r="F2682">
            <v>0</v>
          </cell>
          <cell r="L2682">
            <v>0</v>
          </cell>
          <cell r="O2682">
            <v>0</v>
          </cell>
          <cell r="U2682">
            <v>0</v>
          </cell>
          <cell r="X2682">
            <v>0</v>
          </cell>
          <cell r="AG2682">
            <v>0</v>
          </cell>
          <cell r="AM2682">
            <v>0</v>
          </cell>
          <cell r="AV2682">
            <v>0</v>
          </cell>
          <cell r="AY2682">
            <v>0</v>
          </cell>
          <cell r="BP2682">
            <v>0</v>
          </cell>
          <cell r="BS2682">
            <v>0</v>
          </cell>
        </row>
        <row r="2683">
          <cell r="A2683">
            <v>44816</v>
          </cell>
          <cell r="C2683">
            <v>0</v>
          </cell>
          <cell r="F2683">
            <v>0</v>
          </cell>
          <cell r="L2683">
            <v>0</v>
          </cell>
          <cell r="O2683">
            <v>0</v>
          </cell>
          <cell r="U2683">
            <v>0</v>
          </cell>
          <cell r="X2683">
            <v>0</v>
          </cell>
          <cell r="AG2683">
            <v>0</v>
          </cell>
          <cell r="AM2683">
            <v>0</v>
          </cell>
          <cell r="AV2683">
            <v>0</v>
          </cell>
          <cell r="AY2683">
            <v>0</v>
          </cell>
          <cell r="BP2683">
            <v>0</v>
          </cell>
          <cell r="BS2683">
            <v>0</v>
          </cell>
        </row>
        <row r="2684">
          <cell r="A2684">
            <v>44817</v>
          </cell>
          <cell r="C2684">
            <v>0</v>
          </cell>
          <cell r="F2684">
            <v>0</v>
          </cell>
          <cell r="L2684">
            <v>0</v>
          </cell>
          <cell r="O2684">
            <v>0</v>
          </cell>
          <cell r="U2684">
            <v>0</v>
          </cell>
          <cell r="X2684">
            <v>0</v>
          </cell>
          <cell r="AG2684">
            <v>0</v>
          </cell>
          <cell r="AM2684">
            <v>0</v>
          </cell>
          <cell r="AV2684">
            <v>0</v>
          </cell>
          <cell r="AY2684">
            <v>0</v>
          </cell>
          <cell r="BP2684">
            <v>0</v>
          </cell>
          <cell r="BS2684">
            <v>0</v>
          </cell>
        </row>
        <row r="2685">
          <cell r="A2685">
            <v>44818</v>
          </cell>
          <cell r="C2685">
            <v>0</v>
          </cell>
          <cell r="F2685">
            <v>0</v>
          </cell>
          <cell r="L2685">
            <v>0</v>
          </cell>
          <cell r="O2685">
            <v>0</v>
          </cell>
          <cell r="U2685">
            <v>0</v>
          </cell>
          <cell r="X2685">
            <v>0</v>
          </cell>
          <cell r="AG2685">
            <v>0</v>
          </cell>
          <cell r="AM2685">
            <v>0</v>
          </cell>
          <cell r="AV2685">
            <v>0</v>
          </cell>
          <cell r="AY2685">
            <v>0</v>
          </cell>
          <cell r="BP2685">
            <v>0</v>
          </cell>
          <cell r="BS2685">
            <v>0</v>
          </cell>
        </row>
        <row r="2686">
          <cell r="A2686">
            <v>44819</v>
          </cell>
          <cell r="C2686">
            <v>0</v>
          </cell>
          <cell r="F2686">
            <v>0</v>
          </cell>
          <cell r="L2686">
            <v>0</v>
          </cell>
          <cell r="O2686">
            <v>0</v>
          </cell>
          <cell r="U2686">
            <v>0</v>
          </cell>
          <cell r="X2686">
            <v>0</v>
          </cell>
          <cell r="AG2686">
            <v>0</v>
          </cell>
          <cell r="AM2686">
            <v>0</v>
          </cell>
          <cell r="AV2686">
            <v>0</v>
          </cell>
          <cell r="AY2686">
            <v>0</v>
          </cell>
          <cell r="BP2686">
            <v>0</v>
          </cell>
          <cell r="BS2686">
            <v>0</v>
          </cell>
        </row>
        <row r="2687">
          <cell r="A2687">
            <v>44820</v>
          </cell>
          <cell r="C2687">
            <v>0</v>
          </cell>
          <cell r="F2687">
            <v>0</v>
          </cell>
          <cell r="L2687">
            <v>0</v>
          </cell>
          <cell r="O2687">
            <v>0</v>
          </cell>
          <cell r="U2687">
            <v>0</v>
          </cell>
          <cell r="X2687">
            <v>0</v>
          </cell>
          <cell r="AG2687">
            <v>0</v>
          </cell>
          <cell r="AM2687">
            <v>0</v>
          </cell>
          <cell r="AV2687">
            <v>0</v>
          </cell>
          <cell r="AY2687">
            <v>0</v>
          </cell>
          <cell r="BP2687">
            <v>0</v>
          </cell>
          <cell r="BS2687">
            <v>0</v>
          </cell>
        </row>
        <row r="2688">
          <cell r="A2688">
            <v>44823</v>
          </cell>
          <cell r="C2688">
            <v>0</v>
          </cell>
          <cell r="F2688">
            <v>0</v>
          </cell>
          <cell r="L2688">
            <v>0</v>
          </cell>
          <cell r="O2688">
            <v>0</v>
          </cell>
          <cell r="U2688">
            <v>0</v>
          </cell>
          <cell r="X2688">
            <v>0</v>
          </cell>
          <cell r="AG2688">
            <v>0</v>
          </cell>
          <cell r="AM2688">
            <v>0</v>
          </cell>
          <cell r="AV2688">
            <v>2.505166060000001</v>
          </cell>
          <cell r="AY2688">
            <v>0</v>
          </cell>
          <cell r="BP2688">
            <v>0</v>
          </cell>
          <cell r="BS2688">
            <v>0</v>
          </cell>
        </row>
        <row r="2689">
          <cell r="A2689">
            <v>44824</v>
          </cell>
          <cell r="C2689">
            <v>0</v>
          </cell>
          <cell r="F2689">
            <v>0</v>
          </cell>
          <cell r="L2689">
            <v>0</v>
          </cell>
          <cell r="O2689">
            <v>0</v>
          </cell>
          <cell r="U2689">
            <v>0</v>
          </cell>
          <cell r="X2689">
            <v>0</v>
          </cell>
          <cell r="AG2689">
            <v>0</v>
          </cell>
          <cell r="AM2689">
            <v>0</v>
          </cell>
          <cell r="AV2689">
            <v>0</v>
          </cell>
          <cell r="AY2689">
            <v>0</v>
          </cell>
          <cell r="BP2689">
            <v>0</v>
          </cell>
          <cell r="BS2689">
            <v>0</v>
          </cell>
        </row>
        <row r="2690">
          <cell r="A2690">
            <v>44825</v>
          </cell>
          <cell r="C2690">
            <v>0</v>
          </cell>
          <cell r="F2690">
            <v>0</v>
          </cell>
          <cell r="L2690">
            <v>0</v>
          </cell>
          <cell r="O2690">
            <v>0</v>
          </cell>
          <cell r="U2690">
            <v>0</v>
          </cell>
          <cell r="X2690">
            <v>0</v>
          </cell>
          <cell r="AG2690">
            <v>0</v>
          </cell>
          <cell r="AM2690">
            <v>0</v>
          </cell>
          <cell r="AV2690">
            <v>0</v>
          </cell>
          <cell r="AY2690">
            <v>0</v>
          </cell>
          <cell r="BP2690">
            <v>0</v>
          </cell>
          <cell r="BS2690">
            <v>0</v>
          </cell>
        </row>
        <row r="2691">
          <cell r="A2691">
            <v>44826</v>
          </cell>
          <cell r="C2691">
            <v>0</v>
          </cell>
          <cell r="F2691">
            <v>0</v>
          </cell>
          <cell r="L2691">
            <v>0</v>
          </cell>
          <cell r="O2691">
            <v>0</v>
          </cell>
          <cell r="U2691">
            <v>0</v>
          </cell>
          <cell r="X2691">
            <v>0</v>
          </cell>
          <cell r="AG2691">
            <v>0</v>
          </cell>
          <cell r="AM2691">
            <v>0</v>
          </cell>
          <cell r="AV2691">
            <v>0</v>
          </cell>
          <cell r="AY2691">
            <v>0</v>
          </cell>
          <cell r="BP2691">
            <v>0</v>
          </cell>
          <cell r="BS2691">
            <v>0</v>
          </cell>
        </row>
        <row r="2692">
          <cell r="A2692">
            <v>44827</v>
          </cell>
          <cell r="C2692">
            <v>0</v>
          </cell>
          <cell r="F2692">
            <v>0</v>
          </cell>
          <cell r="L2692">
            <v>0</v>
          </cell>
          <cell r="O2692">
            <v>0</v>
          </cell>
          <cell r="U2692">
            <v>40</v>
          </cell>
          <cell r="X2692">
            <v>0</v>
          </cell>
          <cell r="AG2692">
            <v>0</v>
          </cell>
          <cell r="AM2692">
            <v>0</v>
          </cell>
          <cell r="AV2692">
            <v>0</v>
          </cell>
          <cell r="AY2692">
            <v>0</v>
          </cell>
          <cell r="BP2692">
            <v>0</v>
          </cell>
          <cell r="BS2692">
            <v>0</v>
          </cell>
        </row>
        <row r="2693">
          <cell r="A2693">
            <v>44830</v>
          </cell>
          <cell r="C2693">
            <v>0</v>
          </cell>
          <cell r="F2693">
            <v>0</v>
          </cell>
          <cell r="L2693">
            <v>0</v>
          </cell>
          <cell r="O2693">
            <v>50</v>
          </cell>
          <cell r="U2693">
            <v>0</v>
          </cell>
          <cell r="X2693">
            <v>0</v>
          </cell>
          <cell r="AG2693">
            <v>0</v>
          </cell>
          <cell r="AM2693">
            <v>0</v>
          </cell>
          <cell r="AV2693">
            <v>0</v>
          </cell>
          <cell r="AY2693">
            <v>0</v>
          </cell>
          <cell r="BP2693">
            <v>0</v>
          </cell>
          <cell r="BS2693">
            <v>0</v>
          </cell>
        </row>
        <row r="2694">
          <cell r="A2694">
            <v>44831</v>
          </cell>
          <cell r="C2694">
            <v>0</v>
          </cell>
          <cell r="F2694">
            <v>0</v>
          </cell>
          <cell r="L2694">
            <v>0</v>
          </cell>
          <cell r="O2694">
            <v>0</v>
          </cell>
          <cell r="U2694">
            <v>30</v>
          </cell>
          <cell r="X2694">
            <v>0</v>
          </cell>
          <cell r="AG2694">
            <v>0</v>
          </cell>
          <cell r="AM2694">
            <v>0</v>
          </cell>
          <cell r="AV2694">
            <v>0</v>
          </cell>
          <cell r="AY2694">
            <v>0</v>
          </cell>
          <cell r="BP2694">
            <v>0</v>
          </cell>
          <cell r="BS2694">
            <v>0</v>
          </cell>
        </row>
        <row r="2695">
          <cell r="A2695">
            <v>44832</v>
          </cell>
          <cell r="C2695">
            <v>0</v>
          </cell>
          <cell r="F2695">
            <v>0</v>
          </cell>
          <cell r="L2695">
            <v>0</v>
          </cell>
          <cell r="O2695">
            <v>0</v>
          </cell>
          <cell r="U2695">
            <v>0</v>
          </cell>
          <cell r="X2695">
            <v>0</v>
          </cell>
          <cell r="AG2695">
            <v>0</v>
          </cell>
          <cell r="AM2695">
            <v>0</v>
          </cell>
          <cell r="AV2695">
            <v>0</v>
          </cell>
          <cell r="AY2695">
            <v>0</v>
          </cell>
          <cell r="BP2695">
            <v>0</v>
          </cell>
          <cell r="BS2695">
            <v>0</v>
          </cell>
        </row>
        <row r="2696">
          <cell r="A2696">
            <v>44833</v>
          </cell>
          <cell r="C2696">
            <v>0</v>
          </cell>
          <cell r="F2696">
            <v>0</v>
          </cell>
          <cell r="L2696">
            <v>0</v>
          </cell>
          <cell r="O2696">
            <v>0</v>
          </cell>
          <cell r="U2696">
            <v>0</v>
          </cell>
          <cell r="X2696">
            <v>0</v>
          </cell>
          <cell r="AG2696">
            <v>0</v>
          </cell>
          <cell r="AM2696">
            <v>0</v>
          </cell>
          <cell r="AV2696">
            <v>0</v>
          </cell>
          <cell r="AY2696">
            <v>0</v>
          </cell>
          <cell r="BP2696">
            <v>0</v>
          </cell>
          <cell r="BS2696">
            <v>0</v>
          </cell>
        </row>
        <row r="2697">
          <cell r="A2697">
            <v>44834</v>
          </cell>
          <cell r="C2697">
            <v>0</v>
          </cell>
          <cell r="F2697">
            <v>0</v>
          </cell>
          <cell r="L2697">
            <v>0</v>
          </cell>
          <cell r="O2697">
            <v>0</v>
          </cell>
          <cell r="U2697">
            <v>0</v>
          </cell>
          <cell r="X2697">
            <v>0</v>
          </cell>
          <cell r="AG2697">
            <v>0</v>
          </cell>
          <cell r="AM2697">
            <v>0</v>
          </cell>
          <cell r="AV2697">
            <v>0</v>
          </cell>
          <cell r="AY2697">
            <v>0</v>
          </cell>
          <cell r="BP2697">
            <v>0</v>
          </cell>
          <cell r="BS2697">
            <v>0</v>
          </cell>
        </row>
        <row r="2698">
          <cell r="A2698">
            <v>44837</v>
          </cell>
          <cell r="C2698">
            <v>0</v>
          </cell>
          <cell r="F2698">
            <v>0</v>
          </cell>
          <cell r="L2698">
            <v>0</v>
          </cell>
          <cell r="O2698">
            <v>0</v>
          </cell>
          <cell r="U2698">
            <v>0</v>
          </cell>
          <cell r="X2698">
            <v>0</v>
          </cell>
          <cell r="AG2698">
            <v>0</v>
          </cell>
          <cell r="AM2698">
            <v>0</v>
          </cell>
          <cell r="AV2698">
            <v>0</v>
          </cell>
          <cell r="AY2698">
            <v>0</v>
          </cell>
          <cell r="BP2698">
            <v>0</v>
          </cell>
          <cell r="BS2698">
            <v>0</v>
          </cell>
        </row>
        <row r="2699">
          <cell r="A2699">
            <v>44838</v>
          </cell>
          <cell r="C2699">
            <v>0</v>
          </cell>
          <cell r="F2699">
            <v>0</v>
          </cell>
          <cell r="L2699">
            <v>0</v>
          </cell>
          <cell r="O2699">
            <v>0</v>
          </cell>
          <cell r="U2699">
            <v>0</v>
          </cell>
          <cell r="X2699">
            <v>0</v>
          </cell>
          <cell r="AG2699">
            <v>0</v>
          </cell>
          <cell r="AM2699">
            <v>0</v>
          </cell>
          <cell r="AV2699">
            <v>0</v>
          </cell>
          <cell r="AY2699">
            <v>0</v>
          </cell>
          <cell r="BP2699">
            <v>0</v>
          </cell>
          <cell r="BS2699">
            <v>0</v>
          </cell>
        </row>
        <row r="2700">
          <cell r="A2700">
            <v>44839</v>
          </cell>
          <cell r="C2700">
            <v>0</v>
          </cell>
          <cell r="F2700">
            <v>0</v>
          </cell>
          <cell r="L2700">
            <v>0</v>
          </cell>
          <cell r="O2700">
            <v>0</v>
          </cell>
          <cell r="U2700">
            <v>0</v>
          </cell>
          <cell r="X2700">
            <v>0</v>
          </cell>
          <cell r="AG2700">
            <v>0</v>
          </cell>
          <cell r="AM2700">
            <v>0</v>
          </cell>
          <cell r="AV2700">
            <v>0</v>
          </cell>
          <cell r="AY2700">
            <v>0</v>
          </cell>
          <cell r="BP2700">
            <v>0</v>
          </cell>
          <cell r="BS2700">
            <v>0</v>
          </cell>
        </row>
        <row r="2701">
          <cell r="A2701">
            <v>44840</v>
          </cell>
          <cell r="C2701">
            <v>0</v>
          </cell>
          <cell r="F2701">
            <v>0</v>
          </cell>
          <cell r="L2701">
            <v>0</v>
          </cell>
          <cell r="O2701">
            <v>0</v>
          </cell>
          <cell r="U2701">
            <v>0</v>
          </cell>
          <cell r="X2701">
            <v>0</v>
          </cell>
          <cell r="AG2701">
            <v>0</v>
          </cell>
          <cell r="AM2701">
            <v>0</v>
          </cell>
          <cell r="AV2701">
            <v>0</v>
          </cell>
          <cell r="AY2701">
            <v>0</v>
          </cell>
          <cell r="BP2701">
            <v>0</v>
          </cell>
          <cell r="BS2701">
            <v>0</v>
          </cell>
        </row>
        <row r="2702">
          <cell r="A2702">
            <v>44841</v>
          </cell>
          <cell r="C2702">
            <v>0</v>
          </cell>
          <cell r="F2702">
            <v>0</v>
          </cell>
          <cell r="L2702">
            <v>0</v>
          </cell>
          <cell r="O2702">
            <v>0</v>
          </cell>
          <cell r="U2702">
            <v>0</v>
          </cell>
          <cell r="X2702">
            <v>0</v>
          </cell>
          <cell r="AG2702">
            <v>0</v>
          </cell>
          <cell r="AM2702">
            <v>0</v>
          </cell>
          <cell r="AV2702">
            <v>0</v>
          </cell>
          <cell r="AY2702">
            <v>0</v>
          </cell>
          <cell r="BP2702">
            <v>0</v>
          </cell>
          <cell r="BS2702">
            <v>0</v>
          </cell>
        </row>
        <row r="2703">
          <cell r="A2703">
            <v>44844</v>
          </cell>
          <cell r="C2703">
            <v>0</v>
          </cell>
          <cell r="F2703">
            <v>0</v>
          </cell>
          <cell r="L2703">
            <v>0</v>
          </cell>
          <cell r="O2703">
            <v>0</v>
          </cell>
          <cell r="U2703">
            <v>0</v>
          </cell>
          <cell r="X2703">
            <v>0</v>
          </cell>
          <cell r="AG2703">
            <v>0</v>
          </cell>
          <cell r="AM2703">
            <v>0</v>
          </cell>
          <cell r="AV2703">
            <v>0</v>
          </cell>
          <cell r="AY2703">
            <v>0</v>
          </cell>
          <cell r="BP2703">
            <v>0</v>
          </cell>
          <cell r="BS2703">
            <v>0</v>
          </cell>
        </row>
        <row r="2704">
          <cell r="A2704">
            <v>44845</v>
          </cell>
          <cell r="C2704">
            <v>0</v>
          </cell>
          <cell r="F2704">
            <v>0</v>
          </cell>
          <cell r="L2704">
            <v>0</v>
          </cell>
          <cell r="O2704">
            <v>0</v>
          </cell>
          <cell r="U2704">
            <v>0</v>
          </cell>
          <cell r="X2704">
            <v>0</v>
          </cell>
          <cell r="AG2704">
            <v>0</v>
          </cell>
          <cell r="AM2704">
            <v>0</v>
          </cell>
          <cell r="AV2704">
            <v>0</v>
          </cell>
          <cell r="AY2704">
            <v>0</v>
          </cell>
          <cell r="BP2704">
            <v>0</v>
          </cell>
          <cell r="BS2704">
            <v>0</v>
          </cell>
        </row>
        <row r="2705">
          <cell r="A2705">
            <v>44846</v>
          </cell>
          <cell r="C2705">
            <v>0</v>
          </cell>
          <cell r="F2705">
            <v>0</v>
          </cell>
          <cell r="L2705">
            <v>0</v>
          </cell>
          <cell r="O2705">
            <v>0</v>
          </cell>
          <cell r="U2705">
            <v>0</v>
          </cell>
          <cell r="X2705">
            <v>0</v>
          </cell>
          <cell r="AG2705">
            <v>0</v>
          </cell>
          <cell r="AM2705">
            <v>0</v>
          </cell>
          <cell r="AV2705">
            <v>0</v>
          </cell>
          <cell r="AY2705">
            <v>0</v>
          </cell>
          <cell r="BP2705">
            <v>0</v>
          </cell>
          <cell r="BS2705">
            <v>0</v>
          </cell>
        </row>
        <row r="2706">
          <cell r="A2706">
            <v>44847</v>
          </cell>
          <cell r="C2706">
            <v>0</v>
          </cell>
          <cell r="F2706">
            <v>0</v>
          </cell>
          <cell r="L2706">
            <v>0</v>
          </cell>
          <cell r="O2706">
            <v>0</v>
          </cell>
          <cell r="U2706">
            <v>0</v>
          </cell>
          <cell r="X2706">
            <v>0</v>
          </cell>
          <cell r="AG2706">
            <v>0</v>
          </cell>
          <cell r="AM2706">
            <v>0</v>
          </cell>
          <cell r="AV2706">
            <v>0</v>
          </cell>
          <cell r="AY2706">
            <v>0</v>
          </cell>
          <cell r="BP2706">
            <v>0</v>
          </cell>
          <cell r="BS2706">
            <v>0</v>
          </cell>
        </row>
        <row r="2707">
          <cell r="A2707">
            <v>44848</v>
          </cell>
          <cell r="C2707">
            <v>0</v>
          </cell>
          <cell r="F2707">
            <v>0</v>
          </cell>
          <cell r="L2707">
            <v>0</v>
          </cell>
          <cell r="O2707">
            <v>0</v>
          </cell>
          <cell r="U2707">
            <v>30</v>
          </cell>
          <cell r="X2707">
            <v>0</v>
          </cell>
          <cell r="AG2707">
            <v>0</v>
          </cell>
          <cell r="AM2707">
            <v>0</v>
          </cell>
          <cell r="AV2707">
            <v>0</v>
          </cell>
          <cell r="AY2707">
            <v>0</v>
          </cell>
          <cell r="BP2707">
            <v>0</v>
          </cell>
          <cell r="BS2707">
            <v>0</v>
          </cell>
        </row>
        <row r="2708">
          <cell r="A2708">
            <v>44851</v>
          </cell>
          <cell r="C2708">
            <v>0</v>
          </cell>
          <cell r="F2708">
            <v>0</v>
          </cell>
          <cell r="L2708">
            <v>0</v>
          </cell>
          <cell r="O2708">
            <v>0</v>
          </cell>
          <cell r="U2708">
            <v>0</v>
          </cell>
          <cell r="X2708">
            <v>0</v>
          </cell>
          <cell r="AG2708">
            <v>0</v>
          </cell>
          <cell r="AM2708">
            <v>0</v>
          </cell>
          <cell r="AV2708">
            <v>0</v>
          </cell>
          <cell r="AY2708">
            <v>0</v>
          </cell>
          <cell r="BP2708">
            <v>0</v>
          </cell>
          <cell r="BS2708">
            <v>0</v>
          </cell>
        </row>
        <row r="2709">
          <cell r="A2709">
            <v>44852</v>
          </cell>
          <cell r="C2709">
            <v>0</v>
          </cell>
          <cell r="F2709">
            <v>0</v>
          </cell>
          <cell r="L2709">
            <v>0</v>
          </cell>
          <cell r="O2709">
            <v>0</v>
          </cell>
          <cell r="U2709">
            <v>0</v>
          </cell>
          <cell r="X2709">
            <v>0</v>
          </cell>
          <cell r="AG2709">
            <v>0</v>
          </cell>
          <cell r="AM2709">
            <v>0</v>
          </cell>
          <cell r="AV2709">
            <v>0</v>
          </cell>
          <cell r="AY2709">
            <v>0</v>
          </cell>
          <cell r="BP2709">
            <v>0</v>
          </cell>
          <cell r="BS2709">
            <v>0</v>
          </cell>
        </row>
        <row r="2710">
          <cell r="A2710">
            <v>44853</v>
          </cell>
          <cell r="C2710">
            <v>0</v>
          </cell>
          <cell r="F2710">
            <v>0</v>
          </cell>
          <cell r="L2710">
            <v>0</v>
          </cell>
          <cell r="O2710">
            <v>0</v>
          </cell>
          <cell r="U2710">
            <v>0</v>
          </cell>
          <cell r="X2710">
            <v>0</v>
          </cell>
          <cell r="AG2710">
            <v>0</v>
          </cell>
          <cell r="AM2710">
            <v>0</v>
          </cell>
          <cell r="AV2710">
            <v>0</v>
          </cell>
          <cell r="AY2710">
            <v>0</v>
          </cell>
          <cell r="BP2710">
            <v>0</v>
          </cell>
          <cell r="BS2710">
            <v>0</v>
          </cell>
        </row>
        <row r="2711">
          <cell r="A2711">
            <v>44854</v>
          </cell>
          <cell r="C2711">
            <v>0</v>
          </cell>
          <cell r="F2711">
            <v>0</v>
          </cell>
          <cell r="L2711">
            <v>0</v>
          </cell>
          <cell r="O2711">
            <v>0</v>
          </cell>
          <cell r="U2711">
            <v>0</v>
          </cell>
          <cell r="X2711">
            <v>0</v>
          </cell>
          <cell r="AG2711">
            <v>0</v>
          </cell>
          <cell r="AM2711">
            <v>0</v>
          </cell>
          <cell r="AV2711">
            <v>0</v>
          </cell>
          <cell r="AY2711">
            <v>0</v>
          </cell>
          <cell r="BP2711">
            <v>0</v>
          </cell>
          <cell r="BS2711">
            <v>0</v>
          </cell>
        </row>
        <row r="2712">
          <cell r="A2712">
            <v>44855</v>
          </cell>
          <cell r="C2712">
            <v>0</v>
          </cell>
          <cell r="F2712">
            <v>0</v>
          </cell>
          <cell r="L2712">
            <v>0</v>
          </cell>
          <cell r="O2712">
            <v>0</v>
          </cell>
          <cell r="U2712">
            <v>0</v>
          </cell>
          <cell r="X2712">
            <v>0</v>
          </cell>
          <cell r="AG2712">
            <v>0</v>
          </cell>
          <cell r="AM2712">
            <v>0</v>
          </cell>
          <cell r="AV2712">
            <v>0</v>
          </cell>
          <cell r="AY2712">
            <v>0</v>
          </cell>
          <cell r="BP2712">
            <v>0</v>
          </cell>
          <cell r="BS2712">
            <v>0</v>
          </cell>
        </row>
        <row r="2713">
          <cell r="A2713">
            <v>44858</v>
          </cell>
          <cell r="C2713">
            <v>0</v>
          </cell>
          <cell r="F2713">
            <v>0</v>
          </cell>
          <cell r="L2713">
            <v>0</v>
          </cell>
          <cell r="O2713">
            <v>0</v>
          </cell>
          <cell r="U2713">
            <v>0</v>
          </cell>
          <cell r="X2713">
            <v>0</v>
          </cell>
          <cell r="AG2713">
            <v>0</v>
          </cell>
          <cell r="AM2713">
            <v>0</v>
          </cell>
          <cell r="AV2713">
            <v>0</v>
          </cell>
          <cell r="AY2713">
            <v>0</v>
          </cell>
          <cell r="BP2713">
            <v>0</v>
          </cell>
          <cell r="BS2713">
            <v>0</v>
          </cell>
        </row>
        <row r="2714">
          <cell r="A2714">
            <v>44859</v>
          </cell>
          <cell r="C2714">
            <v>0</v>
          </cell>
          <cell r="F2714">
            <v>0</v>
          </cell>
          <cell r="L2714">
            <v>0</v>
          </cell>
          <cell r="O2714">
            <v>0</v>
          </cell>
          <cell r="U2714">
            <v>30</v>
          </cell>
          <cell r="X2714">
            <v>0</v>
          </cell>
          <cell r="AG2714">
            <v>0</v>
          </cell>
          <cell r="AM2714">
            <v>0</v>
          </cell>
          <cell r="AV2714">
            <v>0</v>
          </cell>
          <cell r="AY2714">
            <v>0</v>
          </cell>
          <cell r="BP2714">
            <v>0</v>
          </cell>
          <cell r="BS2714">
            <v>0</v>
          </cell>
        </row>
        <row r="2715">
          <cell r="A2715">
            <v>44860</v>
          </cell>
          <cell r="C2715">
            <v>0</v>
          </cell>
          <cell r="F2715">
            <v>0</v>
          </cell>
          <cell r="L2715">
            <v>0</v>
          </cell>
          <cell r="O2715">
            <v>0</v>
          </cell>
          <cell r="U2715">
            <v>0</v>
          </cell>
          <cell r="X2715">
            <v>0</v>
          </cell>
          <cell r="AG2715">
            <v>0</v>
          </cell>
          <cell r="AM2715">
            <v>0</v>
          </cell>
          <cell r="AV2715">
            <v>0</v>
          </cell>
          <cell r="AY2715">
            <v>0</v>
          </cell>
          <cell r="BP2715">
            <v>0</v>
          </cell>
          <cell r="BS2715">
            <v>0</v>
          </cell>
        </row>
        <row r="2716">
          <cell r="A2716">
            <v>44861</v>
          </cell>
          <cell r="C2716">
            <v>0</v>
          </cell>
          <cell r="F2716">
            <v>0</v>
          </cell>
          <cell r="L2716">
            <v>0</v>
          </cell>
          <cell r="O2716">
            <v>0</v>
          </cell>
          <cell r="U2716">
            <v>0</v>
          </cell>
          <cell r="X2716">
            <v>0</v>
          </cell>
          <cell r="AG2716">
            <v>0</v>
          </cell>
          <cell r="AM2716">
            <v>0</v>
          </cell>
          <cell r="AV2716">
            <v>0</v>
          </cell>
          <cell r="AY2716">
            <v>0</v>
          </cell>
          <cell r="BP2716">
            <v>0</v>
          </cell>
          <cell r="BS2716">
            <v>0</v>
          </cell>
        </row>
        <row r="2717">
          <cell r="A2717">
            <v>44862</v>
          </cell>
          <cell r="C2717">
            <v>0</v>
          </cell>
          <cell r="F2717">
            <v>0</v>
          </cell>
          <cell r="L2717">
            <v>0</v>
          </cell>
          <cell r="O2717">
            <v>0</v>
          </cell>
          <cell r="U2717">
            <v>0</v>
          </cell>
          <cell r="X2717">
            <v>0</v>
          </cell>
          <cell r="AG2717">
            <v>0</v>
          </cell>
          <cell r="AM2717">
            <v>0</v>
          </cell>
          <cell r="AV2717">
            <v>0</v>
          </cell>
          <cell r="AY2717">
            <v>0</v>
          </cell>
          <cell r="BP2717">
            <v>0</v>
          </cell>
          <cell r="BS2717">
            <v>0</v>
          </cell>
        </row>
        <row r="2718">
          <cell r="A2718">
            <v>44865</v>
          </cell>
          <cell r="C2718">
            <v>0</v>
          </cell>
          <cell r="F2718">
            <v>0</v>
          </cell>
          <cell r="L2718">
            <v>0</v>
          </cell>
          <cell r="O2718">
            <v>0</v>
          </cell>
          <cell r="U2718">
            <v>125</v>
          </cell>
          <cell r="X2718">
            <v>0</v>
          </cell>
          <cell r="AG2718">
            <v>0</v>
          </cell>
          <cell r="AM2718">
            <v>0</v>
          </cell>
          <cell r="AV2718">
            <v>0</v>
          </cell>
          <cell r="AY2718">
            <v>0</v>
          </cell>
          <cell r="BP2718">
            <v>0</v>
          </cell>
          <cell r="BS2718">
            <v>0</v>
          </cell>
        </row>
        <row r="2719">
          <cell r="A2719">
            <v>44866</v>
          </cell>
          <cell r="C2719">
            <v>0</v>
          </cell>
          <cell r="F2719">
            <v>0</v>
          </cell>
          <cell r="L2719">
            <v>0</v>
          </cell>
          <cell r="O2719">
            <v>0</v>
          </cell>
          <cell r="U2719">
            <v>0</v>
          </cell>
          <cell r="X2719">
            <v>0</v>
          </cell>
          <cell r="AG2719">
            <v>0</v>
          </cell>
          <cell r="AM2719">
            <v>0</v>
          </cell>
          <cell r="AV2719">
            <v>0</v>
          </cell>
          <cell r="AY2719">
            <v>0</v>
          </cell>
          <cell r="BP2719">
            <v>0</v>
          </cell>
          <cell r="BS2719">
            <v>0</v>
          </cell>
        </row>
        <row r="2720">
          <cell r="A2720">
            <v>44867</v>
          </cell>
          <cell r="C2720">
            <v>0</v>
          </cell>
          <cell r="F2720">
            <v>0</v>
          </cell>
          <cell r="L2720">
            <v>0</v>
          </cell>
          <cell r="O2720">
            <v>0</v>
          </cell>
          <cell r="U2720">
            <v>40</v>
          </cell>
          <cell r="X2720">
            <v>0</v>
          </cell>
          <cell r="AG2720">
            <v>0</v>
          </cell>
          <cell r="AM2720">
            <v>0</v>
          </cell>
          <cell r="AV2720">
            <v>0</v>
          </cell>
          <cell r="AY2720">
            <v>0</v>
          </cell>
          <cell r="BP2720">
            <v>0</v>
          </cell>
          <cell r="BS2720">
            <v>0</v>
          </cell>
        </row>
        <row r="2721">
          <cell r="A2721">
            <v>44868</v>
          </cell>
          <cell r="C2721">
            <v>0</v>
          </cell>
          <cell r="F2721">
            <v>0</v>
          </cell>
          <cell r="L2721">
            <v>0</v>
          </cell>
          <cell r="O2721">
            <v>0</v>
          </cell>
          <cell r="U2721">
            <v>0</v>
          </cell>
          <cell r="X2721">
            <v>0</v>
          </cell>
          <cell r="AG2721">
            <v>0</v>
          </cell>
          <cell r="AM2721">
            <v>0</v>
          </cell>
          <cell r="AV2721">
            <v>0</v>
          </cell>
          <cell r="AY2721">
            <v>0</v>
          </cell>
          <cell r="BP2721">
            <v>0</v>
          </cell>
          <cell r="BS2721">
            <v>0</v>
          </cell>
        </row>
        <row r="2722">
          <cell r="A2722">
            <v>44869</v>
          </cell>
          <cell r="C2722">
            <v>0</v>
          </cell>
          <cell r="F2722">
            <v>0</v>
          </cell>
          <cell r="L2722">
            <v>0</v>
          </cell>
          <cell r="O2722">
            <v>0</v>
          </cell>
          <cell r="U2722">
            <v>0</v>
          </cell>
          <cell r="X2722">
            <v>0</v>
          </cell>
          <cell r="AG2722">
            <v>0</v>
          </cell>
          <cell r="AM2722">
            <v>0</v>
          </cell>
          <cell r="AV2722">
            <v>0</v>
          </cell>
          <cell r="AY2722">
            <v>0</v>
          </cell>
          <cell r="BP2722">
            <v>0</v>
          </cell>
          <cell r="BS2722">
            <v>0</v>
          </cell>
        </row>
        <row r="2723">
          <cell r="A2723">
            <v>44872</v>
          </cell>
          <cell r="C2723">
            <v>0</v>
          </cell>
          <cell r="F2723">
            <v>0</v>
          </cell>
          <cell r="L2723">
            <v>0</v>
          </cell>
          <cell r="O2723">
            <v>0</v>
          </cell>
          <cell r="U2723">
            <v>40</v>
          </cell>
          <cell r="X2723">
            <v>0</v>
          </cell>
          <cell r="AG2723">
            <v>0</v>
          </cell>
          <cell r="AM2723">
            <v>0</v>
          </cell>
          <cell r="AV2723">
            <v>0</v>
          </cell>
          <cell r="AY2723">
            <v>0</v>
          </cell>
          <cell r="BP2723">
            <v>0</v>
          </cell>
          <cell r="BS2723">
            <v>0</v>
          </cell>
        </row>
        <row r="2724">
          <cell r="A2724">
            <v>44873</v>
          </cell>
          <cell r="C2724">
            <v>0</v>
          </cell>
          <cell r="F2724">
            <v>0</v>
          </cell>
          <cell r="L2724">
            <v>0</v>
          </cell>
          <cell r="O2724">
            <v>0</v>
          </cell>
          <cell r="U2724">
            <v>0</v>
          </cell>
          <cell r="X2724">
            <v>0</v>
          </cell>
          <cell r="AG2724">
            <v>0</v>
          </cell>
          <cell r="AM2724">
            <v>0</v>
          </cell>
          <cell r="AV2724">
            <v>0</v>
          </cell>
          <cell r="AY2724">
            <v>0</v>
          </cell>
          <cell r="BP2724">
            <v>0</v>
          </cell>
          <cell r="BS2724">
            <v>0</v>
          </cell>
        </row>
        <row r="2725">
          <cell r="A2725">
            <v>44874</v>
          </cell>
          <cell r="C2725">
            <v>0</v>
          </cell>
          <cell r="F2725">
            <v>0</v>
          </cell>
          <cell r="L2725">
            <v>0</v>
          </cell>
          <cell r="O2725">
            <v>0</v>
          </cell>
          <cell r="U2725">
            <v>0</v>
          </cell>
          <cell r="X2725">
            <v>0</v>
          </cell>
          <cell r="AG2725">
            <v>0</v>
          </cell>
          <cell r="AM2725">
            <v>0</v>
          </cell>
          <cell r="AV2725">
            <v>0</v>
          </cell>
          <cell r="AY2725">
            <v>0</v>
          </cell>
          <cell r="BP2725">
            <v>0</v>
          </cell>
          <cell r="BS2725">
            <v>0</v>
          </cell>
        </row>
        <row r="2726">
          <cell r="A2726">
            <v>44875</v>
          </cell>
          <cell r="C2726">
            <v>0</v>
          </cell>
          <cell r="F2726">
            <v>0</v>
          </cell>
          <cell r="L2726">
            <v>0</v>
          </cell>
          <cell r="O2726">
            <v>0</v>
          </cell>
          <cell r="U2726">
            <v>0</v>
          </cell>
          <cell r="X2726">
            <v>0</v>
          </cell>
          <cell r="AG2726">
            <v>0</v>
          </cell>
          <cell r="AM2726">
            <v>0</v>
          </cell>
          <cell r="AV2726">
            <v>0</v>
          </cell>
          <cell r="AY2726">
            <v>0</v>
          </cell>
          <cell r="BP2726">
            <v>0</v>
          </cell>
          <cell r="BS2726">
            <v>0</v>
          </cell>
        </row>
        <row r="2727">
          <cell r="A2727">
            <v>44876</v>
          </cell>
          <cell r="C2727">
            <v>0</v>
          </cell>
          <cell r="F2727">
            <v>0</v>
          </cell>
          <cell r="L2727">
            <v>0</v>
          </cell>
          <cell r="O2727">
            <v>0</v>
          </cell>
          <cell r="U2727">
            <v>0</v>
          </cell>
          <cell r="X2727">
            <v>0</v>
          </cell>
          <cell r="AG2727">
            <v>0</v>
          </cell>
          <cell r="AM2727">
            <v>0</v>
          </cell>
          <cell r="AV2727">
            <v>0</v>
          </cell>
          <cell r="AY2727">
            <v>0</v>
          </cell>
          <cell r="BP2727">
            <v>0</v>
          </cell>
          <cell r="BS2727">
            <v>0</v>
          </cell>
        </row>
        <row r="2728">
          <cell r="A2728">
            <v>44879</v>
          </cell>
          <cell r="C2728">
            <v>0</v>
          </cell>
          <cell r="F2728">
            <v>0</v>
          </cell>
          <cell r="L2728">
            <v>0</v>
          </cell>
          <cell r="O2728">
            <v>0</v>
          </cell>
          <cell r="U2728">
            <v>0</v>
          </cell>
          <cell r="X2728">
            <v>100</v>
          </cell>
          <cell r="AG2728">
            <v>0</v>
          </cell>
          <cell r="AM2728">
            <v>0</v>
          </cell>
          <cell r="AV2728">
            <v>0</v>
          </cell>
          <cell r="AY2728">
            <v>0</v>
          </cell>
          <cell r="BP2728">
            <v>0</v>
          </cell>
          <cell r="BS2728">
            <v>0</v>
          </cell>
        </row>
        <row r="2729">
          <cell r="A2729">
            <v>44880</v>
          </cell>
          <cell r="C2729">
            <v>0</v>
          </cell>
          <cell r="F2729">
            <v>0</v>
          </cell>
          <cell r="L2729">
            <v>0</v>
          </cell>
          <cell r="O2729">
            <v>0</v>
          </cell>
          <cell r="U2729">
            <v>0</v>
          </cell>
          <cell r="X2729">
            <v>0</v>
          </cell>
          <cell r="AG2729">
            <v>0</v>
          </cell>
          <cell r="AM2729">
            <v>0</v>
          </cell>
          <cell r="AV2729">
            <v>0</v>
          </cell>
          <cell r="AY2729">
            <v>0</v>
          </cell>
          <cell r="BP2729">
            <v>0</v>
          </cell>
          <cell r="BS2729">
            <v>0</v>
          </cell>
        </row>
        <row r="2730">
          <cell r="A2730">
            <v>44881</v>
          </cell>
          <cell r="C2730">
            <v>0</v>
          </cell>
          <cell r="F2730">
            <v>0</v>
          </cell>
          <cell r="L2730">
            <v>0</v>
          </cell>
          <cell r="O2730">
            <v>0</v>
          </cell>
          <cell r="U2730">
            <v>0</v>
          </cell>
          <cell r="X2730">
            <v>0</v>
          </cell>
          <cell r="AG2730">
            <v>0</v>
          </cell>
          <cell r="AM2730">
            <v>0</v>
          </cell>
          <cell r="AV2730">
            <v>0</v>
          </cell>
          <cell r="AY2730">
            <v>0</v>
          </cell>
          <cell r="BP2730">
            <v>0</v>
          </cell>
          <cell r="BS2730">
            <v>0</v>
          </cell>
        </row>
        <row r="2731">
          <cell r="A2731">
            <v>44882</v>
          </cell>
          <cell r="C2731">
            <v>0</v>
          </cell>
          <cell r="F2731">
            <v>0</v>
          </cell>
          <cell r="L2731">
            <v>0</v>
          </cell>
          <cell r="O2731">
            <v>0</v>
          </cell>
          <cell r="U2731">
            <v>0</v>
          </cell>
          <cell r="X2731">
            <v>520</v>
          </cell>
          <cell r="AG2731">
            <v>0</v>
          </cell>
          <cell r="AM2731">
            <v>0</v>
          </cell>
          <cell r="AV2731">
            <v>0</v>
          </cell>
          <cell r="AY2731">
            <v>0</v>
          </cell>
          <cell r="BP2731">
            <v>0</v>
          </cell>
          <cell r="BS2731">
            <v>0</v>
          </cell>
        </row>
        <row r="2732">
          <cell r="A2732">
            <v>44883</v>
          </cell>
          <cell r="C2732">
            <v>0</v>
          </cell>
          <cell r="F2732">
            <v>0</v>
          </cell>
          <cell r="L2732">
            <v>0</v>
          </cell>
          <cell r="O2732">
            <v>0</v>
          </cell>
          <cell r="U2732">
            <v>0</v>
          </cell>
          <cell r="X2732">
            <v>130</v>
          </cell>
          <cell r="AG2732">
            <v>0</v>
          </cell>
          <cell r="AM2732">
            <v>0</v>
          </cell>
          <cell r="AV2732">
            <v>0</v>
          </cell>
          <cell r="AY2732">
            <v>0</v>
          </cell>
          <cell r="BP2732">
            <v>0</v>
          </cell>
          <cell r="BS2732">
            <v>0</v>
          </cell>
        </row>
        <row r="2733">
          <cell r="A2733">
            <v>44886</v>
          </cell>
          <cell r="C2733">
            <v>0</v>
          </cell>
          <cell r="F2733">
            <v>0</v>
          </cell>
          <cell r="L2733">
            <v>0</v>
          </cell>
          <cell r="O2733">
            <v>0</v>
          </cell>
          <cell r="U2733">
            <v>0</v>
          </cell>
          <cell r="X2733">
            <v>0</v>
          </cell>
          <cell r="AG2733">
            <v>0</v>
          </cell>
          <cell r="AM2733">
            <v>0</v>
          </cell>
          <cell r="AV2733">
            <v>0</v>
          </cell>
          <cell r="AY2733">
            <v>0</v>
          </cell>
          <cell r="BP2733">
            <v>0</v>
          </cell>
          <cell r="BS2733">
            <v>0</v>
          </cell>
        </row>
        <row r="2734">
          <cell r="A2734">
            <v>44887</v>
          </cell>
          <cell r="C2734">
            <v>0</v>
          </cell>
          <cell r="F2734">
            <v>0</v>
          </cell>
          <cell r="L2734">
            <v>0</v>
          </cell>
          <cell r="O2734">
            <v>0</v>
          </cell>
          <cell r="U2734">
            <v>0</v>
          </cell>
          <cell r="X2734">
            <v>172</v>
          </cell>
          <cell r="AG2734">
            <v>0</v>
          </cell>
          <cell r="AM2734">
            <v>0</v>
          </cell>
          <cell r="AV2734">
            <v>0</v>
          </cell>
          <cell r="AY2734">
            <v>0</v>
          </cell>
          <cell r="BP2734">
            <v>0</v>
          </cell>
          <cell r="BS2734">
            <v>0</v>
          </cell>
        </row>
        <row r="2735">
          <cell r="A2735">
            <v>44888</v>
          </cell>
          <cell r="C2735">
            <v>0</v>
          </cell>
          <cell r="F2735">
            <v>0</v>
          </cell>
          <cell r="L2735">
            <v>0</v>
          </cell>
          <cell r="O2735">
            <v>0</v>
          </cell>
          <cell r="U2735">
            <v>0</v>
          </cell>
          <cell r="X2735">
            <v>400</v>
          </cell>
          <cell r="AG2735">
            <v>0</v>
          </cell>
          <cell r="AM2735">
            <v>0</v>
          </cell>
          <cell r="AV2735">
            <v>0</v>
          </cell>
          <cell r="AY2735">
            <v>0</v>
          </cell>
          <cell r="BP2735">
            <v>0</v>
          </cell>
          <cell r="BS2735">
            <v>0</v>
          </cell>
        </row>
        <row r="2736">
          <cell r="A2736">
            <v>44889</v>
          </cell>
          <cell r="C2736">
            <v>0</v>
          </cell>
          <cell r="F2736">
            <v>0</v>
          </cell>
          <cell r="L2736">
            <v>0</v>
          </cell>
          <cell r="O2736">
            <v>0</v>
          </cell>
          <cell r="U2736">
            <v>0</v>
          </cell>
          <cell r="X2736">
            <v>0</v>
          </cell>
          <cell r="AG2736">
            <v>0</v>
          </cell>
          <cell r="AM2736">
            <v>0</v>
          </cell>
          <cell r="AV2736">
            <v>0</v>
          </cell>
          <cell r="AY2736">
            <v>0</v>
          </cell>
          <cell r="BP2736">
            <v>0</v>
          </cell>
          <cell r="BS2736">
            <v>0</v>
          </cell>
        </row>
        <row r="2737">
          <cell r="A2737">
            <v>44890</v>
          </cell>
          <cell r="C2737">
            <v>0</v>
          </cell>
          <cell r="F2737">
            <v>0</v>
          </cell>
          <cell r="L2737">
            <v>0</v>
          </cell>
          <cell r="O2737">
            <v>0</v>
          </cell>
          <cell r="U2737">
            <v>0</v>
          </cell>
          <cell r="X2737">
            <v>0</v>
          </cell>
          <cell r="AG2737">
            <v>0</v>
          </cell>
          <cell r="AM2737">
            <v>0</v>
          </cell>
          <cell r="AV2737">
            <v>0</v>
          </cell>
          <cell r="AY2737">
            <v>0</v>
          </cell>
          <cell r="BP2737">
            <v>0</v>
          </cell>
          <cell r="BS2737">
            <v>0</v>
          </cell>
        </row>
        <row r="2738">
          <cell r="A2738">
            <v>44893</v>
          </cell>
          <cell r="C2738">
            <v>0</v>
          </cell>
          <cell r="F2738">
            <v>0</v>
          </cell>
          <cell r="L2738">
            <v>0</v>
          </cell>
          <cell r="O2738">
            <v>0</v>
          </cell>
          <cell r="U2738">
            <v>0</v>
          </cell>
          <cell r="X2738">
            <v>0</v>
          </cell>
          <cell r="AG2738">
            <v>0</v>
          </cell>
          <cell r="AM2738">
            <v>0</v>
          </cell>
          <cell r="AV2738">
            <v>0</v>
          </cell>
          <cell r="AY2738">
            <v>0</v>
          </cell>
          <cell r="BP2738">
            <v>0</v>
          </cell>
          <cell r="BS2738">
            <v>0</v>
          </cell>
        </row>
        <row r="2739">
          <cell r="A2739">
            <v>44894</v>
          </cell>
          <cell r="C2739">
            <v>0</v>
          </cell>
          <cell r="F2739">
            <v>0</v>
          </cell>
          <cell r="L2739">
            <v>0</v>
          </cell>
          <cell r="O2739">
            <v>0</v>
          </cell>
          <cell r="U2739">
            <v>0</v>
          </cell>
          <cell r="X2739">
            <v>0</v>
          </cell>
          <cell r="AG2739">
            <v>0</v>
          </cell>
          <cell r="AM2739">
            <v>0</v>
          </cell>
          <cell r="AV2739">
            <v>0</v>
          </cell>
          <cell r="AY2739">
            <v>0</v>
          </cell>
          <cell r="BP2739">
            <v>0</v>
          </cell>
          <cell r="BS2739">
            <v>0</v>
          </cell>
        </row>
        <row r="2740">
          <cell r="A2740">
            <v>44895</v>
          </cell>
          <cell r="C2740">
            <v>0</v>
          </cell>
          <cell r="F2740">
            <v>0</v>
          </cell>
          <cell r="L2740">
            <v>0</v>
          </cell>
          <cell r="O2740">
            <v>0</v>
          </cell>
          <cell r="U2740">
            <v>0</v>
          </cell>
          <cell r="X2740">
            <v>0</v>
          </cell>
          <cell r="AG2740">
            <v>0</v>
          </cell>
          <cell r="AM2740">
            <v>0</v>
          </cell>
          <cell r="AV2740">
            <v>0</v>
          </cell>
          <cell r="AY2740">
            <v>0</v>
          </cell>
          <cell r="BP2740">
            <v>0</v>
          </cell>
          <cell r="BS2740">
            <v>0</v>
          </cell>
        </row>
        <row r="2741">
          <cell r="A2741">
            <v>44896</v>
          </cell>
          <cell r="C2741">
            <v>0</v>
          </cell>
          <cell r="F2741">
            <v>0</v>
          </cell>
          <cell r="L2741">
            <v>0</v>
          </cell>
          <cell r="O2741">
            <v>0</v>
          </cell>
          <cell r="U2741">
            <v>0</v>
          </cell>
          <cell r="X2741">
            <v>0</v>
          </cell>
          <cell r="AG2741">
            <v>0</v>
          </cell>
          <cell r="AM2741">
            <v>0</v>
          </cell>
          <cell r="AV2741">
            <v>0</v>
          </cell>
          <cell r="AY2741">
            <v>0</v>
          </cell>
          <cell r="BP2741">
            <v>0</v>
          </cell>
          <cell r="BS2741">
            <v>0</v>
          </cell>
        </row>
        <row r="2742">
          <cell r="A2742">
            <v>44897</v>
          </cell>
          <cell r="C2742">
            <v>0</v>
          </cell>
          <cell r="F2742">
            <v>0</v>
          </cell>
          <cell r="L2742">
            <v>0</v>
          </cell>
          <cell r="O2742">
            <v>0</v>
          </cell>
          <cell r="U2742">
            <v>0</v>
          </cell>
          <cell r="X2742">
            <v>0</v>
          </cell>
          <cell r="AG2742">
            <v>0</v>
          </cell>
          <cell r="AM2742">
            <v>0</v>
          </cell>
          <cell r="AV2742">
            <v>0</v>
          </cell>
          <cell r="AY2742">
            <v>0</v>
          </cell>
          <cell r="BP2742">
            <v>0</v>
          </cell>
          <cell r="BS2742">
            <v>0</v>
          </cell>
        </row>
        <row r="2743">
          <cell r="A2743">
            <v>44900</v>
          </cell>
          <cell r="C2743">
            <v>0</v>
          </cell>
          <cell r="F2743">
            <v>0</v>
          </cell>
          <cell r="L2743">
            <v>0</v>
          </cell>
          <cell r="O2743">
            <v>0</v>
          </cell>
          <cell r="U2743">
            <v>0</v>
          </cell>
          <cell r="X2743">
            <v>0</v>
          </cell>
          <cell r="AG2743">
            <v>0</v>
          </cell>
          <cell r="AM2743">
            <v>0</v>
          </cell>
          <cell r="AV2743">
            <v>0</v>
          </cell>
          <cell r="AY2743">
            <v>0</v>
          </cell>
          <cell r="BP2743">
            <v>0</v>
          </cell>
          <cell r="BS2743">
            <v>0</v>
          </cell>
        </row>
        <row r="2744">
          <cell r="A2744">
            <v>44901</v>
          </cell>
          <cell r="C2744">
            <v>0</v>
          </cell>
          <cell r="F2744">
            <v>0</v>
          </cell>
          <cell r="L2744">
            <v>0</v>
          </cell>
          <cell r="O2744">
            <v>0</v>
          </cell>
          <cell r="U2744">
            <v>0</v>
          </cell>
          <cell r="X2744">
            <v>0</v>
          </cell>
          <cell r="AG2744">
            <v>0</v>
          </cell>
          <cell r="AM2744">
            <v>0</v>
          </cell>
          <cell r="AV2744">
            <v>0</v>
          </cell>
          <cell r="AY2744">
            <v>0</v>
          </cell>
          <cell r="BP2744">
            <v>0</v>
          </cell>
          <cell r="BS2744">
            <v>0</v>
          </cell>
        </row>
        <row r="2745">
          <cell r="A2745">
            <v>44902</v>
          </cell>
          <cell r="C2745">
            <v>0</v>
          </cell>
          <cell r="F2745">
            <v>0</v>
          </cell>
          <cell r="L2745">
            <v>0</v>
          </cell>
          <cell r="O2745">
            <v>0</v>
          </cell>
          <cell r="U2745">
            <v>0</v>
          </cell>
          <cell r="X2745">
            <v>0</v>
          </cell>
          <cell r="AG2745">
            <v>0</v>
          </cell>
          <cell r="AM2745">
            <v>0</v>
          </cell>
          <cell r="AV2745">
            <v>0</v>
          </cell>
          <cell r="AY2745">
            <v>0</v>
          </cell>
          <cell r="BP2745">
            <v>0</v>
          </cell>
          <cell r="BS2745">
            <v>0</v>
          </cell>
        </row>
        <row r="2746">
          <cell r="A2746">
            <v>44903</v>
          </cell>
          <cell r="C2746">
            <v>0</v>
          </cell>
          <cell r="F2746">
            <v>0</v>
          </cell>
          <cell r="L2746">
            <v>0</v>
          </cell>
          <cell r="O2746">
            <v>0</v>
          </cell>
          <cell r="U2746">
            <v>0</v>
          </cell>
          <cell r="X2746">
            <v>0</v>
          </cell>
          <cell r="AG2746">
            <v>0</v>
          </cell>
          <cell r="AM2746">
            <v>0</v>
          </cell>
          <cell r="AV2746">
            <v>0</v>
          </cell>
          <cell r="AY2746">
            <v>0</v>
          </cell>
          <cell r="BP2746">
            <v>0</v>
          </cell>
          <cell r="BS2746">
            <v>0</v>
          </cell>
        </row>
        <row r="2747">
          <cell r="A2747">
            <v>44904</v>
          </cell>
          <cell r="C2747">
            <v>0</v>
          </cell>
          <cell r="F2747">
            <v>0</v>
          </cell>
          <cell r="L2747">
            <v>0</v>
          </cell>
          <cell r="O2747">
            <v>0</v>
          </cell>
          <cell r="U2747">
            <v>0</v>
          </cell>
          <cell r="X2747">
            <v>0</v>
          </cell>
          <cell r="AG2747">
            <v>0</v>
          </cell>
          <cell r="AM2747">
            <v>0</v>
          </cell>
          <cell r="AV2747">
            <v>0</v>
          </cell>
          <cell r="AY2747">
            <v>0</v>
          </cell>
          <cell r="BP2747">
            <v>0</v>
          </cell>
          <cell r="BS2747">
            <v>0</v>
          </cell>
        </row>
        <row r="2748">
          <cell r="A2748">
            <v>44907</v>
          </cell>
          <cell r="C2748">
            <v>0</v>
          </cell>
          <cell r="F2748">
            <v>0</v>
          </cell>
          <cell r="L2748">
            <v>0</v>
          </cell>
          <cell r="O2748">
            <v>0</v>
          </cell>
          <cell r="U2748">
            <v>0</v>
          </cell>
          <cell r="X2748">
            <v>0</v>
          </cell>
          <cell r="AG2748">
            <v>0</v>
          </cell>
          <cell r="AM2748">
            <v>0</v>
          </cell>
          <cell r="AV2748">
            <v>0</v>
          </cell>
          <cell r="AY2748">
            <v>0</v>
          </cell>
          <cell r="BP2748">
            <v>0</v>
          </cell>
          <cell r="BS2748">
            <v>0</v>
          </cell>
        </row>
        <row r="2749">
          <cell r="A2749">
            <v>44908</v>
          </cell>
          <cell r="C2749">
            <v>0</v>
          </cell>
          <cell r="F2749">
            <v>0</v>
          </cell>
          <cell r="L2749">
            <v>0</v>
          </cell>
          <cell r="O2749">
            <v>0</v>
          </cell>
          <cell r="U2749">
            <v>0</v>
          </cell>
          <cell r="X2749">
            <v>0</v>
          </cell>
          <cell r="AG2749">
            <v>0</v>
          </cell>
          <cell r="AM2749">
            <v>0</v>
          </cell>
          <cell r="AV2749">
            <v>0</v>
          </cell>
          <cell r="AY2749">
            <v>0</v>
          </cell>
          <cell r="BP2749">
            <v>0</v>
          </cell>
          <cell r="BS2749">
            <v>0</v>
          </cell>
        </row>
        <row r="2750">
          <cell r="A2750">
            <v>44909</v>
          </cell>
          <cell r="C2750">
            <v>0</v>
          </cell>
          <cell r="F2750">
            <v>0</v>
          </cell>
          <cell r="L2750">
            <v>0</v>
          </cell>
          <cell r="O2750">
            <v>0</v>
          </cell>
          <cell r="U2750">
            <v>0</v>
          </cell>
          <cell r="X2750">
            <v>0</v>
          </cell>
          <cell r="AG2750">
            <v>0</v>
          </cell>
          <cell r="AM2750">
            <v>0</v>
          </cell>
          <cell r="AV2750">
            <v>0</v>
          </cell>
          <cell r="AY2750">
            <v>0</v>
          </cell>
          <cell r="BP2750">
            <v>0</v>
          </cell>
          <cell r="BS2750">
            <v>0</v>
          </cell>
        </row>
        <row r="2751">
          <cell r="A2751">
            <v>44910</v>
          </cell>
          <cell r="C2751">
            <v>0</v>
          </cell>
          <cell r="F2751">
            <v>0</v>
          </cell>
          <cell r="L2751">
            <v>0</v>
          </cell>
          <cell r="O2751">
            <v>0</v>
          </cell>
          <cell r="U2751">
            <v>0</v>
          </cell>
          <cell r="X2751">
            <v>0</v>
          </cell>
          <cell r="AG2751">
            <v>0</v>
          </cell>
          <cell r="AM2751">
            <v>0</v>
          </cell>
          <cell r="AV2751">
            <v>0</v>
          </cell>
          <cell r="AY2751">
            <v>0</v>
          </cell>
          <cell r="BP2751">
            <v>0</v>
          </cell>
          <cell r="BS2751">
            <v>0</v>
          </cell>
        </row>
        <row r="2752">
          <cell r="A2752">
            <v>44911</v>
          </cell>
          <cell r="C2752">
            <v>0</v>
          </cell>
          <cell r="F2752">
            <v>0</v>
          </cell>
          <cell r="L2752">
            <v>0</v>
          </cell>
          <cell r="O2752">
            <v>0</v>
          </cell>
          <cell r="U2752">
            <v>0</v>
          </cell>
          <cell r="X2752">
            <v>0</v>
          </cell>
          <cell r="AG2752">
            <v>0</v>
          </cell>
          <cell r="AM2752">
            <v>0</v>
          </cell>
          <cell r="AV2752">
            <v>0</v>
          </cell>
          <cell r="AY2752">
            <v>0</v>
          </cell>
          <cell r="BP2752">
            <v>0</v>
          </cell>
          <cell r="BS2752">
            <v>0</v>
          </cell>
        </row>
        <row r="2753">
          <cell r="A2753">
            <v>44914</v>
          </cell>
          <cell r="C2753">
            <v>0</v>
          </cell>
          <cell r="F2753">
            <v>0</v>
          </cell>
          <cell r="L2753">
            <v>0</v>
          </cell>
          <cell r="O2753">
            <v>0</v>
          </cell>
          <cell r="U2753">
            <v>0</v>
          </cell>
          <cell r="X2753">
            <v>0</v>
          </cell>
          <cell r="AG2753">
            <v>0</v>
          </cell>
          <cell r="AM2753">
            <v>0</v>
          </cell>
          <cell r="AV2753">
            <v>0</v>
          </cell>
          <cell r="AY2753">
            <v>0</v>
          </cell>
          <cell r="BP2753">
            <v>0</v>
          </cell>
          <cell r="BS2753">
            <v>0</v>
          </cell>
        </row>
        <row r="2754">
          <cell r="A2754">
            <v>44915</v>
          </cell>
          <cell r="C2754">
            <v>0</v>
          </cell>
          <cell r="F2754">
            <v>0</v>
          </cell>
          <cell r="L2754">
            <v>0</v>
          </cell>
          <cell r="O2754">
            <v>0</v>
          </cell>
          <cell r="U2754">
            <v>0</v>
          </cell>
          <cell r="X2754">
            <v>0</v>
          </cell>
          <cell r="AG2754">
            <v>0</v>
          </cell>
          <cell r="AM2754">
            <v>0</v>
          </cell>
          <cell r="AV2754">
            <v>0</v>
          </cell>
          <cell r="AY2754">
            <v>0</v>
          </cell>
          <cell r="BP2754">
            <v>0</v>
          </cell>
          <cell r="BS2754">
            <v>0</v>
          </cell>
        </row>
        <row r="2755">
          <cell r="A2755">
            <v>44916</v>
          </cell>
          <cell r="C2755">
            <v>0</v>
          </cell>
          <cell r="F2755">
            <v>0</v>
          </cell>
          <cell r="L2755">
            <v>0</v>
          </cell>
          <cell r="O2755">
            <v>0</v>
          </cell>
          <cell r="U2755">
            <v>0</v>
          </cell>
          <cell r="X2755">
            <v>0</v>
          </cell>
          <cell r="AG2755">
            <v>0</v>
          </cell>
          <cell r="AM2755">
            <v>0</v>
          </cell>
          <cell r="AV2755">
            <v>0</v>
          </cell>
          <cell r="AY2755">
            <v>0</v>
          </cell>
          <cell r="BP2755">
            <v>0</v>
          </cell>
          <cell r="BS2755">
            <v>0</v>
          </cell>
        </row>
        <row r="2756">
          <cell r="A2756">
            <v>44917</v>
          </cell>
          <cell r="C2756">
            <v>0</v>
          </cell>
          <cell r="F2756">
            <v>0</v>
          </cell>
          <cell r="L2756">
            <v>0</v>
          </cell>
          <cell r="O2756">
            <v>0</v>
          </cell>
          <cell r="U2756">
            <v>0</v>
          </cell>
          <cell r="X2756">
            <v>0</v>
          </cell>
          <cell r="AG2756">
            <v>0</v>
          </cell>
          <cell r="AM2756">
            <v>0</v>
          </cell>
          <cell r="AV2756">
            <v>0</v>
          </cell>
          <cell r="AY2756">
            <v>0</v>
          </cell>
          <cell r="BP2756">
            <v>0</v>
          </cell>
          <cell r="BS2756">
            <v>0</v>
          </cell>
        </row>
        <row r="2757">
          <cell r="A2757">
            <v>44918</v>
          </cell>
          <cell r="C2757">
            <v>0</v>
          </cell>
          <cell r="F2757">
            <v>0</v>
          </cell>
          <cell r="L2757">
            <v>0</v>
          </cell>
          <cell r="O2757">
            <v>0</v>
          </cell>
          <cell r="U2757">
            <v>0</v>
          </cell>
          <cell r="X2757">
            <v>0</v>
          </cell>
          <cell r="AG2757">
            <v>0</v>
          </cell>
          <cell r="AM2757">
            <v>0</v>
          </cell>
          <cell r="AV2757">
            <v>0</v>
          </cell>
          <cell r="AY2757">
            <v>0</v>
          </cell>
          <cell r="BP2757">
            <v>0</v>
          </cell>
          <cell r="BS2757">
            <v>0</v>
          </cell>
        </row>
        <row r="2758">
          <cell r="A2758">
            <v>44921</v>
          </cell>
          <cell r="C2758">
            <v>0</v>
          </cell>
          <cell r="F2758">
            <v>0</v>
          </cell>
          <cell r="L2758">
            <v>0</v>
          </cell>
          <cell r="O2758">
            <v>0</v>
          </cell>
          <cell r="U2758">
            <v>0</v>
          </cell>
          <cell r="X2758">
            <v>0</v>
          </cell>
          <cell r="AG2758">
            <v>0</v>
          </cell>
          <cell r="AM2758">
            <v>0</v>
          </cell>
          <cell r="AV2758">
            <v>9.6999999999999993</v>
          </cell>
          <cell r="AY2758">
            <v>0</v>
          </cell>
          <cell r="BP2758">
            <v>0</v>
          </cell>
          <cell r="BS2758">
            <v>0</v>
          </cell>
        </row>
        <row r="2759">
          <cell r="A2759">
            <v>44922</v>
          </cell>
          <cell r="C2759">
            <v>0</v>
          </cell>
          <cell r="F2759">
            <v>0</v>
          </cell>
          <cell r="L2759">
            <v>0</v>
          </cell>
          <cell r="O2759">
            <v>0</v>
          </cell>
          <cell r="U2759">
            <v>0</v>
          </cell>
          <cell r="X2759">
            <v>0</v>
          </cell>
          <cell r="AG2759">
            <v>0</v>
          </cell>
          <cell r="AM2759">
            <v>0</v>
          </cell>
          <cell r="AV2759">
            <v>0</v>
          </cell>
          <cell r="AY2759">
            <v>0</v>
          </cell>
          <cell r="BP2759">
            <v>0</v>
          </cell>
          <cell r="BS2759">
            <v>0</v>
          </cell>
        </row>
        <row r="2760">
          <cell r="A2760">
            <v>44923</v>
          </cell>
          <cell r="C2760">
            <v>0</v>
          </cell>
          <cell r="F2760">
            <v>0</v>
          </cell>
          <cell r="L2760">
            <v>0</v>
          </cell>
          <cell r="O2760">
            <v>0</v>
          </cell>
          <cell r="U2760">
            <v>0</v>
          </cell>
          <cell r="X2760">
            <v>0</v>
          </cell>
          <cell r="AG2760">
            <v>0</v>
          </cell>
          <cell r="AM2760">
            <v>0</v>
          </cell>
          <cell r="AV2760">
            <v>0</v>
          </cell>
          <cell r="AY2760">
            <v>0</v>
          </cell>
          <cell r="BP2760">
            <v>0</v>
          </cell>
          <cell r="BS2760">
            <v>0</v>
          </cell>
        </row>
        <row r="2761">
          <cell r="A2761">
            <v>44924</v>
          </cell>
          <cell r="C2761">
            <v>0</v>
          </cell>
          <cell r="F2761">
            <v>0</v>
          </cell>
          <cell r="L2761">
            <v>0</v>
          </cell>
          <cell r="O2761">
            <v>0</v>
          </cell>
          <cell r="U2761">
            <v>0</v>
          </cell>
          <cell r="X2761">
            <v>0</v>
          </cell>
          <cell r="AG2761">
            <v>0</v>
          </cell>
          <cell r="AM2761">
            <v>0</v>
          </cell>
          <cell r="AV2761">
            <v>0</v>
          </cell>
          <cell r="AY2761">
            <v>0</v>
          </cell>
          <cell r="BP2761">
            <v>0</v>
          </cell>
          <cell r="BS2761">
            <v>0</v>
          </cell>
        </row>
        <row r="2762">
          <cell r="A2762">
            <v>44925</v>
          </cell>
          <cell r="C2762">
            <v>0</v>
          </cell>
          <cell r="F2762">
            <v>0</v>
          </cell>
          <cell r="L2762">
            <v>0</v>
          </cell>
          <cell r="O2762">
            <v>0</v>
          </cell>
          <cell r="U2762">
            <v>0</v>
          </cell>
          <cell r="X2762">
            <v>0</v>
          </cell>
          <cell r="AG2762">
            <v>0</v>
          </cell>
          <cell r="AM2762">
            <v>0</v>
          </cell>
          <cell r="AV2762">
            <v>0</v>
          </cell>
          <cell r="AY2762">
            <v>0</v>
          </cell>
          <cell r="BP2762">
            <v>0</v>
          </cell>
          <cell r="BS2762">
            <v>0</v>
          </cell>
        </row>
        <row r="2763">
          <cell r="A2763">
            <v>44928</v>
          </cell>
          <cell r="C2763">
            <v>0</v>
          </cell>
          <cell r="F2763">
            <v>0</v>
          </cell>
          <cell r="L2763">
            <v>0</v>
          </cell>
          <cell r="O2763">
            <v>0</v>
          </cell>
          <cell r="U2763">
            <v>0</v>
          </cell>
          <cell r="X2763">
            <v>0</v>
          </cell>
          <cell r="AG2763">
            <v>0</v>
          </cell>
          <cell r="AM2763">
            <v>0</v>
          </cell>
          <cell r="AV2763">
            <v>0</v>
          </cell>
          <cell r="AY2763">
            <v>0</v>
          </cell>
          <cell r="BP2763">
            <v>0</v>
          </cell>
          <cell r="BS2763">
            <v>0</v>
          </cell>
        </row>
        <row r="2764">
          <cell r="A2764">
            <v>44929</v>
          </cell>
          <cell r="C2764">
            <v>380</v>
          </cell>
          <cell r="F2764">
            <v>0</v>
          </cell>
          <cell r="L2764">
            <v>0</v>
          </cell>
          <cell r="O2764">
            <v>0</v>
          </cell>
          <cell r="U2764">
            <v>0</v>
          </cell>
          <cell r="X2764">
            <v>0</v>
          </cell>
          <cell r="AG2764">
            <v>0</v>
          </cell>
          <cell r="AM2764">
            <v>0</v>
          </cell>
          <cell r="AV2764">
            <v>0</v>
          </cell>
          <cell r="AY2764">
            <v>0</v>
          </cell>
          <cell r="BP2764">
            <v>0</v>
          </cell>
          <cell r="BS2764">
            <v>0</v>
          </cell>
        </row>
        <row r="2765">
          <cell r="A2765">
            <v>44930</v>
          </cell>
          <cell r="C2765">
            <v>0</v>
          </cell>
          <cell r="F2765">
            <v>0</v>
          </cell>
          <cell r="L2765">
            <v>0</v>
          </cell>
          <cell r="O2765">
            <v>0</v>
          </cell>
          <cell r="U2765">
            <v>0</v>
          </cell>
          <cell r="X2765">
            <v>0</v>
          </cell>
          <cell r="AG2765">
            <v>0</v>
          </cell>
          <cell r="AM2765">
            <v>0</v>
          </cell>
          <cell r="AV2765">
            <v>0</v>
          </cell>
          <cell r="AY2765">
            <v>0</v>
          </cell>
          <cell r="BP2765">
            <v>0</v>
          </cell>
          <cell r="BS2765">
            <v>0</v>
          </cell>
        </row>
        <row r="2766">
          <cell r="A2766">
            <v>44931</v>
          </cell>
          <cell r="C2766">
            <v>0</v>
          </cell>
          <cell r="F2766">
            <v>0</v>
          </cell>
          <cell r="L2766">
            <v>0</v>
          </cell>
          <cell r="O2766">
            <v>0</v>
          </cell>
          <cell r="U2766">
            <v>0</v>
          </cell>
          <cell r="X2766">
            <v>0</v>
          </cell>
          <cell r="AG2766">
            <v>0</v>
          </cell>
          <cell r="AM2766">
            <v>0</v>
          </cell>
          <cell r="AV2766">
            <v>0</v>
          </cell>
          <cell r="AY2766">
            <v>0</v>
          </cell>
          <cell r="BP2766">
            <v>0</v>
          </cell>
          <cell r="BS2766">
            <v>0</v>
          </cell>
        </row>
        <row r="2767">
          <cell r="A2767">
            <v>44932</v>
          </cell>
          <cell r="C2767">
            <v>0</v>
          </cell>
          <cell r="F2767">
            <v>0</v>
          </cell>
          <cell r="L2767">
            <v>0</v>
          </cell>
          <cell r="O2767">
            <v>0</v>
          </cell>
          <cell r="U2767">
            <v>0</v>
          </cell>
          <cell r="X2767">
            <v>0</v>
          </cell>
          <cell r="AG2767">
            <v>0</v>
          </cell>
          <cell r="AM2767">
            <v>0</v>
          </cell>
          <cell r="AV2767">
            <v>0</v>
          </cell>
          <cell r="AY2767">
            <v>0</v>
          </cell>
          <cell r="BP2767">
            <v>0</v>
          </cell>
          <cell r="BS2767">
            <v>0</v>
          </cell>
        </row>
        <row r="2768">
          <cell r="A2768">
            <v>44935</v>
          </cell>
          <cell r="C2768">
            <v>0</v>
          </cell>
          <cell r="F2768">
            <v>0</v>
          </cell>
          <cell r="L2768">
            <v>0</v>
          </cell>
          <cell r="O2768">
            <v>0</v>
          </cell>
          <cell r="U2768">
            <v>0</v>
          </cell>
          <cell r="X2768">
            <v>0</v>
          </cell>
          <cell r="AG2768">
            <v>0</v>
          </cell>
          <cell r="AM2768">
            <v>0</v>
          </cell>
          <cell r="AV2768">
            <v>0</v>
          </cell>
          <cell r="AY2768">
            <v>0</v>
          </cell>
          <cell r="BP2768">
            <v>0</v>
          </cell>
          <cell r="BS2768">
            <v>0</v>
          </cell>
        </row>
        <row r="2769">
          <cell r="A2769">
            <v>44936</v>
          </cell>
          <cell r="C2769">
            <v>0</v>
          </cell>
          <cell r="F2769">
            <v>0</v>
          </cell>
          <cell r="L2769">
            <v>0</v>
          </cell>
          <cell r="O2769">
            <v>0</v>
          </cell>
          <cell r="U2769">
            <v>0</v>
          </cell>
          <cell r="X2769">
            <v>0</v>
          </cell>
          <cell r="AG2769">
            <v>0</v>
          </cell>
          <cell r="AM2769">
            <v>0</v>
          </cell>
          <cell r="AV2769">
            <v>0</v>
          </cell>
          <cell r="AY2769">
            <v>0</v>
          </cell>
          <cell r="BP2769">
            <v>0</v>
          </cell>
          <cell r="BS2769">
            <v>0</v>
          </cell>
        </row>
        <row r="2770">
          <cell r="A2770">
            <v>44937</v>
          </cell>
          <cell r="C2770">
            <v>0</v>
          </cell>
          <cell r="F2770">
            <v>0</v>
          </cell>
          <cell r="L2770">
            <v>0</v>
          </cell>
          <cell r="O2770">
            <v>0</v>
          </cell>
          <cell r="U2770">
            <v>0</v>
          </cell>
          <cell r="X2770">
            <v>0</v>
          </cell>
          <cell r="AG2770">
            <v>0</v>
          </cell>
          <cell r="AM2770">
            <v>0</v>
          </cell>
          <cell r="AV2770">
            <v>0</v>
          </cell>
          <cell r="AY2770">
            <v>0</v>
          </cell>
          <cell r="BP2770">
            <v>0</v>
          </cell>
          <cell r="BS2770">
            <v>0</v>
          </cell>
        </row>
        <row r="2771">
          <cell r="A2771">
            <v>44938</v>
          </cell>
          <cell r="C2771">
            <v>0</v>
          </cell>
          <cell r="F2771">
            <v>0</v>
          </cell>
          <cell r="L2771">
            <v>0</v>
          </cell>
          <cell r="O2771">
            <v>0</v>
          </cell>
          <cell r="U2771">
            <v>0</v>
          </cell>
          <cell r="X2771">
            <v>0</v>
          </cell>
          <cell r="AG2771">
            <v>0</v>
          </cell>
          <cell r="AM2771">
            <v>0</v>
          </cell>
          <cell r="AV2771">
            <v>0</v>
          </cell>
          <cell r="AY2771">
            <v>0</v>
          </cell>
          <cell r="BP2771">
            <v>0</v>
          </cell>
          <cell r="BS2771">
            <v>0</v>
          </cell>
        </row>
        <row r="2772">
          <cell r="A2772">
            <v>44939</v>
          </cell>
          <cell r="C2772">
            <v>0</v>
          </cell>
          <cell r="F2772">
            <v>0</v>
          </cell>
          <cell r="L2772">
            <v>0</v>
          </cell>
          <cell r="O2772">
            <v>0</v>
          </cell>
          <cell r="U2772">
            <v>0</v>
          </cell>
          <cell r="X2772">
            <v>0</v>
          </cell>
          <cell r="AG2772">
            <v>0</v>
          </cell>
          <cell r="AM2772">
            <v>0</v>
          </cell>
          <cell r="AV2772">
            <v>0</v>
          </cell>
          <cell r="AY2772">
            <v>0</v>
          </cell>
          <cell r="BP2772">
            <v>0</v>
          </cell>
          <cell r="BS2772">
            <v>0</v>
          </cell>
        </row>
        <row r="2773">
          <cell r="A2773">
            <v>44942</v>
          </cell>
          <cell r="C2773">
            <v>0</v>
          </cell>
          <cell r="F2773">
            <v>0</v>
          </cell>
          <cell r="L2773">
            <v>0</v>
          </cell>
          <cell r="O2773">
            <v>0</v>
          </cell>
          <cell r="U2773">
            <v>30</v>
          </cell>
          <cell r="X2773">
            <v>0</v>
          </cell>
          <cell r="AG2773">
            <v>0</v>
          </cell>
          <cell r="AM2773">
            <v>0</v>
          </cell>
          <cell r="AV2773">
            <v>0</v>
          </cell>
          <cell r="AY2773">
            <v>0</v>
          </cell>
          <cell r="BP2773">
            <v>0</v>
          </cell>
          <cell r="BS2773">
            <v>0</v>
          </cell>
        </row>
        <row r="2774">
          <cell r="A2774">
            <v>44943</v>
          </cell>
          <cell r="C2774">
            <v>0</v>
          </cell>
          <cell r="F2774">
            <v>0</v>
          </cell>
          <cell r="L2774">
            <v>0</v>
          </cell>
          <cell r="O2774">
            <v>0</v>
          </cell>
          <cell r="U2774">
            <v>0</v>
          </cell>
          <cell r="X2774">
            <v>0</v>
          </cell>
          <cell r="AG2774">
            <v>0</v>
          </cell>
          <cell r="AM2774">
            <v>0</v>
          </cell>
          <cell r="AV2774">
            <v>0</v>
          </cell>
          <cell r="AY2774">
            <v>0</v>
          </cell>
          <cell r="BP2774">
            <v>0</v>
          </cell>
          <cell r="BS2774">
            <v>0</v>
          </cell>
        </row>
        <row r="2775">
          <cell r="A2775">
            <v>44944</v>
          </cell>
          <cell r="C2775">
            <v>0</v>
          </cell>
          <cell r="F2775">
            <v>0</v>
          </cell>
          <cell r="L2775">
            <v>0</v>
          </cell>
          <cell r="O2775">
            <v>0</v>
          </cell>
          <cell r="U2775">
            <v>0</v>
          </cell>
          <cell r="X2775">
            <v>0</v>
          </cell>
          <cell r="AG2775">
            <v>0</v>
          </cell>
          <cell r="AM2775">
            <v>0</v>
          </cell>
          <cell r="AV2775">
            <v>0</v>
          </cell>
          <cell r="AY2775">
            <v>0</v>
          </cell>
          <cell r="BP2775">
            <v>0</v>
          </cell>
          <cell r="BS2775">
            <v>0</v>
          </cell>
        </row>
        <row r="2776">
          <cell r="A2776">
            <v>44945</v>
          </cell>
          <cell r="C2776">
            <v>0</v>
          </cell>
          <cell r="F2776">
            <v>0</v>
          </cell>
          <cell r="L2776">
            <v>0</v>
          </cell>
          <cell r="O2776">
            <v>0</v>
          </cell>
          <cell r="U2776">
            <v>0</v>
          </cell>
          <cell r="X2776">
            <v>0</v>
          </cell>
          <cell r="AG2776">
            <v>0</v>
          </cell>
          <cell r="AM2776">
            <v>0</v>
          </cell>
          <cell r="AV2776">
            <v>0</v>
          </cell>
          <cell r="AY2776">
            <v>0</v>
          </cell>
          <cell r="BP2776">
            <v>0</v>
          </cell>
          <cell r="BS2776">
            <v>0</v>
          </cell>
        </row>
        <row r="2777">
          <cell r="A2777">
            <v>44946</v>
          </cell>
          <cell r="C2777">
            <v>0</v>
          </cell>
          <cell r="F2777">
            <v>0</v>
          </cell>
          <cell r="L2777">
            <v>0</v>
          </cell>
          <cell r="O2777">
            <v>0</v>
          </cell>
          <cell r="U2777">
            <v>0</v>
          </cell>
          <cell r="X2777">
            <v>0</v>
          </cell>
          <cell r="AG2777">
            <v>0</v>
          </cell>
          <cell r="AM2777">
            <v>0</v>
          </cell>
          <cell r="AV2777">
            <v>0</v>
          </cell>
          <cell r="AY2777">
            <v>0</v>
          </cell>
          <cell r="BP2777">
            <v>0</v>
          </cell>
          <cell r="BS2777">
            <v>0</v>
          </cell>
        </row>
        <row r="2778">
          <cell r="A2778">
            <v>44949</v>
          </cell>
          <cell r="C2778">
            <v>0</v>
          </cell>
          <cell r="F2778">
            <v>0</v>
          </cell>
          <cell r="L2778">
            <v>0</v>
          </cell>
          <cell r="O2778">
            <v>0</v>
          </cell>
          <cell r="U2778">
            <v>0</v>
          </cell>
          <cell r="X2778">
            <v>0</v>
          </cell>
          <cell r="AG2778">
            <v>0</v>
          </cell>
          <cell r="AM2778">
            <v>0</v>
          </cell>
          <cell r="AV2778">
            <v>0</v>
          </cell>
          <cell r="AY2778">
            <v>0</v>
          </cell>
          <cell r="BP2778">
            <v>0</v>
          </cell>
          <cell r="BS2778">
            <v>0</v>
          </cell>
        </row>
        <row r="2779">
          <cell r="A2779">
            <v>44950</v>
          </cell>
          <cell r="C2779">
            <v>0</v>
          </cell>
          <cell r="F2779">
            <v>0</v>
          </cell>
          <cell r="L2779">
            <v>0</v>
          </cell>
          <cell r="O2779">
            <v>0</v>
          </cell>
          <cell r="U2779">
            <v>0</v>
          </cell>
          <cell r="X2779">
            <v>0</v>
          </cell>
          <cell r="AG2779">
            <v>0</v>
          </cell>
          <cell r="AM2779">
            <v>0</v>
          </cell>
          <cell r="AV2779">
            <v>0</v>
          </cell>
          <cell r="AY2779">
            <v>0</v>
          </cell>
          <cell r="BP2779">
            <v>0</v>
          </cell>
          <cell r="BS2779">
            <v>0</v>
          </cell>
        </row>
        <row r="2780">
          <cell r="A2780">
            <v>44951</v>
          </cell>
          <cell r="C2780">
            <v>0</v>
          </cell>
          <cell r="F2780">
            <v>0</v>
          </cell>
          <cell r="L2780">
            <v>0</v>
          </cell>
          <cell r="O2780">
            <v>0</v>
          </cell>
          <cell r="U2780">
            <v>0</v>
          </cell>
          <cell r="X2780">
            <v>0</v>
          </cell>
          <cell r="AG2780">
            <v>0</v>
          </cell>
          <cell r="AM2780">
            <v>0</v>
          </cell>
          <cell r="AV2780">
            <v>0</v>
          </cell>
          <cell r="AY2780">
            <v>0</v>
          </cell>
          <cell r="BP2780">
            <v>0</v>
          </cell>
          <cell r="BS2780">
            <v>0</v>
          </cell>
        </row>
        <row r="2781">
          <cell r="A2781">
            <v>44952</v>
          </cell>
          <cell r="C2781">
            <v>0</v>
          </cell>
          <cell r="F2781">
            <v>0</v>
          </cell>
          <cell r="L2781">
            <v>0</v>
          </cell>
          <cell r="O2781">
            <v>0</v>
          </cell>
          <cell r="U2781">
            <v>0</v>
          </cell>
          <cell r="X2781">
            <v>0</v>
          </cell>
          <cell r="AG2781">
            <v>0</v>
          </cell>
          <cell r="AM2781">
            <v>0</v>
          </cell>
          <cell r="AV2781">
            <v>0</v>
          </cell>
          <cell r="AY2781">
            <v>0</v>
          </cell>
          <cell r="BP2781">
            <v>0</v>
          </cell>
          <cell r="BS2781">
            <v>0</v>
          </cell>
        </row>
        <row r="2782">
          <cell r="A2782">
            <v>44953</v>
          </cell>
          <cell r="C2782">
            <v>0</v>
          </cell>
          <cell r="F2782">
            <v>0</v>
          </cell>
          <cell r="L2782">
            <v>0</v>
          </cell>
          <cell r="O2782">
            <v>0</v>
          </cell>
          <cell r="U2782">
            <v>0</v>
          </cell>
          <cell r="X2782">
            <v>0</v>
          </cell>
          <cell r="AG2782">
            <v>0</v>
          </cell>
          <cell r="AM2782">
            <v>0</v>
          </cell>
          <cell r="AV2782">
            <v>0</v>
          </cell>
          <cell r="AY2782">
            <v>0</v>
          </cell>
          <cell r="BP2782">
            <v>0</v>
          </cell>
          <cell r="BS2782">
            <v>0</v>
          </cell>
        </row>
        <row r="2783">
          <cell r="A2783">
            <v>44956</v>
          </cell>
          <cell r="C2783">
            <v>0</v>
          </cell>
          <cell r="F2783">
            <v>0</v>
          </cell>
          <cell r="L2783">
            <v>0</v>
          </cell>
          <cell r="O2783">
            <v>0</v>
          </cell>
          <cell r="U2783">
            <v>0</v>
          </cell>
          <cell r="X2783">
            <v>0</v>
          </cell>
          <cell r="AG2783">
            <v>0</v>
          </cell>
          <cell r="AM2783">
            <v>0</v>
          </cell>
          <cell r="AV2783">
            <v>0</v>
          </cell>
          <cell r="AY2783">
            <v>0</v>
          </cell>
          <cell r="BP2783">
            <v>0</v>
          </cell>
          <cell r="BS2783">
            <v>0</v>
          </cell>
        </row>
        <row r="2784">
          <cell r="A2784">
            <v>44957</v>
          </cell>
          <cell r="C2784">
            <v>0</v>
          </cell>
          <cell r="F2784">
            <v>0</v>
          </cell>
          <cell r="L2784">
            <v>0</v>
          </cell>
          <cell r="O2784">
            <v>0</v>
          </cell>
          <cell r="U2784">
            <v>0</v>
          </cell>
          <cell r="X2784">
            <v>0</v>
          </cell>
          <cell r="AG2784">
            <v>0</v>
          </cell>
          <cell r="AM2784">
            <v>0</v>
          </cell>
          <cell r="AV2784">
            <v>0</v>
          </cell>
          <cell r="AY2784">
            <v>0</v>
          </cell>
          <cell r="BP2784">
            <v>0</v>
          </cell>
          <cell r="BS2784">
            <v>0</v>
          </cell>
        </row>
        <row r="2785">
          <cell r="A2785">
            <v>44958</v>
          </cell>
          <cell r="C2785">
            <v>0</v>
          </cell>
          <cell r="F2785">
            <v>0</v>
          </cell>
          <cell r="L2785">
            <v>0</v>
          </cell>
          <cell r="O2785">
            <v>0</v>
          </cell>
          <cell r="U2785">
            <v>0</v>
          </cell>
          <cell r="X2785">
            <v>0</v>
          </cell>
          <cell r="AG2785">
            <v>0</v>
          </cell>
          <cell r="AM2785">
            <v>0</v>
          </cell>
          <cell r="AV2785">
            <v>0</v>
          </cell>
          <cell r="AY2785">
            <v>0</v>
          </cell>
          <cell r="BP2785">
            <v>0</v>
          </cell>
          <cell r="BS2785">
            <v>0</v>
          </cell>
        </row>
        <row r="2786">
          <cell r="A2786">
            <v>44959</v>
          </cell>
          <cell r="C2786">
            <v>0</v>
          </cell>
          <cell r="F2786">
            <v>0</v>
          </cell>
          <cell r="L2786">
            <v>0</v>
          </cell>
          <cell r="O2786">
            <v>0</v>
          </cell>
          <cell r="U2786">
            <v>0</v>
          </cell>
          <cell r="X2786">
            <v>0</v>
          </cell>
          <cell r="AG2786">
            <v>0</v>
          </cell>
          <cell r="AM2786">
            <v>0</v>
          </cell>
          <cell r="AV2786">
            <v>0</v>
          </cell>
          <cell r="AY2786">
            <v>0</v>
          </cell>
          <cell r="BP2786">
            <v>0</v>
          </cell>
          <cell r="BS2786">
            <v>0</v>
          </cell>
        </row>
        <row r="2787">
          <cell r="A2787">
            <v>44960</v>
          </cell>
          <cell r="C2787">
            <v>0</v>
          </cell>
          <cell r="F2787">
            <v>0</v>
          </cell>
          <cell r="L2787">
            <v>0</v>
          </cell>
          <cell r="O2787">
            <v>0</v>
          </cell>
          <cell r="U2787">
            <v>0</v>
          </cell>
          <cell r="X2787">
            <v>0</v>
          </cell>
          <cell r="AG2787">
            <v>0</v>
          </cell>
          <cell r="AM2787">
            <v>0</v>
          </cell>
          <cell r="AV2787">
            <v>0</v>
          </cell>
          <cell r="AY2787">
            <v>0</v>
          </cell>
          <cell r="BP2787">
            <v>0</v>
          </cell>
          <cell r="BS2787">
            <v>0</v>
          </cell>
        </row>
        <row r="2788">
          <cell r="A2788">
            <v>44963</v>
          </cell>
          <cell r="C2788">
            <v>0</v>
          </cell>
          <cell r="F2788">
            <v>0</v>
          </cell>
          <cell r="L2788">
            <v>0</v>
          </cell>
          <cell r="O2788">
            <v>0</v>
          </cell>
          <cell r="U2788">
            <v>0</v>
          </cell>
          <cell r="X2788">
            <v>0</v>
          </cell>
          <cell r="AG2788">
            <v>0</v>
          </cell>
          <cell r="AM2788">
            <v>0</v>
          </cell>
          <cell r="AV2788">
            <v>0</v>
          </cell>
          <cell r="AY2788">
            <v>0</v>
          </cell>
          <cell r="BP2788">
            <v>0</v>
          </cell>
          <cell r="BS2788">
            <v>0</v>
          </cell>
        </row>
        <row r="2789">
          <cell r="A2789">
            <v>44964</v>
          </cell>
          <cell r="C2789">
            <v>0</v>
          </cell>
          <cell r="F2789">
            <v>0</v>
          </cell>
          <cell r="L2789">
            <v>0</v>
          </cell>
          <cell r="O2789">
            <v>0</v>
          </cell>
          <cell r="U2789">
            <v>0</v>
          </cell>
          <cell r="X2789">
            <v>0</v>
          </cell>
          <cell r="AG2789">
            <v>0</v>
          </cell>
          <cell r="AM2789">
            <v>0</v>
          </cell>
          <cell r="AV2789">
            <v>0</v>
          </cell>
          <cell r="AY2789">
            <v>0</v>
          </cell>
          <cell r="BP2789">
            <v>0</v>
          </cell>
          <cell r="BS2789">
            <v>0</v>
          </cell>
        </row>
        <row r="2790">
          <cell r="A2790">
            <v>44965</v>
          </cell>
          <cell r="C2790">
            <v>0</v>
          </cell>
          <cell r="F2790">
            <v>0</v>
          </cell>
          <cell r="L2790">
            <v>0</v>
          </cell>
          <cell r="O2790">
            <v>0</v>
          </cell>
          <cell r="U2790">
            <v>0</v>
          </cell>
          <cell r="X2790">
            <v>0</v>
          </cell>
          <cell r="AG2790">
            <v>0</v>
          </cell>
          <cell r="AM2790">
            <v>0</v>
          </cell>
          <cell r="AV2790">
            <v>0</v>
          </cell>
          <cell r="AY2790">
            <v>0</v>
          </cell>
          <cell r="BP2790">
            <v>0</v>
          </cell>
          <cell r="BS2790">
            <v>0</v>
          </cell>
        </row>
        <row r="2791">
          <cell r="A2791">
            <v>44966</v>
          </cell>
          <cell r="C2791">
            <v>0</v>
          </cell>
          <cell r="F2791">
            <v>0</v>
          </cell>
          <cell r="L2791">
            <v>0</v>
          </cell>
          <cell r="O2791">
            <v>0</v>
          </cell>
          <cell r="U2791">
            <v>0</v>
          </cell>
          <cell r="X2791">
            <v>0</v>
          </cell>
          <cell r="AG2791">
            <v>0</v>
          </cell>
          <cell r="AM2791">
            <v>0</v>
          </cell>
          <cell r="AV2791">
            <v>0</v>
          </cell>
          <cell r="AY2791">
            <v>0</v>
          </cell>
          <cell r="BP2791">
            <v>0</v>
          </cell>
          <cell r="BS2791">
            <v>0</v>
          </cell>
        </row>
        <row r="2792">
          <cell r="A2792">
            <v>44967</v>
          </cell>
          <cell r="C2792">
            <v>0</v>
          </cell>
          <cell r="F2792">
            <v>0</v>
          </cell>
          <cell r="L2792">
            <v>0</v>
          </cell>
          <cell r="O2792">
            <v>0</v>
          </cell>
          <cell r="U2792">
            <v>0</v>
          </cell>
          <cell r="X2792">
            <v>0</v>
          </cell>
          <cell r="AG2792">
            <v>0</v>
          </cell>
          <cell r="AM2792">
            <v>0</v>
          </cell>
          <cell r="AV2792">
            <v>0</v>
          </cell>
          <cell r="AY2792">
            <v>0</v>
          </cell>
          <cell r="BP2792">
            <v>0</v>
          </cell>
          <cell r="BS2792">
            <v>0</v>
          </cell>
        </row>
        <row r="2793">
          <cell r="A2793">
            <v>44970</v>
          </cell>
          <cell r="C2793">
            <v>0</v>
          </cell>
          <cell r="F2793">
            <v>0</v>
          </cell>
          <cell r="L2793">
            <v>0</v>
          </cell>
          <cell r="O2793">
            <v>0</v>
          </cell>
          <cell r="U2793">
            <v>0</v>
          </cell>
          <cell r="X2793">
            <v>0</v>
          </cell>
          <cell r="AG2793">
            <v>0</v>
          </cell>
          <cell r="AM2793">
            <v>0</v>
          </cell>
          <cell r="AV2793">
            <v>0</v>
          </cell>
          <cell r="AY2793">
            <v>0</v>
          </cell>
          <cell r="BP2793">
            <v>0</v>
          </cell>
          <cell r="BS2793">
            <v>0</v>
          </cell>
        </row>
        <row r="2794">
          <cell r="A2794">
            <v>44971</v>
          </cell>
          <cell r="C2794">
            <v>0</v>
          </cell>
          <cell r="F2794">
            <v>0</v>
          </cell>
          <cell r="L2794">
            <v>0</v>
          </cell>
          <cell r="O2794">
            <v>0</v>
          </cell>
          <cell r="U2794">
            <v>0</v>
          </cell>
          <cell r="X2794">
            <v>0</v>
          </cell>
          <cell r="AG2794">
            <v>0</v>
          </cell>
          <cell r="AM2794">
            <v>0</v>
          </cell>
          <cell r="AV2794">
            <v>0</v>
          </cell>
          <cell r="AY2794">
            <v>0</v>
          </cell>
          <cell r="BP2794">
            <v>0</v>
          </cell>
          <cell r="BS2794">
            <v>0</v>
          </cell>
        </row>
        <row r="2795">
          <cell r="A2795">
            <v>44972</v>
          </cell>
          <cell r="C2795">
            <v>0</v>
          </cell>
          <cell r="F2795">
            <v>0</v>
          </cell>
          <cell r="L2795">
            <v>0</v>
          </cell>
          <cell r="O2795">
            <v>0</v>
          </cell>
          <cell r="U2795">
            <v>0</v>
          </cell>
          <cell r="X2795">
            <v>0</v>
          </cell>
          <cell r="AG2795">
            <v>0</v>
          </cell>
          <cell r="AM2795">
            <v>0</v>
          </cell>
          <cell r="AV2795">
            <v>0</v>
          </cell>
          <cell r="AY2795">
            <v>0</v>
          </cell>
          <cell r="BP2795">
            <v>0</v>
          </cell>
          <cell r="BS2795">
            <v>0</v>
          </cell>
        </row>
        <row r="2796">
          <cell r="A2796">
            <v>44973</v>
          </cell>
          <cell r="C2796">
            <v>0</v>
          </cell>
          <cell r="F2796">
            <v>0</v>
          </cell>
          <cell r="L2796">
            <v>0</v>
          </cell>
          <cell r="O2796">
            <v>0</v>
          </cell>
          <cell r="U2796">
            <v>0</v>
          </cell>
          <cell r="X2796">
            <v>0</v>
          </cell>
          <cell r="AG2796">
            <v>0</v>
          </cell>
          <cell r="AM2796">
            <v>0</v>
          </cell>
          <cell r="AV2796">
            <v>0</v>
          </cell>
          <cell r="AY2796">
            <v>0</v>
          </cell>
          <cell r="BP2796">
            <v>0</v>
          </cell>
          <cell r="BS2796">
            <v>0</v>
          </cell>
        </row>
        <row r="2797">
          <cell r="A2797">
            <v>44974</v>
          </cell>
          <cell r="C2797">
            <v>0</v>
          </cell>
          <cell r="F2797">
            <v>0</v>
          </cell>
          <cell r="L2797">
            <v>0</v>
          </cell>
          <cell r="O2797">
            <v>0</v>
          </cell>
          <cell r="U2797">
            <v>0</v>
          </cell>
          <cell r="X2797">
            <v>0</v>
          </cell>
          <cell r="AG2797">
            <v>0</v>
          </cell>
          <cell r="AM2797">
            <v>0</v>
          </cell>
          <cell r="AV2797">
            <v>0</v>
          </cell>
          <cell r="AY2797">
            <v>0</v>
          </cell>
          <cell r="BP2797">
            <v>0</v>
          </cell>
          <cell r="BS2797">
            <v>0</v>
          </cell>
        </row>
        <row r="2798">
          <cell r="A2798">
            <v>44977</v>
          </cell>
          <cell r="C2798">
            <v>0</v>
          </cell>
          <cell r="F2798">
            <v>0</v>
          </cell>
          <cell r="L2798">
            <v>0</v>
          </cell>
          <cell r="O2798">
            <v>0</v>
          </cell>
          <cell r="U2798">
            <v>0</v>
          </cell>
          <cell r="X2798">
            <v>0</v>
          </cell>
          <cell r="AG2798">
            <v>0</v>
          </cell>
          <cell r="AM2798">
            <v>0</v>
          </cell>
          <cell r="AV2798">
            <v>0</v>
          </cell>
          <cell r="AY2798">
            <v>0</v>
          </cell>
          <cell r="BP2798">
            <v>0</v>
          </cell>
          <cell r="BS2798">
            <v>0</v>
          </cell>
        </row>
        <row r="2799">
          <cell r="A2799">
            <v>44978</v>
          </cell>
          <cell r="C2799">
            <v>0</v>
          </cell>
          <cell r="F2799">
            <v>0</v>
          </cell>
          <cell r="L2799">
            <v>0</v>
          </cell>
          <cell r="O2799">
            <v>0</v>
          </cell>
          <cell r="U2799">
            <v>0</v>
          </cell>
          <cell r="X2799">
            <v>0</v>
          </cell>
          <cell r="AG2799">
            <v>0</v>
          </cell>
          <cell r="AM2799">
            <v>0</v>
          </cell>
          <cell r="AV2799">
            <v>0</v>
          </cell>
          <cell r="AY2799">
            <v>0</v>
          </cell>
          <cell r="BP2799">
            <v>0</v>
          </cell>
          <cell r="BS2799">
            <v>0</v>
          </cell>
        </row>
        <row r="2800">
          <cell r="A2800">
            <v>44979</v>
          </cell>
          <cell r="C2800">
            <v>0</v>
          </cell>
          <cell r="F2800">
            <v>0</v>
          </cell>
          <cell r="L2800">
            <v>0</v>
          </cell>
          <cell r="O2800">
            <v>0</v>
          </cell>
          <cell r="U2800">
            <v>0</v>
          </cell>
          <cell r="X2800">
            <v>0</v>
          </cell>
          <cell r="AG2800">
            <v>0</v>
          </cell>
          <cell r="AM2800">
            <v>0</v>
          </cell>
          <cell r="AV2800">
            <v>0</v>
          </cell>
          <cell r="AY2800">
            <v>0</v>
          </cell>
          <cell r="BP2800">
            <v>0</v>
          </cell>
          <cell r="BS2800">
            <v>0</v>
          </cell>
        </row>
        <row r="2801">
          <cell r="A2801">
            <v>44980</v>
          </cell>
          <cell r="C2801">
            <v>0</v>
          </cell>
          <cell r="F2801">
            <v>0</v>
          </cell>
          <cell r="L2801">
            <v>0</v>
          </cell>
          <cell r="O2801">
            <v>0</v>
          </cell>
          <cell r="U2801">
            <v>0</v>
          </cell>
          <cell r="X2801">
            <v>0</v>
          </cell>
          <cell r="AG2801">
            <v>0</v>
          </cell>
          <cell r="AM2801">
            <v>0</v>
          </cell>
          <cell r="AV2801">
            <v>0</v>
          </cell>
          <cell r="AY2801">
            <v>0</v>
          </cell>
          <cell r="BP2801">
            <v>0</v>
          </cell>
          <cell r="BS2801">
            <v>0</v>
          </cell>
        </row>
        <row r="2802">
          <cell r="A2802">
            <v>44981</v>
          </cell>
          <cell r="C2802">
            <v>0</v>
          </cell>
          <cell r="F2802">
            <v>0</v>
          </cell>
          <cell r="L2802">
            <v>0</v>
          </cell>
          <cell r="O2802">
            <v>0</v>
          </cell>
          <cell r="U2802">
            <v>0</v>
          </cell>
          <cell r="X2802">
            <v>0</v>
          </cell>
          <cell r="AG2802">
            <v>0</v>
          </cell>
          <cell r="AM2802">
            <v>0</v>
          </cell>
          <cell r="AV2802">
            <v>0</v>
          </cell>
          <cell r="AY2802">
            <v>0</v>
          </cell>
          <cell r="BP2802">
            <v>0</v>
          </cell>
          <cell r="BS2802">
            <v>0</v>
          </cell>
        </row>
        <row r="2803">
          <cell r="A2803">
            <v>44984</v>
          </cell>
          <cell r="C2803">
            <v>0</v>
          </cell>
          <cell r="F2803">
            <v>0</v>
          </cell>
          <cell r="L2803">
            <v>0</v>
          </cell>
          <cell r="O2803">
            <v>0</v>
          </cell>
          <cell r="U2803">
            <v>0</v>
          </cell>
          <cell r="X2803">
            <v>0</v>
          </cell>
          <cell r="AG2803">
            <v>0</v>
          </cell>
          <cell r="AM2803">
            <v>0</v>
          </cell>
          <cell r="AV2803">
            <v>0</v>
          </cell>
          <cell r="AY2803">
            <v>0</v>
          </cell>
          <cell r="BP2803">
            <v>0</v>
          </cell>
          <cell r="BS2803">
            <v>0</v>
          </cell>
        </row>
        <row r="2804">
          <cell r="A2804">
            <v>44985</v>
          </cell>
          <cell r="C2804">
            <v>0</v>
          </cell>
          <cell r="F2804">
            <v>0</v>
          </cell>
          <cell r="L2804">
            <v>0</v>
          </cell>
          <cell r="O2804">
            <v>0</v>
          </cell>
          <cell r="U2804">
            <v>0</v>
          </cell>
          <cell r="X2804">
            <v>0</v>
          </cell>
          <cell r="AG2804">
            <v>0</v>
          </cell>
          <cell r="AM2804">
            <v>0</v>
          </cell>
          <cell r="AV2804">
            <v>0</v>
          </cell>
          <cell r="AY2804">
            <v>0</v>
          </cell>
          <cell r="BP2804">
            <v>0</v>
          </cell>
          <cell r="BS2804">
            <v>0</v>
          </cell>
        </row>
        <row r="2805">
          <cell r="A2805">
            <v>44986</v>
          </cell>
          <cell r="C2805">
            <v>0</v>
          </cell>
          <cell r="F2805">
            <v>0</v>
          </cell>
          <cell r="L2805">
            <v>0</v>
          </cell>
          <cell r="O2805">
            <v>0</v>
          </cell>
          <cell r="U2805">
            <v>0</v>
          </cell>
          <cell r="X2805">
            <v>0</v>
          </cell>
          <cell r="AG2805">
            <v>0</v>
          </cell>
          <cell r="AM2805">
            <v>0</v>
          </cell>
          <cell r="AV2805">
            <v>0</v>
          </cell>
          <cell r="AY2805">
            <v>0</v>
          </cell>
          <cell r="BP2805">
            <v>0</v>
          </cell>
          <cell r="BS2805">
            <v>0</v>
          </cell>
        </row>
        <row r="2806">
          <cell r="A2806">
            <v>44987</v>
          </cell>
          <cell r="C2806">
            <v>108</v>
          </cell>
          <cell r="F2806">
            <v>0</v>
          </cell>
          <cell r="L2806">
            <v>0</v>
          </cell>
          <cell r="O2806">
            <v>0</v>
          </cell>
          <cell r="U2806">
            <v>0</v>
          </cell>
          <cell r="X2806">
            <v>0</v>
          </cell>
          <cell r="AG2806">
            <v>0</v>
          </cell>
          <cell r="AM2806">
            <v>0</v>
          </cell>
          <cell r="AV2806">
            <v>0</v>
          </cell>
          <cell r="AY2806">
            <v>0</v>
          </cell>
          <cell r="BP2806">
            <v>0</v>
          </cell>
          <cell r="BS2806">
            <v>0</v>
          </cell>
        </row>
        <row r="2807">
          <cell r="A2807">
            <v>44988</v>
          </cell>
          <cell r="C2807">
            <v>0</v>
          </cell>
          <cell r="F2807">
            <v>0</v>
          </cell>
          <cell r="L2807">
            <v>0</v>
          </cell>
          <cell r="O2807">
            <v>0</v>
          </cell>
          <cell r="U2807">
            <v>0</v>
          </cell>
          <cell r="X2807">
            <v>0</v>
          </cell>
          <cell r="AG2807">
            <v>0</v>
          </cell>
          <cell r="AM2807">
            <v>0</v>
          </cell>
          <cell r="AV2807">
            <v>0</v>
          </cell>
          <cell r="AY2807">
            <v>0</v>
          </cell>
          <cell r="BP2807">
            <v>0</v>
          </cell>
          <cell r="BS2807">
            <v>0</v>
          </cell>
        </row>
        <row r="2808">
          <cell r="A2808">
            <v>44991</v>
          </cell>
          <cell r="C2808">
            <v>0</v>
          </cell>
          <cell r="F2808">
            <v>0</v>
          </cell>
          <cell r="L2808">
            <v>0</v>
          </cell>
          <cell r="O2808">
            <v>0</v>
          </cell>
          <cell r="U2808">
            <v>0</v>
          </cell>
          <cell r="X2808">
            <v>0</v>
          </cell>
          <cell r="AG2808">
            <v>0</v>
          </cell>
          <cell r="AM2808">
            <v>0</v>
          </cell>
          <cell r="AV2808">
            <v>4.4105971400000001</v>
          </cell>
          <cell r="AY2808">
            <v>0</v>
          </cell>
          <cell r="BP2808">
            <v>0</v>
          </cell>
          <cell r="BS2808">
            <v>0</v>
          </cell>
        </row>
        <row r="2809">
          <cell r="A2809">
            <v>44992</v>
          </cell>
          <cell r="C2809">
            <v>0</v>
          </cell>
          <cell r="F2809">
            <v>0</v>
          </cell>
          <cell r="L2809">
            <v>0</v>
          </cell>
          <cell r="O2809">
            <v>0</v>
          </cell>
          <cell r="U2809">
            <v>0</v>
          </cell>
          <cell r="X2809">
            <v>0</v>
          </cell>
          <cell r="AG2809">
            <v>0</v>
          </cell>
          <cell r="AM2809">
            <v>0</v>
          </cell>
          <cell r="AV2809">
            <v>0</v>
          </cell>
          <cell r="AY2809">
            <v>0</v>
          </cell>
          <cell r="BP2809">
            <v>0</v>
          </cell>
          <cell r="BS2809">
            <v>0</v>
          </cell>
        </row>
        <row r="2810">
          <cell r="A2810">
            <v>44993</v>
          </cell>
          <cell r="C2810">
            <v>0</v>
          </cell>
          <cell r="F2810">
            <v>0</v>
          </cell>
          <cell r="L2810">
            <v>0</v>
          </cell>
          <cell r="O2810">
            <v>0</v>
          </cell>
          <cell r="U2810">
            <v>0</v>
          </cell>
          <cell r="X2810">
            <v>0</v>
          </cell>
          <cell r="AG2810">
            <v>0</v>
          </cell>
          <cell r="AM2810">
            <v>0</v>
          </cell>
          <cell r="AV2810">
            <v>0</v>
          </cell>
          <cell r="AY2810">
            <v>0</v>
          </cell>
          <cell r="BP2810">
            <v>0</v>
          </cell>
          <cell r="BS2810">
            <v>0</v>
          </cell>
        </row>
        <row r="2811">
          <cell r="A2811">
            <v>44994</v>
          </cell>
          <cell r="C2811">
            <v>0</v>
          </cell>
          <cell r="F2811">
            <v>0</v>
          </cell>
          <cell r="L2811">
            <v>0</v>
          </cell>
          <cell r="O2811">
            <v>0</v>
          </cell>
          <cell r="U2811">
            <v>0</v>
          </cell>
          <cell r="X2811">
            <v>0</v>
          </cell>
          <cell r="AG2811">
            <v>0</v>
          </cell>
          <cell r="AM2811">
            <v>0</v>
          </cell>
          <cell r="AV2811">
            <v>0</v>
          </cell>
          <cell r="AY2811">
            <v>0</v>
          </cell>
          <cell r="BP2811">
            <v>0</v>
          </cell>
          <cell r="BS2811">
            <v>0</v>
          </cell>
        </row>
        <row r="2812">
          <cell r="A2812">
            <v>44995</v>
          </cell>
          <cell r="C2812">
            <v>0</v>
          </cell>
          <cell r="F2812">
            <v>0</v>
          </cell>
          <cell r="L2812">
            <v>0</v>
          </cell>
          <cell r="O2812">
            <v>0</v>
          </cell>
          <cell r="U2812">
            <v>0</v>
          </cell>
          <cell r="X2812">
            <v>0</v>
          </cell>
          <cell r="AG2812">
            <v>0</v>
          </cell>
          <cell r="AM2812">
            <v>0</v>
          </cell>
          <cell r="AV2812">
            <v>0</v>
          </cell>
          <cell r="AY2812">
            <v>0</v>
          </cell>
          <cell r="BP2812">
            <v>0</v>
          </cell>
          <cell r="BS2812">
            <v>0</v>
          </cell>
        </row>
        <row r="2813">
          <cell r="A2813">
            <v>44998</v>
          </cell>
          <cell r="C2813">
            <v>0</v>
          </cell>
          <cell r="F2813">
            <v>0</v>
          </cell>
          <cell r="L2813">
            <v>0</v>
          </cell>
          <cell r="O2813">
            <v>0</v>
          </cell>
          <cell r="U2813">
            <v>0</v>
          </cell>
          <cell r="X2813">
            <v>0</v>
          </cell>
          <cell r="AG2813">
            <v>0</v>
          </cell>
          <cell r="AM2813">
            <v>0</v>
          </cell>
          <cell r="AV2813">
            <v>0</v>
          </cell>
          <cell r="AY2813">
            <v>0</v>
          </cell>
          <cell r="BP2813">
            <v>0</v>
          </cell>
          <cell r="BS2813">
            <v>0</v>
          </cell>
        </row>
        <row r="2814">
          <cell r="A2814">
            <v>44999</v>
          </cell>
          <cell r="C2814">
            <v>0</v>
          </cell>
          <cell r="F2814">
            <v>0</v>
          </cell>
          <cell r="L2814">
            <v>0</v>
          </cell>
          <cell r="O2814">
            <v>0</v>
          </cell>
          <cell r="U2814">
            <v>0</v>
          </cell>
          <cell r="X2814">
            <v>0</v>
          </cell>
          <cell r="AG2814">
            <v>0</v>
          </cell>
          <cell r="AM2814">
            <v>0</v>
          </cell>
          <cell r="AV2814">
            <v>0</v>
          </cell>
          <cell r="AY2814">
            <v>0</v>
          </cell>
          <cell r="BP2814">
            <v>0</v>
          </cell>
          <cell r="BS2814">
            <v>0</v>
          </cell>
        </row>
        <row r="2815">
          <cell r="A2815">
            <v>45000</v>
          </cell>
          <cell r="C2815">
            <v>0</v>
          </cell>
          <cell r="F2815">
            <v>0</v>
          </cell>
          <cell r="L2815">
            <v>0</v>
          </cell>
          <cell r="O2815">
            <v>0</v>
          </cell>
          <cell r="U2815">
            <v>0</v>
          </cell>
          <cell r="X2815">
            <v>0</v>
          </cell>
          <cell r="AG2815">
            <v>0</v>
          </cell>
          <cell r="AM2815">
            <v>0</v>
          </cell>
          <cell r="AV2815">
            <v>0</v>
          </cell>
          <cell r="AY2815">
            <v>0</v>
          </cell>
          <cell r="BP2815">
            <v>0</v>
          </cell>
          <cell r="BS2815">
            <v>0</v>
          </cell>
        </row>
        <row r="2816">
          <cell r="A2816">
            <v>45001</v>
          </cell>
          <cell r="C2816">
            <v>0</v>
          </cell>
          <cell r="F2816">
            <v>0</v>
          </cell>
          <cell r="L2816">
            <v>0</v>
          </cell>
          <cell r="O2816">
            <v>0</v>
          </cell>
          <cell r="U2816">
            <v>0</v>
          </cell>
          <cell r="X2816">
            <v>0</v>
          </cell>
          <cell r="AG2816">
            <v>0</v>
          </cell>
          <cell r="AM2816">
            <v>0</v>
          </cell>
          <cell r="AV2816">
            <v>0</v>
          </cell>
          <cell r="AY2816">
            <v>0</v>
          </cell>
          <cell r="BP2816">
            <v>0</v>
          </cell>
          <cell r="BS2816">
            <v>0</v>
          </cell>
        </row>
        <row r="2817">
          <cell r="A2817">
            <v>45002</v>
          </cell>
          <cell r="C2817">
            <v>0</v>
          </cell>
          <cell r="F2817">
            <v>0</v>
          </cell>
          <cell r="L2817">
            <v>0</v>
          </cell>
          <cell r="O2817">
            <v>0</v>
          </cell>
          <cell r="U2817">
            <v>0</v>
          </cell>
          <cell r="X2817">
            <v>0</v>
          </cell>
          <cell r="AG2817">
            <v>0</v>
          </cell>
          <cell r="AM2817">
            <v>0</v>
          </cell>
          <cell r="AV2817">
            <v>0</v>
          </cell>
          <cell r="AY2817">
            <v>0</v>
          </cell>
          <cell r="BP2817">
            <v>0</v>
          </cell>
          <cell r="BS2817">
            <v>0</v>
          </cell>
        </row>
        <row r="2818">
          <cell r="A2818">
            <v>45005</v>
          </cell>
          <cell r="C2818">
            <v>0</v>
          </cell>
          <cell r="F2818">
            <v>0</v>
          </cell>
          <cell r="L2818">
            <v>0</v>
          </cell>
          <cell r="O2818">
            <v>0</v>
          </cell>
          <cell r="U2818">
            <v>0</v>
          </cell>
          <cell r="X2818">
            <v>0</v>
          </cell>
          <cell r="AG2818">
            <v>0</v>
          </cell>
          <cell r="AM2818">
            <v>0</v>
          </cell>
          <cell r="AV2818">
            <v>0</v>
          </cell>
          <cell r="AY2818">
            <v>0</v>
          </cell>
          <cell r="BP2818">
            <v>0</v>
          </cell>
          <cell r="BS2818">
            <v>0</v>
          </cell>
        </row>
        <row r="2819">
          <cell r="A2819">
            <v>45006</v>
          </cell>
          <cell r="C2819">
            <v>0</v>
          </cell>
          <cell r="F2819">
            <v>0</v>
          </cell>
          <cell r="L2819">
            <v>0</v>
          </cell>
          <cell r="O2819">
            <v>0</v>
          </cell>
          <cell r="U2819">
            <v>0</v>
          </cell>
          <cell r="X2819">
            <v>0</v>
          </cell>
          <cell r="AG2819">
            <v>0</v>
          </cell>
          <cell r="AM2819">
            <v>0</v>
          </cell>
          <cell r="AV2819">
            <v>0</v>
          </cell>
          <cell r="AY2819">
            <v>0</v>
          </cell>
          <cell r="BP2819">
            <v>0</v>
          </cell>
          <cell r="BS2819">
            <v>0</v>
          </cell>
        </row>
        <row r="2820">
          <cell r="A2820">
            <v>45007</v>
          </cell>
          <cell r="C2820">
            <v>0</v>
          </cell>
          <cell r="F2820">
            <v>0</v>
          </cell>
          <cell r="L2820">
            <v>0</v>
          </cell>
          <cell r="O2820">
            <v>0</v>
          </cell>
          <cell r="U2820">
            <v>0</v>
          </cell>
          <cell r="X2820">
            <v>0</v>
          </cell>
          <cell r="AG2820">
            <v>0</v>
          </cell>
          <cell r="AM2820">
            <v>0</v>
          </cell>
          <cell r="AV2820">
            <v>0</v>
          </cell>
          <cell r="AY2820">
            <v>0</v>
          </cell>
          <cell r="BP2820">
            <v>0</v>
          </cell>
          <cell r="BS2820">
            <v>0</v>
          </cell>
        </row>
        <row r="2821">
          <cell r="A2821">
            <v>45008</v>
          </cell>
          <cell r="C2821">
            <v>0</v>
          </cell>
          <cell r="F2821">
            <v>0</v>
          </cell>
          <cell r="L2821">
            <v>0</v>
          </cell>
          <cell r="O2821">
            <v>0</v>
          </cell>
          <cell r="U2821">
            <v>0</v>
          </cell>
          <cell r="X2821">
            <v>0</v>
          </cell>
          <cell r="AG2821">
            <v>0</v>
          </cell>
          <cell r="AM2821">
            <v>0</v>
          </cell>
          <cell r="AV2821">
            <v>0</v>
          </cell>
          <cell r="AY2821">
            <v>0</v>
          </cell>
          <cell r="BP2821">
            <v>0</v>
          </cell>
          <cell r="BS2821">
            <v>0</v>
          </cell>
        </row>
        <row r="2822">
          <cell r="A2822">
            <v>45009</v>
          </cell>
          <cell r="C2822">
            <v>0</v>
          </cell>
          <cell r="F2822">
            <v>0</v>
          </cell>
          <cell r="L2822">
            <v>0</v>
          </cell>
          <cell r="O2822">
            <v>0</v>
          </cell>
          <cell r="U2822">
            <v>200</v>
          </cell>
          <cell r="X2822">
            <v>0</v>
          </cell>
          <cell r="AG2822">
            <v>0</v>
          </cell>
          <cell r="AM2822">
            <v>0</v>
          </cell>
          <cell r="AV2822">
            <v>0</v>
          </cell>
          <cell r="AY2822">
            <v>0</v>
          </cell>
          <cell r="BP2822">
            <v>0</v>
          </cell>
          <cell r="BS2822">
            <v>0</v>
          </cell>
        </row>
        <row r="2823">
          <cell r="A2823">
            <v>45012</v>
          </cell>
          <cell r="C2823">
            <v>0</v>
          </cell>
          <cell r="F2823">
            <v>0</v>
          </cell>
          <cell r="L2823">
            <v>0</v>
          </cell>
          <cell r="O2823">
            <v>0</v>
          </cell>
          <cell r="U2823">
            <v>0</v>
          </cell>
          <cell r="X2823">
            <v>0</v>
          </cell>
          <cell r="AG2823">
            <v>0</v>
          </cell>
          <cell r="AM2823">
            <v>0</v>
          </cell>
          <cell r="AV2823">
            <v>0</v>
          </cell>
          <cell r="AY2823">
            <v>0</v>
          </cell>
          <cell r="BP2823">
            <v>0</v>
          </cell>
          <cell r="BS2823">
            <v>0</v>
          </cell>
        </row>
        <row r="2824">
          <cell r="A2824">
            <v>45013</v>
          </cell>
          <cell r="C2824">
            <v>0</v>
          </cell>
          <cell r="F2824">
            <v>0</v>
          </cell>
          <cell r="L2824">
            <v>0</v>
          </cell>
          <cell r="O2824">
            <v>0</v>
          </cell>
          <cell r="U2824">
            <v>0</v>
          </cell>
          <cell r="X2824">
            <v>0</v>
          </cell>
          <cell r="AG2824">
            <v>0</v>
          </cell>
          <cell r="AM2824">
            <v>0</v>
          </cell>
          <cell r="AV2824">
            <v>0</v>
          </cell>
          <cell r="AY2824">
            <v>0</v>
          </cell>
          <cell r="BP2824">
            <v>0</v>
          </cell>
          <cell r="BS2824">
            <v>0</v>
          </cell>
        </row>
        <row r="2825">
          <cell r="A2825">
            <v>45014</v>
          </cell>
          <cell r="C2825">
            <v>0</v>
          </cell>
          <cell r="F2825">
            <v>0</v>
          </cell>
          <cell r="L2825">
            <v>0</v>
          </cell>
          <cell r="O2825">
            <v>0</v>
          </cell>
          <cell r="U2825">
            <v>0</v>
          </cell>
          <cell r="X2825">
            <v>0</v>
          </cell>
          <cell r="AG2825">
            <v>0</v>
          </cell>
          <cell r="AM2825">
            <v>0</v>
          </cell>
          <cell r="AV2825">
            <v>0</v>
          </cell>
          <cell r="AY2825">
            <v>0</v>
          </cell>
          <cell r="BP2825">
            <v>0</v>
          </cell>
          <cell r="BS2825">
            <v>0</v>
          </cell>
        </row>
        <row r="2826">
          <cell r="A2826">
            <v>45015</v>
          </cell>
          <cell r="C2826">
            <v>0</v>
          </cell>
          <cell r="F2826">
            <v>0</v>
          </cell>
          <cell r="L2826">
            <v>0</v>
          </cell>
          <cell r="O2826">
            <v>0</v>
          </cell>
          <cell r="U2826">
            <v>0</v>
          </cell>
          <cell r="X2826">
            <v>0</v>
          </cell>
          <cell r="AG2826">
            <v>0</v>
          </cell>
          <cell r="AM2826">
            <v>0</v>
          </cell>
          <cell r="AV2826">
            <v>0</v>
          </cell>
          <cell r="AY2826">
            <v>0</v>
          </cell>
          <cell r="BP2826">
            <v>0</v>
          </cell>
          <cell r="BS2826">
            <v>0</v>
          </cell>
        </row>
        <row r="2827">
          <cell r="A2827">
            <v>45016</v>
          </cell>
          <cell r="C2827">
            <v>0</v>
          </cell>
          <cell r="F2827">
            <v>0</v>
          </cell>
          <cell r="L2827">
            <v>0</v>
          </cell>
          <cell r="O2827">
            <v>0</v>
          </cell>
          <cell r="U2827">
            <v>0</v>
          </cell>
          <cell r="X2827">
            <v>0</v>
          </cell>
          <cell r="AG2827">
            <v>0</v>
          </cell>
          <cell r="AM2827">
            <v>0</v>
          </cell>
          <cell r="AV2827">
            <v>0</v>
          </cell>
          <cell r="AY2827">
            <v>0</v>
          </cell>
          <cell r="BP2827">
            <v>0</v>
          </cell>
          <cell r="BS2827">
            <v>0</v>
          </cell>
        </row>
        <row r="2828">
          <cell r="A2828">
            <v>45019</v>
          </cell>
          <cell r="C2828">
            <v>0</v>
          </cell>
          <cell r="F2828">
            <v>0</v>
          </cell>
          <cell r="L2828">
            <v>0</v>
          </cell>
          <cell r="O2828">
            <v>0</v>
          </cell>
          <cell r="U2828">
            <v>0</v>
          </cell>
          <cell r="X2828">
            <v>0</v>
          </cell>
          <cell r="AG2828">
            <v>0</v>
          </cell>
          <cell r="AM2828">
            <v>0</v>
          </cell>
          <cell r="AV2828">
            <v>0</v>
          </cell>
          <cell r="AY2828">
            <v>0</v>
          </cell>
          <cell r="BP2828">
            <v>0</v>
          </cell>
          <cell r="BS2828">
            <v>0</v>
          </cell>
        </row>
        <row r="2829">
          <cell r="A2829">
            <v>45020</v>
          </cell>
          <cell r="C2829">
            <v>0</v>
          </cell>
          <cell r="F2829">
            <v>0</v>
          </cell>
          <cell r="L2829">
            <v>0</v>
          </cell>
          <cell r="O2829">
            <v>0</v>
          </cell>
          <cell r="U2829">
            <v>0</v>
          </cell>
          <cell r="X2829">
            <v>0</v>
          </cell>
          <cell r="AG2829">
            <v>0</v>
          </cell>
          <cell r="AM2829">
            <v>0</v>
          </cell>
          <cell r="AV2829">
            <v>0</v>
          </cell>
          <cell r="AY2829">
            <v>0</v>
          </cell>
          <cell r="BP2829">
            <v>0</v>
          </cell>
          <cell r="BS2829">
            <v>0</v>
          </cell>
        </row>
        <row r="2830">
          <cell r="A2830">
            <v>45021</v>
          </cell>
          <cell r="C2830">
            <v>0</v>
          </cell>
          <cell r="F2830">
            <v>0</v>
          </cell>
          <cell r="L2830">
            <v>0</v>
          </cell>
          <cell r="O2830">
            <v>0</v>
          </cell>
          <cell r="U2830">
            <v>0</v>
          </cell>
          <cell r="X2830">
            <v>0</v>
          </cell>
          <cell r="AG2830">
            <v>0</v>
          </cell>
          <cell r="AM2830">
            <v>0</v>
          </cell>
          <cell r="AV2830">
            <v>0</v>
          </cell>
          <cell r="AY2830">
            <v>0</v>
          </cell>
          <cell r="BP2830">
            <v>0</v>
          </cell>
          <cell r="BS2830">
            <v>0</v>
          </cell>
        </row>
        <row r="2831">
          <cell r="A2831">
            <v>45022</v>
          </cell>
          <cell r="C2831">
            <v>0</v>
          </cell>
          <cell r="F2831">
            <v>0</v>
          </cell>
          <cell r="L2831">
            <v>0</v>
          </cell>
          <cell r="O2831">
            <v>0</v>
          </cell>
          <cell r="U2831">
            <v>0</v>
          </cell>
          <cell r="X2831">
            <v>0</v>
          </cell>
          <cell r="AG2831">
            <v>0</v>
          </cell>
          <cell r="AM2831">
            <v>0</v>
          </cell>
          <cell r="AV2831">
            <v>0</v>
          </cell>
          <cell r="AY2831">
            <v>0</v>
          </cell>
          <cell r="BP2831">
            <v>0</v>
          </cell>
          <cell r="BS2831">
            <v>0</v>
          </cell>
        </row>
        <row r="2832">
          <cell r="A2832">
            <v>45023</v>
          </cell>
          <cell r="C2832">
            <v>0</v>
          </cell>
          <cell r="F2832">
            <v>0</v>
          </cell>
          <cell r="L2832">
            <v>0</v>
          </cell>
          <cell r="O2832">
            <v>0</v>
          </cell>
          <cell r="U2832">
            <v>0</v>
          </cell>
          <cell r="X2832">
            <v>0</v>
          </cell>
          <cell r="AG2832">
            <v>0</v>
          </cell>
          <cell r="AM2832">
            <v>0</v>
          </cell>
          <cell r="AV2832">
            <v>0</v>
          </cell>
          <cell r="AY2832">
            <v>0</v>
          </cell>
          <cell r="BP2832">
            <v>0</v>
          </cell>
          <cell r="BS2832">
            <v>0</v>
          </cell>
        </row>
        <row r="2833">
          <cell r="A2833">
            <v>45026</v>
          </cell>
          <cell r="C2833">
            <v>0</v>
          </cell>
          <cell r="F2833">
            <v>0</v>
          </cell>
          <cell r="L2833">
            <v>0</v>
          </cell>
          <cell r="O2833">
            <v>0</v>
          </cell>
          <cell r="U2833">
            <v>100</v>
          </cell>
          <cell r="X2833">
            <v>0</v>
          </cell>
          <cell r="AG2833">
            <v>0</v>
          </cell>
          <cell r="AM2833">
            <v>0</v>
          </cell>
          <cell r="AV2833">
            <v>0</v>
          </cell>
          <cell r="AY2833">
            <v>0</v>
          </cell>
          <cell r="BP2833">
            <v>0</v>
          </cell>
          <cell r="BS2833">
            <v>0</v>
          </cell>
        </row>
        <row r="2834">
          <cell r="A2834">
            <v>45027</v>
          </cell>
          <cell r="C2834">
            <v>0</v>
          </cell>
          <cell r="F2834">
            <v>0</v>
          </cell>
          <cell r="L2834">
            <v>0</v>
          </cell>
          <cell r="O2834">
            <v>0</v>
          </cell>
          <cell r="U2834">
            <v>0</v>
          </cell>
          <cell r="X2834">
            <v>0</v>
          </cell>
          <cell r="AG2834">
            <v>0</v>
          </cell>
          <cell r="AM2834">
            <v>0</v>
          </cell>
          <cell r="AV2834">
            <v>0</v>
          </cell>
          <cell r="AY2834">
            <v>0</v>
          </cell>
          <cell r="BP2834">
            <v>0</v>
          </cell>
          <cell r="BS2834">
            <v>0</v>
          </cell>
        </row>
        <row r="2835">
          <cell r="A2835">
            <v>45028</v>
          </cell>
          <cell r="C2835">
            <v>0</v>
          </cell>
          <cell r="F2835">
            <v>0</v>
          </cell>
          <cell r="L2835">
            <v>0</v>
          </cell>
          <cell r="O2835">
            <v>0</v>
          </cell>
          <cell r="U2835">
            <v>0</v>
          </cell>
          <cell r="X2835">
            <v>0</v>
          </cell>
          <cell r="AG2835">
            <v>0</v>
          </cell>
          <cell r="AM2835">
            <v>0</v>
          </cell>
          <cell r="AV2835">
            <v>0</v>
          </cell>
          <cell r="AY2835">
            <v>0</v>
          </cell>
          <cell r="BP2835">
            <v>0</v>
          </cell>
          <cell r="BS2835">
            <v>0</v>
          </cell>
        </row>
        <row r="2836">
          <cell r="A2836">
            <v>45029</v>
          </cell>
          <cell r="C2836">
            <v>0</v>
          </cell>
          <cell r="F2836">
            <v>0</v>
          </cell>
          <cell r="L2836">
            <v>0</v>
          </cell>
          <cell r="O2836">
            <v>0</v>
          </cell>
          <cell r="U2836">
            <v>0</v>
          </cell>
          <cell r="X2836">
            <v>0</v>
          </cell>
          <cell r="AG2836">
            <v>0</v>
          </cell>
          <cell r="AM2836">
            <v>0</v>
          </cell>
          <cell r="AV2836">
            <v>0</v>
          </cell>
          <cell r="AY2836">
            <v>0</v>
          </cell>
          <cell r="BP2836">
            <v>0</v>
          </cell>
          <cell r="BS2836">
            <v>0</v>
          </cell>
        </row>
        <row r="2837">
          <cell r="A2837">
            <v>45030</v>
          </cell>
          <cell r="C2837">
            <v>0</v>
          </cell>
          <cell r="F2837">
            <v>0</v>
          </cell>
          <cell r="L2837">
            <v>0</v>
          </cell>
          <cell r="O2837">
            <v>0</v>
          </cell>
          <cell r="U2837">
            <v>0</v>
          </cell>
          <cell r="X2837">
            <v>0</v>
          </cell>
          <cell r="AG2837">
            <v>0</v>
          </cell>
          <cell r="AM2837">
            <v>0</v>
          </cell>
          <cell r="AV2837">
            <v>0</v>
          </cell>
          <cell r="AY2837">
            <v>0</v>
          </cell>
          <cell r="BP2837">
            <v>0</v>
          </cell>
          <cell r="BS2837">
            <v>0</v>
          </cell>
        </row>
        <row r="2838">
          <cell r="A2838">
            <v>45033</v>
          </cell>
          <cell r="C2838">
            <v>0</v>
          </cell>
          <cell r="F2838">
            <v>0</v>
          </cell>
          <cell r="L2838">
            <v>0</v>
          </cell>
          <cell r="O2838">
            <v>0</v>
          </cell>
          <cell r="U2838">
            <v>0</v>
          </cell>
          <cell r="X2838">
            <v>0</v>
          </cell>
          <cell r="AG2838">
            <v>0</v>
          </cell>
          <cell r="AM2838">
            <v>0</v>
          </cell>
          <cell r="AV2838">
            <v>0</v>
          </cell>
          <cell r="AY2838">
            <v>0</v>
          </cell>
          <cell r="BP2838">
            <v>0</v>
          </cell>
          <cell r="BS2838">
            <v>0</v>
          </cell>
        </row>
        <row r="2839">
          <cell r="A2839">
            <v>45034</v>
          </cell>
          <cell r="C2839">
            <v>0</v>
          </cell>
          <cell r="F2839">
            <v>0</v>
          </cell>
          <cell r="L2839">
            <v>0</v>
          </cell>
          <cell r="O2839">
            <v>0</v>
          </cell>
          <cell r="U2839">
            <v>0</v>
          </cell>
          <cell r="X2839">
            <v>0</v>
          </cell>
          <cell r="AG2839">
            <v>0</v>
          </cell>
          <cell r="AM2839">
            <v>0</v>
          </cell>
          <cell r="AV2839">
            <v>0</v>
          </cell>
          <cell r="AY2839">
            <v>0</v>
          </cell>
          <cell r="BP2839">
            <v>0</v>
          </cell>
          <cell r="BS2839">
            <v>0</v>
          </cell>
        </row>
        <row r="2840">
          <cell r="A2840">
            <v>45035</v>
          </cell>
          <cell r="C2840">
            <v>0</v>
          </cell>
          <cell r="F2840">
            <v>0</v>
          </cell>
          <cell r="L2840">
            <v>0</v>
          </cell>
          <cell r="O2840">
            <v>0</v>
          </cell>
          <cell r="U2840">
            <v>0</v>
          </cell>
          <cell r="X2840">
            <v>0</v>
          </cell>
          <cell r="AG2840">
            <v>0</v>
          </cell>
          <cell r="AM2840">
            <v>0</v>
          </cell>
          <cell r="AV2840">
            <v>0</v>
          </cell>
          <cell r="AY2840">
            <v>0</v>
          </cell>
          <cell r="BP2840">
            <v>0</v>
          </cell>
          <cell r="BS2840">
            <v>0</v>
          </cell>
        </row>
        <row r="2841">
          <cell r="A2841">
            <v>45036</v>
          </cell>
          <cell r="C2841">
            <v>0</v>
          </cell>
          <cell r="F2841">
            <v>0</v>
          </cell>
          <cell r="L2841">
            <v>0</v>
          </cell>
          <cell r="O2841">
            <v>0</v>
          </cell>
          <cell r="U2841">
            <v>0</v>
          </cell>
          <cell r="X2841">
            <v>0</v>
          </cell>
          <cell r="AG2841">
            <v>0</v>
          </cell>
          <cell r="AM2841">
            <v>0</v>
          </cell>
          <cell r="AV2841">
            <v>0</v>
          </cell>
          <cell r="AY2841">
            <v>0</v>
          </cell>
          <cell r="BP2841">
            <v>0</v>
          </cell>
          <cell r="BS2841">
            <v>0</v>
          </cell>
        </row>
        <row r="2842">
          <cell r="A2842">
            <v>45037</v>
          </cell>
          <cell r="C2842">
            <v>0</v>
          </cell>
          <cell r="F2842">
            <v>0</v>
          </cell>
          <cell r="L2842">
            <v>0</v>
          </cell>
          <cell r="O2842">
            <v>150</v>
          </cell>
          <cell r="U2842">
            <v>0</v>
          </cell>
          <cell r="X2842">
            <v>0</v>
          </cell>
          <cell r="AG2842">
            <v>0</v>
          </cell>
          <cell r="AM2842">
            <v>0</v>
          </cell>
          <cell r="AV2842">
            <v>0</v>
          </cell>
          <cell r="AY2842">
            <v>0</v>
          </cell>
          <cell r="BP2842">
            <v>0</v>
          </cell>
          <cell r="BS2842">
            <v>0</v>
          </cell>
        </row>
        <row r="2843">
          <cell r="A2843">
            <v>45040</v>
          </cell>
          <cell r="C2843">
            <v>0</v>
          </cell>
          <cell r="F2843">
            <v>0</v>
          </cell>
          <cell r="L2843">
            <v>0</v>
          </cell>
          <cell r="O2843">
            <v>0</v>
          </cell>
          <cell r="U2843">
            <v>0</v>
          </cell>
          <cell r="X2843">
            <v>0</v>
          </cell>
          <cell r="AG2843">
            <v>0</v>
          </cell>
          <cell r="AM2843">
            <v>0</v>
          </cell>
          <cell r="AV2843">
            <v>0</v>
          </cell>
          <cell r="AY2843">
            <v>0</v>
          </cell>
          <cell r="BP2843">
            <v>0</v>
          </cell>
          <cell r="BS2843">
            <v>0</v>
          </cell>
        </row>
        <row r="2844">
          <cell r="A2844">
            <v>45041</v>
          </cell>
          <cell r="C2844">
            <v>0</v>
          </cell>
          <cell r="F2844">
            <v>0</v>
          </cell>
          <cell r="L2844">
            <v>0</v>
          </cell>
          <cell r="O2844">
            <v>0</v>
          </cell>
          <cell r="U2844">
            <v>0</v>
          </cell>
          <cell r="X2844">
            <v>0</v>
          </cell>
          <cell r="AG2844">
            <v>0</v>
          </cell>
          <cell r="AM2844">
            <v>0</v>
          </cell>
          <cell r="AV2844">
            <v>0</v>
          </cell>
          <cell r="AY2844">
            <v>0</v>
          </cell>
          <cell r="BP2844">
            <v>0</v>
          </cell>
          <cell r="BS2844">
            <v>0</v>
          </cell>
        </row>
        <row r="2845">
          <cell r="A2845">
            <v>45042</v>
          </cell>
          <cell r="C2845">
            <v>0</v>
          </cell>
          <cell r="F2845">
            <v>0</v>
          </cell>
          <cell r="L2845">
            <v>0</v>
          </cell>
          <cell r="O2845">
            <v>0</v>
          </cell>
          <cell r="U2845">
            <v>0</v>
          </cell>
          <cell r="X2845">
            <v>0</v>
          </cell>
          <cell r="AG2845">
            <v>0</v>
          </cell>
          <cell r="AM2845">
            <v>0</v>
          </cell>
          <cell r="AV2845">
            <v>0</v>
          </cell>
          <cell r="AY2845">
            <v>0</v>
          </cell>
          <cell r="BP2845">
            <v>0</v>
          </cell>
          <cell r="BS2845">
            <v>0</v>
          </cell>
        </row>
        <row r="2846">
          <cell r="A2846">
            <v>45043</v>
          </cell>
          <cell r="C2846">
            <v>0</v>
          </cell>
          <cell r="F2846">
            <v>0</v>
          </cell>
          <cell r="L2846">
            <v>0</v>
          </cell>
          <cell r="O2846">
            <v>0</v>
          </cell>
          <cell r="U2846">
            <v>0</v>
          </cell>
          <cell r="X2846">
            <v>0</v>
          </cell>
          <cell r="AG2846">
            <v>0</v>
          </cell>
          <cell r="AM2846">
            <v>0</v>
          </cell>
          <cell r="AV2846">
            <v>0</v>
          </cell>
          <cell r="AY2846">
            <v>0</v>
          </cell>
          <cell r="BP2846">
            <v>0</v>
          </cell>
          <cell r="BS2846">
            <v>0</v>
          </cell>
        </row>
        <row r="2847">
          <cell r="A2847">
            <v>45044</v>
          </cell>
          <cell r="C2847">
            <v>0</v>
          </cell>
          <cell r="F2847">
            <v>0</v>
          </cell>
          <cell r="L2847">
            <v>0</v>
          </cell>
          <cell r="O2847">
            <v>0</v>
          </cell>
          <cell r="U2847">
            <v>0</v>
          </cell>
          <cell r="X2847">
            <v>0</v>
          </cell>
          <cell r="AG2847">
            <v>0</v>
          </cell>
          <cell r="AM2847">
            <v>0</v>
          </cell>
          <cell r="AV2847">
            <v>0</v>
          </cell>
          <cell r="AY2847">
            <v>0</v>
          </cell>
          <cell r="BP2847">
            <v>0</v>
          </cell>
          <cell r="BS2847">
            <v>0</v>
          </cell>
        </row>
        <row r="2848">
          <cell r="A2848">
            <v>45047</v>
          </cell>
          <cell r="C2848">
            <v>0</v>
          </cell>
          <cell r="F2848">
            <v>0</v>
          </cell>
          <cell r="L2848">
            <v>0</v>
          </cell>
          <cell r="O2848">
            <v>0</v>
          </cell>
          <cell r="U2848">
            <v>0</v>
          </cell>
          <cell r="X2848">
            <v>0</v>
          </cell>
          <cell r="AG2848">
            <v>0</v>
          </cell>
          <cell r="AM2848">
            <v>0</v>
          </cell>
          <cell r="AV2848">
            <v>0</v>
          </cell>
          <cell r="AY2848">
            <v>0</v>
          </cell>
          <cell r="BP2848">
            <v>0</v>
          </cell>
          <cell r="BS2848">
            <v>0</v>
          </cell>
        </row>
        <row r="2849">
          <cell r="A2849">
            <v>45048</v>
          </cell>
          <cell r="C2849">
            <v>0</v>
          </cell>
          <cell r="F2849">
            <v>0</v>
          </cell>
          <cell r="L2849">
            <v>0</v>
          </cell>
          <cell r="O2849">
            <v>0</v>
          </cell>
          <cell r="U2849">
            <v>0</v>
          </cell>
          <cell r="X2849">
            <v>0</v>
          </cell>
          <cell r="AG2849">
            <v>0</v>
          </cell>
          <cell r="AM2849">
            <v>0</v>
          </cell>
          <cell r="AV2849">
            <v>0</v>
          </cell>
          <cell r="AY2849">
            <v>0</v>
          </cell>
          <cell r="BP2849">
            <v>0</v>
          </cell>
          <cell r="BS2849">
            <v>0</v>
          </cell>
        </row>
        <row r="2850">
          <cell r="A2850">
            <v>45049</v>
          </cell>
          <cell r="C2850">
            <v>0</v>
          </cell>
          <cell r="F2850">
            <v>0</v>
          </cell>
          <cell r="L2850">
            <v>0</v>
          </cell>
          <cell r="O2850">
            <v>0</v>
          </cell>
          <cell r="U2850">
            <v>0</v>
          </cell>
          <cell r="X2850">
            <v>0</v>
          </cell>
          <cell r="AG2850">
            <v>0</v>
          </cell>
          <cell r="AM2850">
            <v>0</v>
          </cell>
          <cell r="AV2850">
            <v>0</v>
          </cell>
          <cell r="AY2850">
            <v>0</v>
          </cell>
          <cell r="BP2850">
            <v>0</v>
          </cell>
          <cell r="BS2850">
            <v>0</v>
          </cell>
        </row>
        <row r="2851">
          <cell r="A2851">
            <v>45050</v>
          </cell>
          <cell r="C2851">
            <v>0</v>
          </cell>
          <cell r="F2851">
            <v>0</v>
          </cell>
          <cell r="L2851">
            <v>0</v>
          </cell>
          <cell r="O2851">
            <v>0</v>
          </cell>
          <cell r="U2851">
            <v>0</v>
          </cell>
          <cell r="X2851">
            <v>0</v>
          </cell>
          <cell r="AG2851">
            <v>0</v>
          </cell>
          <cell r="AM2851">
            <v>0</v>
          </cell>
          <cell r="AV2851">
            <v>0</v>
          </cell>
          <cell r="AY2851">
            <v>0</v>
          </cell>
          <cell r="BP2851">
            <v>0</v>
          </cell>
          <cell r="BS2851">
            <v>0</v>
          </cell>
        </row>
        <row r="2852">
          <cell r="A2852">
            <v>45051</v>
          </cell>
          <cell r="C2852">
            <v>0</v>
          </cell>
          <cell r="F2852">
            <v>0</v>
          </cell>
          <cell r="L2852">
            <v>0</v>
          </cell>
          <cell r="O2852">
            <v>0</v>
          </cell>
          <cell r="U2852">
            <v>0</v>
          </cell>
          <cell r="X2852">
            <v>0</v>
          </cell>
          <cell r="AG2852">
            <v>0</v>
          </cell>
          <cell r="AM2852">
            <v>0</v>
          </cell>
          <cell r="AV2852">
            <v>0</v>
          </cell>
          <cell r="AY2852">
            <v>0</v>
          </cell>
          <cell r="BP2852">
            <v>0</v>
          </cell>
          <cell r="BS2852">
            <v>0</v>
          </cell>
        </row>
        <row r="2853">
          <cell r="A2853">
            <v>45054</v>
          </cell>
          <cell r="C2853">
            <v>0</v>
          </cell>
          <cell r="F2853">
            <v>0</v>
          </cell>
          <cell r="L2853">
            <v>0</v>
          </cell>
          <cell r="O2853">
            <v>0</v>
          </cell>
          <cell r="U2853">
            <v>0</v>
          </cell>
          <cell r="X2853">
            <v>0</v>
          </cell>
          <cell r="AG2853">
            <v>0</v>
          </cell>
          <cell r="AM2853">
            <v>0</v>
          </cell>
          <cell r="AV2853">
            <v>0</v>
          </cell>
          <cell r="AY2853">
            <v>0</v>
          </cell>
          <cell r="BP2853">
            <v>0</v>
          </cell>
          <cell r="BS2853">
            <v>0</v>
          </cell>
        </row>
        <row r="2854">
          <cell r="A2854">
            <v>45055</v>
          </cell>
          <cell r="C2854">
            <v>0</v>
          </cell>
          <cell r="F2854">
            <v>0</v>
          </cell>
          <cell r="L2854">
            <v>0</v>
          </cell>
          <cell r="O2854">
            <v>0</v>
          </cell>
          <cell r="U2854">
            <v>0</v>
          </cell>
          <cell r="X2854">
            <v>0</v>
          </cell>
          <cell r="AG2854">
            <v>0</v>
          </cell>
          <cell r="AM2854">
            <v>0</v>
          </cell>
          <cell r="AV2854">
            <v>0</v>
          </cell>
          <cell r="AY2854">
            <v>0</v>
          </cell>
          <cell r="BP2854">
            <v>0</v>
          </cell>
          <cell r="BS2854">
            <v>0</v>
          </cell>
        </row>
        <row r="2855">
          <cell r="A2855">
            <v>45056</v>
          </cell>
          <cell r="C2855">
            <v>0</v>
          </cell>
          <cell r="F2855">
            <v>0</v>
          </cell>
          <cell r="L2855">
            <v>0</v>
          </cell>
          <cell r="O2855">
            <v>0</v>
          </cell>
          <cell r="U2855">
            <v>0</v>
          </cell>
          <cell r="X2855">
            <v>0</v>
          </cell>
          <cell r="AG2855">
            <v>0</v>
          </cell>
          <cell r="AM2855">
            <v>0</v>
          </cell>
          <cell r="AV2855">
            <v>0</v>
          </cell>
          <cell r="AY2855">
            <v>0</v>
          </cell>
          <cell r="BP2855">
            <v>0</v>
          </cell>
          <cell r="BS2855">
            <v>0</v>
          </cell>
        </row>
        <row r="2856">
          <cell r="A2856">
            <v>45057</v>
          </cell>
          <cell r="C2856">
            <v>0</v>
          </cell>
          <cell r="F2856">
            <v>0</v>
          </cell>
          <cell r="L2856">
            <v>0</v>
          </cell>
          <cell r="O2856">
            <v>0</v>
          </cell>
          <cell r="U2856">
            <v>0</v>
          </cell>
          <cell r="X2856">
            <v>0</v>
          </cell>
          <cell r="AG2856">
            <v>0</v>
          </cell>
          <cell r="AM2856">
            <v>0</v>
          </cell>
          <cell r="AV2856">
            <v>0</v>
          </cell>
          <cell r="AY2856">
            <v>0</v>
          </cell>
          <cell r="BP2856">
            <v>0</v>
          </cell>
          <cell r="BS2856">
            <v>0</v>
          </cell>
        </row>
        <row r="2857">
          <cell r="A2857">
            <v>45058</v>
          </cell>
          <cell r="C2857">
            <v>0</v>
          </cell>
          <cell r="F2857">
            <v>0</v>
          </cell>
          <cell r="L2857">
            <v>0</v>
          </cell>
          <cell r="O2857">
            <v>0</v>
          </cell>
          <cell r="U2857">
            <v>0</v>
          </cell>
          <cell r="X2857">
            <v>0</v>
          </cell>
          <cell r="AG2857">
            <v>0</v>
          </cell>
          <cell r="AM2857">
            <v>0</v>
          </cell>
          <cell r="AV2857">
            <v>0</v>
          </cell>
          <cell r="AY2857">
            <v>0</v>
          </cell>
          <cell r="BP2857">
            <v>0</v>
          </cell>
          <cell r="BS2857">
            <v>0</v>
          </cell>
        </row>
        <row r="2858">
          <cell r="A2858">
            <v>45061</v>
          </cell>
          <cell r="C2858">
            <v>0</v>
          </cell>
          <cell r="F2858">
            <v>0</v>
          </cell>
          <cell r="L2858">
            <v>0</v>
          </cell>
          <cell r="O2858">
            <v>0</v>
          </cell>
          <cell r="U2858">
            <v>0</v>
          </cell>
          <cell r="X2858">
            <v>0</v>
          </cell>
          <cell r="AG2858">
            <v>0</v>
          </cell>
          <cell r="AM2858">
            <v>0</v>
          </cell>
          <cell r="AV2858">
            <v>0</v>
          </cell>
          <cell r="AY2858">
            <v>0</v>
          </cell>
          <cell r="BP2858">
            <v>0</v>
          </cell>
          <cell r="BS2858">
            <v>0</v>
          </cell>
        </row>
        <row r="2859">
          <cell r="A2859">
            <v>45062</v>
          </cell>
          <cell r="C2859">
            <v>0</v>
          </cell>
          <cell r="F2859">
            <v>0</v>
          </cell>
          <cell r="L2859">
            <v>0</v>
          </cell>
          <cell r="O2859">
            <v>0</v>
          </cell>
          <cell r="U2859">
            <v>0</v>
          </cell>
          <cell r="X2859">
            <v>0</v>
          </cell>
          <cell r="AG2859">
            <v>0</v>
          </cell>
          <cell r="AM2859">
            <v>0</v>
          </cell>
          <cell r="AV2859">
            <v>0</v>
          </cell>
          <cell r="AY2859">
            <v>0</v>
          </cell>
          <cell r="BP2859">
            <v>0</v>
          </cell>
          <cell r="BS2859">
            <v>0</v>
          </cell>
        </row>
        <row r="2860">
          <cell r="A2860">
            <v>45063</v>
          </cell>
          <cell r="C2860">
            <v>0</v>
          </cell>
          <cell r="F2860">
            <v>0</v>
          </cell>
          <cell r="L2860">
            <v>0</v>
          </cell>
          <cell r="O2860">
            <v>0</v>
          </cell>
          <cell r="U2860">
            <v>27</v>
          </cell>
          <cell r="X2860">
            <v>0</v>
          </cell>
          <cell r="AG2860">
            <v>0</v>
          </cell>
          <cell r="AM2860">
            <v>0</v>
          </cell>
          <cell r="AV2860">
            <v>0</v>
          </cell>
          <cell r="AY2860">
            <v>0</v>
          </cell>
          <cell r="BP2860">
            <v>0</v>
          </cell>
          <cell r="BS2860">
            <v>0</v>
          </cell>
        </row>
        <row r="2861">
          <cell r="A2861">
            <v>45064</v>
          </cell>
          <cell r="C2861">
            <v>0</v>
          </cell>
          <cell r="F2861">
            <v>0</v>
          </cell>
          <cell r="L2861">
            <v>0</v>
          </cell>
          <cell r="O2861">
            <v>0</v>
          </cell>
          <cell r="U2861">
            <v>58</v>
          </cell>
          <cell r="X2861">
            <v>0</v>
          </cell>
          <cell r="AG2861">
            <v>0</v>
          </cell>
          <cell r="AM2861">
            <v>0</v>
          </cell>
          <cell r="AV2861">
            <v>0</v>
          </cell>
          <cell r="AY2861">
            <v>0</v>
          </cell>
          <cell r="BP2861">
            <v>0</v>
          </cell>
          <cell r="BS2861">
            <v>0</v>
          </cell>
        </row>
        <row r="2862">
          <cell r="A2862">
            <v>45065</v>
          </cell>
          <cell r="C2862">
            <v>0</v>
          </cell>
          <cell r="F2862">
            <v>0</v>
          </cell>
          <cell r="L2862">
            <v>0</v>
          </cell>
          <cell r="O2862">
            <v>0</v>
          </cell>
          <cell r="U2862">
            <v>0</v>
          </cell>
          <cell r="X2862">
            <v>0</v>
          </cell>
          <cell r="AG2862">
            <v>0</v>
          </cell>
          <cell r="AM2862">
            <v>0</v>
          </cell>
          <cell r="AV2862">
            <v>0</v>
          </cell>
          <cell r="AY2862">
            <v>0</v>
          </cell>
          <cell r="BP2862">
            <v>0</v>
          </cell>
          <cell r="BS2862">
            <v>0</v>
          </cell>
        </row>
        <row r="2863">
          <cell r="A2863">
            <v>45068</v>
          </cell>
          <cell r="C2863">
            <v>0</v>
          </cell>
          <cell r="F2863">
            <v>0</v>
          </cell>
          <cell r="L2863">
            <v>0</v>
          </cell>
          <cell r="O2863">
            <v>0</v>
          </cell>
          <cell r="U2863">
            <v>0</v>
          </cell>
          <cell r="X2863">
            <v>0</v>
          </cell>
          <cell r="AG2863">
            <v>0</v>
          </cell>
          <cell r="AM2863">
            <v>0</v>
          </cell>
          <cell r="AV2863">
            <v>0</v>
          </cell>
          <cell r="AY2863">
            <v>0</v>
          </cell>
          <cell r="BP2863">
            <v>0</v>
          </cell>
          <cell r="BS2863">
            <v>0</v>
          </cell>
        </row>
        <row r="2864">
          <cell r="A2864">
            <v>45069</v>
          </cell>
          <cell r="C2864">
            <v>0</v>
          </cell>
          <cell r="F2864">
            <v>0</v>
          </cell>
          <cell r="L2864">
            <v>0</v>
          </cell>
          <cell r="O2864">
            <v>0</v>
          </cell>
          <cell r="U2864">
            <v>0</v>
          </cell>
          <cell r="X2864">
            <v>0</v>
          </cell>
          <cell r="AG2864">
            <v>0</v>
          </cell>
          <cell r="AM2864">
            <v>0</v>
          </cell>
          <cell r="AV2864">
            <v>0</v>
          </cell>
          <cell r="AY2864">
            <v>0</v>
          </cell>
          <cell r="BP2864">
            <v>0</v>
          </cell>
          <cell r="BS2864">
            <v>0</v>
          </cell>
        </row>
        <row r="2865">
          <cell r="A2865">
            <v>45070</v>
          </cell>
          <cell r="C2865">
            <v>0</v>
          </cell>
          <cell r="F2865">
            <v>0</v>
          </cell>
          <cell r="L2865">
            <v>0</v>
          </cell>
          <cell r="O2865">
            <v>0</v>
          </cell>
          <cell r="U2865">
            <v>0</v>
          </cell>
          <cell r="X2865">
            <v>0</v>
          </cell>
          <cell r="AG2865">
            <v>0</v>
          </cell>
          <cell r="AM2865">
            <v>0</v>
          </cell>
          <cell r="AV2865">
            <v>0</v>
          </cell>
          <cell r="AY2865">
            <v>0</v>
          </cell>
          <cell r="BP2865">
            <v>0</v>
          </cell>
          <cell r="BS2865">
            <v>0</v>
          </cell>
        </row>
        <row r="2866">
          <cell r="A2866">
            <v>45071</v>
          </cell>
          <cell r="C2866">
            <v>0</v>
          </cell>
          <cell r="F2866">
            <v>0</v>
          </cell>
          <cell r="L2866">
            <v>0</v>
          </cell>
          <cell r="O2866">
            <v>0</v>
          </cell>
          <cell r="U2866">
            <v>0</v>
          </cell>
          <cell r="X2866">
            <v>0</v>
          </cell>
          <cell r="AG2866">
            <v>0</v>
          </cell>
          <cell r="AM2866">
            <v>0</v>
          </cell>
          <cell r="AV2866">
            <v>0</v>
          </cell>
          <cell r="AY2866">
            <v>0</v>
          </cell>
          <cell r="BP2866">
            <v>0</v>
          </cell>
          <cell r="BS2866">
            <v>0</v>
          </cell>
        </row>
        <row r="2867">
          <cell r="A2867">
            <v>45072</v>
          </cell>
          <cell r="C2867">
            <v>0</v>
          </cell>
          <cell r="F2867">
            <v>0</v>
          </cell>
          <cell r="L2867">
            <v>0</v>
          </cell>
          <cell r="O2867">
            <v>0</v>
          </cell>
          <cell r="U2867">
            <v>0</v>
          </cell>
          <cell r="X2867">
            <v>0</v>
          </cell>
          <cell r="AG2867">
            <v>0</v>
          </cell>
          <cell r="AM2867">
            <v>0</v>
          </cell>
          <cell r="AV2867">
            <v>0</v>
          </cell>
          <cell r="AY2867">
            <v>0</v>
          </cell>
          <cell r="BP2867">
            <v>0</v>
          </cell>
          <cell r="BS2867">
            <v>0</v>
          </cell>
        </row>
        <row r="2868">
          <cell r="A2868">
            <v>45075</v>
          </cell>
          <cell r="C2868">
            <v>0</v>
          </cell>
          <cell r="F2868">
            <v>0</v>
          </cell>
          <cell r="L2868">
            <v>0</v>
          </cell>
          <cell r="O2868">
            <v>0</v>
          </cell>
          <cell r="U2868">
            <v>0</v>
          </cell>
          <cell r="X2868">
            <v>0</v>
          </cell>
          <cell r="AG2868">
            <v>0</v>
          </cell>
          <cell r="AM2868">
            <v>0</v>
          </cell>
          <cell r="AV2868">
            <v>0</v>
          </cell>
          <cell r="AY2868">
            <v>0</v>
          </cell>
          <cell r="BP2868">
            <v>0</v>
          </cell>
          <cell r="BS2868">
            <v>0</v>
          </cell>
        </row>
        <row r="2869">
          <cell r="A2869">
            <v>45076</v>
          </cell>
          <cell r="C2869">
            <v>0</v>
          </cell>
          <cell r="F2869">
            <v>0</v>
          </cell>
          <cell r="L2869">
            <v>0</v>
          </cell>
          <cell r="O2869">
            <v>0</v>
          </cell>
          <cell r="U2869">
            <v>0</v>
          </cell>
          <cell r="X2869">
            <v>0</v>
          </cell>
          <cell r="AG2869">
            <v>0</v>
          </cell>
          <cell r="AM2869">
            <v>0</v>
          </cell>
          <cell r="AV2869">
            <v>0</v>
          </cell>
          <cell r="AY2869">
            <v>0</v>
          </cell>
          <cell r="BP2869">
            <v>0</v>
          </cell>
          <cell r="BS2869">
            <v>0</v>
          </cell>
        </row>
        <row r="2870">
          <cell r="A2870">
            <v>45077</v>
          </cell>
          <cell r="C2870">
            <v>0</v>
          </cell>
          <cell r="F2870">
            <v>0</v>
          </cell>
          <cell r="L2870">
            <v>0</v>
          </cell>
          <cell r="O2870">
            <v>0</v>
          </cell>
          <cell r="U2870">
            <v>0</v>
          </cell>
          <cell r="X2870">
            <v>0</v>
          </cell>
          <cell r="AG2870">
            <v>0</v>
          </cell>
          <cell r="AM2870">
            <v>0</v>
          </cell>
          <cell r="AV2870">
            <v>0</v>
          </cell>
          <cell r="AY2870">
            <v>0</v>
          </cell>
          <cell r="BP2870">
            <v>0</v>
          </cell>
          <cell r="BS2870">
            <v>0</v>
          </cell>
        </row>
        <row r="2871">
          <cell r="A2871">
            <v>45078</v>
          </cell>
          <cell r="C2871">
            <v>0</v>
          </cell>
          <cell r="F2871">
            <v>0</v>
          </cell>
          <cell r="L2871">
            <v>0</v>
          </cell>
          <cell r="O2871">
            <v>0</v>
          </cell>
          <cell r="U2871">
            <v>0</v>
          </cell>
          <cell r="X2871">
            <v>0</v>
          </cell>
          <cell r="AG2871">
            <v>0</v>
          </cell>
          <cell r="AM2871">
            <v>0</v>
          </cell>
          <cell r="AV2871">
            <v>0</v>
          </cell>
          <cell r="AY2871">
            <v>0</v>
          </cell>
          <cell r="BP2871">
            <v>0</v>
          </cell>
          <cell r="BS2871">
            <v>0</v>
          </cell>
        </row>
        <row r="2872">
          <cell r="A2872">
            <v>45079</v>
          </cell>
          <cell r="C2872">
            <v>0</v>
          </cell>
          <cell r="F2872">
            <v>0</v>
          </cell>
          <cell r="L2872">
            <v>0</v>
          </cell>
          <cell r="O2872">
            <v>0</v>
          </cell>
          <cell r="U2872">
            <v>0</v>
          </cell>
          <cell r="X2872">
            <v>0</v>
          </cell>
          <cell r="AG2872">
            <v>0</v>
          </cell>
          <cell r="AM2872">
            <v>0</v>
          </cell>
          <cell r="AV2872">
            <v>0</v>
          </cell>
          <cell r="AY2872">
            <v>0</v>
          </cell>
          <cell r="BP2872">
            <v>0</v>
          </cell>
          <cell r="BS2872">
            <v>0</v>
          </cell>
        </row>
        <row r="2873">
          <cell r="A2873">
            <v>45082</v>
          </cell>
          <cell r="C2873">
            <v>0</v>
          </cell>
          <cell r="F2873">
            <v>0</v>
          </cell>
          <cell r="L2873">
            <v>0</v>
          </cell>
          <cell r="O2873">
            <v>0</v>
          </cell>
          <cell r="U2873">
            <v>0</v>
          </cell>
          <cell r="X2873">
            <v>0</v>
          </cell>
          <cell r="AG2873">
            <v>0</v>
          </cell>
          <cell r="AM2873">
            <v>0</v>
          </cell>
          <cell r="AV2873">
            <v>0</v>
          </cell>
          <cell r="AY2873">
            <v>0</v>
          </cell>
          <cell r="BP2873">
            <v>0</v>
          </cell>
          <cell r="BS2873">
            <v>0</v>
          </cell>
        </row>
        <row r="2874">
          <cell r="A2874">
            <v>45083</v>
          </cell>
          <cell r="C2874">
            <v>0</v>
          </cell>
          <cell r="F2874">
            <v>0</v>
          </cell>
          <cell r="L2874">
            <v>0</v>
          </cell>
          <cell r="O2874">
            <v>0</v>
          </cell>
          <cell r="U2874">
            <v>0</v>
          </cell>
          <cell r="X2874">
            <v>0</v>
          </cell>
          <cell r="AG2874">
            <v>0</v>
          </cell>
          <cell r="AM2874">
            <v>0</v>
          </cell>
          <cell r="AV2874">
            <v>0</v>
          </cell>
          <cell r="AY2874">
            <v>0</v>
          </cell>
          <cell r="BP2874">
            <v>0</v>
          </cell>
          <cell r="BS2874">
            <v>0</v>
          </cell>
        </row>
        <row r="2875">
          <cell r="A2875">
            <v>45084</v>
          </cell>
          <cell r="C2875">
            <v>0</v>
          </cell>
          <cell r="F2875">
            <v>0</v>
          </cell>
          <cell r="L2875">
            <v>0</v>
          </cell>
          <cell r="O2875">
            <v>0</v>
          </cell>
          <cell r="U2875">
            <v>0</v>
          </cell>
          <cell r="X2875">
            <v>0</v>
          </cell>
          <cell r="AG2875">
            <v>0</v>
          </cell>
          <cell r="AM2875">
            <v>0</v>
          </cell>
          <cell r="AV2875">
            <v>0</v>
          </cell>
          <cell r="AY2875">
            <v>0</v>
          </cell>
          <cell r="BP2875">
            <v>0</v>
          </cell>
          <cell r="BS2875">
            <v>0</v>
          </cell>
        </row>
        <row r="2876">
          <cell r="A2876">
            <v>45085</v>
          </cell>
          <cell r="C2876">
            <v>0</v>
          </cell>
          <cell r="F2876">
            <v>0</v>
          </cell>
          <cell r="L2876">
            <v>0</v>
          </cell>
          <cell r="O2876">
            <v>0</v>
          </cell>
          <cell r="U2876">
            <v>0</v>
          </cell>
          <cell r="X2876">
            <v>0</v>
          </cell>
          <cell r="AG2876">
            <v>0</v>
          </cell>
          <cell r="AM2876">
            <v>0</v>
          </cell>
          <cell r="AV2876">
            <v>0</v>
          </cell>
          <cell r="AY2876">
            <v>0</v>
          </cell>
          <cell r="BP2876">
            <v>0</v>
          </cell>
          <cell r="BS2876">
            <v>0</v>
          </cell>
        </row>
        <row r="2877">
          <cell r="A2877">
            <v>45086</v>
          </cell>
          <cell r="C2877">
            <v>0</v>
          </cell>
          <cell r="F2877">
            <v>0</v>
          </cell>
          <cell r="L2877">
            <v>0</v>
          </cell>
          <cell r="O2877">
            <v>0</v>
          </cell>
          <cell r="U2877">
            <v>0</v>
          </cell>
          <cell r="X2877">
            <v>0</v>
          </cell>
          <cell r="AG2877">
            <v>0</v>
          </cell>
          <cell r="AM2877">
            <v>0</v>
          </cell>
          <cell r="AV2877">
            <v>0</v>
          </cell>
          <cell r="AY2877">
            <v>0</v>
          </cell>
          <cell r="BP2877">
            <v>0</v>
          </cell>
          <cell r="BS2877">
            <v>0</v>
          </cell>
        </row>
        <row r="2878">
          <cell r="A2878">
            <v>45089</v>
          </cell>
          <cell r="C2878">
            <v>0</v>
          </cell>
          <cell r="F2878">
            <v>0</v>
          </cell>
          <cell r="L2878">
            <v>0</v>
          </cell>
          <cell r="O2878">
            <v>0</v>
          </cell>
          <cell r="U2878">
            <v>0</v>
          </cell>
          <cell r="X2878">
            <v>0</v>
          </cell>
          <cell r="AG2878">
            <v>0</v>
          </cell>
          <cell r="AM2878">
            <v>0</v>
          </cell>
          <cell r="AV2878">
            <v>0</v>
          </cell>
          <cell r="AY2878">
            <v>0</v>
          </cell>
          <cell r="BP2878">
            <v>0</v>
          </cell>
          <cell r="BS2878">
            <v>0</v>
          </cell>
        </row>
        <row r="2879">
          <cell r="A2879">
            <v>45090</v>
          </cell>
          <cell r="C2879">
            <v>0</v>
          </cell>
          <cell r="F2879">
            <v>0</v>
          </cell>
          <cell r="L2879">
            <v>0</v>
          </cell>
          <cell r="O2879">
            <v>0</v>
          </cell>
          <cell r="U2879">
            <v>0</v>
          </cell>
          <cell r="X2879">
            <v>0</v>
          </cell>
          <cell r="AG2879">
            <v>0</v>
          </cell>
          <cell r="AM2879">
            <v>0</v>
          </cell>
          <cell r="AV2879">
            <v>0</v>
          </cell>
          <cell r="AY2879">
            <v>0</v>
          </cell>
          <cell r="BP2879">
            <v>0</v>
          </cell>
          <cell r="BS2879">
            <v>0</v>
          </cell>
        </row>
        <row r="2880">
          <cell r="A2880">
            <v>45091</v>
          </cell>
          <cell r="C2880">
            <v>0</v>
          </cell>
          <cell r="F2880">
            <v>0</v>
          </cell>
          <cell r="L2880">
            <v>0</v>
          </cell>
          <cell r="O2880">
            <v>0</v>
          </cell>
          <cell r="U2880">
            <v>0</v>
          </cell>
          <cell r="X2880">
            <v>0</v>
          </cell>
          <cell r="AG2880">
            <v>0</v>
          </cell>
          <cell r="AM2880">
            <v>0</v>
          </cell>
          <cell r="AV2880">
            <v>0</v>
          </cell>
          <cell r="AY2880">
            <v>0</v>
          </cell>
          <cell r="BP2880">
            <v>0</v>
          </cell>
          <cell r="BS2880">
            <v>0</v>
          </cell>
        </row>
        <row r="2881">
          <cell r="A2881">
            <v>45092</v>
          </cell>
          <cell r="C2881">
            <v>0</v>
          </cell>
          <cell r="F2881">
            <v>0</v>
          </cell>
          <cell r="L2881">
            <v>0</v>
          </cell>
          <cell r="O2881">
            <v>0</v>
          </cell>
          <cell r="U2881">
            <v>0</v>
          </cell>
          <cell r="X2881">
            <v>0</v>
          </cell>
          <cell r="AG2881">
            <v>0</v>
          </cell>
          <cell r="AM2881">
            <v>0</v>
          </cell>
          <cell r="AV2881">
            <v>0</v>
          </cell>
          <cell r="AY2881">
            <v>0</v>
          </cell>
          <cell r="BP2881">
            <v>0</v>
          </cell>
          <cell r="BS2881">
            <v>0</v>
          </cell>
        </row>
        <row r="2882">
          <cell r="A2882">
            <v>45093</v>
          </cell>
          <cell r="C2882">
            <v>0</v>
          </cell>
          <cell r="F2882">
            <v>0</v>
          </cell>
          <cell r="L2882">
            <v>0</v>
          </cell>
          <cell r="O2882">
            <v>0</v>
          </cell>
          <cell r="U2882">
            <v>0</v>
          </cell>
          <cell r="X2882">
            <v>0</v>
          </cell>
          <cell r="AG2882">
            <v>0</v>
          </cell>
          <cell r="AM2882">
            <v>0</v>
          </cell>
          <cell r="AV2882">
            <v>0</v>
          </cell>
          <cell r="AY2882">
            <v>0</v>
          </cell>
          <cell r="BP2882">
            <v>0</v>
          </cell>
          <cell r="BS2882">
            <v>0</v>
          </cell>
        </row>
        <row r="2883">
          <cell r="A2883">
            <v>45096</v>
          </cell>
          <cell r="C2883">
            <v>0</v>
          </cell>
          <cell r="F2883">
            <v>0</v>
          </cell>
          <cell r="L2883">
            <v>0</v>
          </cell>
          <cell r="O2883">
            <v>0</v>
          </cell>
          <cell r="U2883">
            <v>0</v>
          </cell>
          <cell r="X2883">
            <v>0</v>
          </cell>
          <cell r="AG2883">
            <v>0</v>
          </cell>
          <cell r="AM2883">
            <v>0</v>
          </cell>
          <cell r="AV2883">
            <v>0</v>
          </cell>
          <cell r="AY2883">
            <v>0</v>
          </cell>
          <cell r="BP2883">
            <v>0</v>
          </cell>
          <cell r="BS2883">
            <v>0</v>
          </cell>
        </row>
        <row r="2884">
          <cell r="A2884">
            <v>45097</v>
          </cell>
          <cell r="C2884">
            <v>0</v>
          </cell>
          <cell r="F2884">
            <v>0</v>
          </cell>
          <cell r="L2884">
            <v>0</v>
          </cell>
          <cell r="O2884">
            <v>0</v>
          </cell>
          <cell r="U2884">
            <v>0</v>
          </cell>
          <cell r="X2884">
            <v>0</v>
          </cell>
          <cell r="AG2884">
            <v>0</v>
          </cell>
          <cell r="AM2884">
            <v>0</v>
          </cell>
          <cell r="AV2884">
            <v>0</v>
          </cell>
          <cell r="AY2884">
            <v>0</v>
          </cell>
          <cell r="BP2884">
            <v>0</v>
          </cell>
          <cell r="BS2884">
            <v>0</v>
          </cell>
        </row>
        <row r="2885">
          <cell r="A2885">
            <v>45098</v>
          </cell>
          <cell r="C2885">
            <v>0</v>
          </cell>
          <cell r="F2885">
            <v>0</v>
          </cell>
          <cell r="L2885">
            <v>0</v>
          </cell>
          <cell r="O2885">
            <v>0</v>
          </cell>
          <cell r="U2885">
            <v>0</v>
          </cell>
          <cell r="X2885">
            <v>0</v>
          </cell>
          <cell r="AG2885">
            <v>0</v>
          </cell>
          <cell r="AM2885">
            <v>0</v>
          </cell>
          <cell r="AV2885">
            <v>0</v>
          </cell>
          <cell r="AY2885">
            <v>0</v>
          </cell>
          <cell r="BP2885">
            <v>0</v>
          </cell>
          <cell r="BS2885">
            <v>0</v>
          </cell>
        </row>
        <row r="2886">
          <cell r="A2886">
            <v>45099</v>
          </cell>
          <cell r="C2886">
            <v>0</v>
          </cell>
          <cell r="F2886">
            <v>0</v>
          </cell>
          <cell r="L2886">
            <v>0</v>
          </cell>
          <cell r="O2886">
            <v>0</v>
          </cell>
          <cell r="U2886">
            <v>0</v>
          </cell>
          <cell r="X2886">
            <v>0</v>
          </cell>
          <cell r="AG2886">
            <v>0</v>
          </cell>
          <cell r="AM2886">
            <v>0</v>
          </cell>
          <cell r="AV2886">
            <v>0</v>
          </cell>
          <cell r="AY2886">
            <v>0</v>
          </cell>
          <cell r="BP2886">
            <v>0</v>
          </cell>
          <cell r="BS2886">
            <v>0</v>
          </cell>
        </row>
        <row r="2887">
          <cell r="A2887">
            <v>45100</v>
          </cell>
          <cell r="C2887">
            <v>0</v>
          </cell>
          <cell r="F2887">
            <v>0</v>
          </cell>
          <cell r="L2887">
            <v>0</v>
          </cell>
          <cell r="O2887">
            <v>0</v>
          </cell>
          <cell r="U2887">
            <v>0</v>
          </cell>
          <cell r="X2887">
            <v>0</v>
          </cell>
          <cell r="AG2887">
            <v>0</v>
          </cell>
          <cell r="AM2887">
            <v>0</v>
          </cell>
          <cell r="AV2887">
            <v>0</v>
          </cell>
          <cell r="AY2887">
            <v>0</v>
          </cell>
          <cell r="BP2887">
            <v>0</v>
          </cell>
          <cell r="BS2887">
            <v>0</v>
          </cell>
        </row>
        <row r="2888">
          <cell r="A2888">
            <v>45103</v>
          </cell>
          <cell r="C2888">
            <v>0</v>
          </cell>
          <cell r="F2888">
            <v>0</v>
          </cell>
          <cell r="L2888">
            <v>0</v>
          </cell>
          <cell r="O2888">
            <v>0</v>
          </cell>
          <cell r="U2888">
            <v>0</v>
          </cell>
          <cell r="X2888">
            <v>0</v>
          </cell>
          <cell r="AG2888">
            <v>0</v>
          </cell>
          <cell r="AM2888">
            <v>0</v>
          </cell>
          <cell r="AV2888">
            <v>0</v>
          </cell>
          <cell r="AY2888">
            <v>0</v>
          </cell>
          <cell r="BP2888">
            <v>0</v>
          </cell>
          <cell r="BS2888">
            <v>0</v>
          </cell>
        </row>
        <row r="2889">
          <cell r="A2889">
            <v>45104</v>
          </cell>
          <cell r="C2889">
            <v>0</v>
          </cell>
          <cell r="F2889">
            <v>0</v>
          </cell>
          <cell r="L2889">
            <v>0</v>
          </cell>
          <cell r="O2889">
            <v>0</v>
          </cell>
          <cell r="U2889">
            <v>0</v>
          </cell>
          <cell r="X2889">
            <v>0</v>
          </cell>
          <cell r="AG2889">
            <v>0</v>
          </cell>
          <cell r="AM2889">
            <v>0</v>
          </cell>
          <cell r="AV2889">
            <v>0</v>
          </cell>
          <cell r="AY2889">
            <v>0</v>
          </cell>
          <cell r="BP2889">
            <v>0</v>
          </cell>
          <cell r="BS2889">
            <v>0</v>
          </cell>
        </row>
        <row r="2890">
          <cell r="A2890">
            <v>45105</v>
          </cell>
          <cell r="C2890">
            <v>0</v>
          </cell>
          <cell r="F2890">
            <v>0</v>
          </cell>
          <cell r="L2890">
            <v>0</v>
          </cell>
          <cell r="O2890">
            <v>0</v>
          </cell>
          <cell r="U2890">
            <v>0</v>
          </cell>
          <cell r="X2890">
            <v>0</v>
          </cell>
          <cell r="AG2890">
            <v>0</v>
          </cell>
          <cell r="AM2890">
            <v>0</v>
          </cell>
          <cell r="AV2890">
            <v>0</v>
          </cell>
          <cell r="AY2890">
            <v>0</v>
          </cell>
          <cell r="BP2890">
            <v>0</v>
          </cell>
          <cell r="BS2890">
            <v>0</v>
          </cell>
        </row>
        <row r="2891">
          <cell r="A2891">
            <v>45106</v>
          </cell>
          <cell r="C2891">
            <v>0</v>
          </cell>
          <cell r="F2891">
            <v>0</v>
          </cell>
          <cell r="L2891">
            <v>0</v>
          </cell>
          <cell r="O2891">
            <v>0</v>
          </cell>
          <cell r="U2891">
            <v>0</v>
          </cell>
          <cell r="X2891">
            <v>0</v>
          </cell>
          <cell r="AG2891">
            <v>0</v>
          </cell>
          <cell r="AM2891">
            <v>0</v>
          </cell>
          <cell r="AV2891">
            <v>0</v>
          </cell>
          <cell r="AY2891">
            <v>0</v>
          </cell>
          <cell r="BP2891">
            <v>0</v>
          </cell>
          <cell r="BS2891"/>
        </row>
        <row r="2892">
          <cell r="A2892">
            <v>45107</v>
          </cell>
          <cell r="C2892">
            <v>0</v>
          </cell>
          <cell r="F2892">
            <v>0</v>
          </cell>
          <cell r="L2892">
            <v>0</v>
          </cell>
          <cell r="O2892">
            <v>0</v>
          </cell>
          <cell r="U2892">
            <v>0</v>
          </cell>
          <cell r="X2892">
            <v>0</v>
          </cell>
          <cell r="AG2892">
            <v>0</v>
          </cell>
          <cell r="AM2892">
            <v>0</v>
          </cell>
          <cell r="AV2892">
            <v>0</v>
          </cell>
          <cell r="AY2892">
            <v>0</v>
          </cell>
          <cell r="BP2892">
            <v>0</v>
          </cell>
          <cell r="BS2892"/>
        </row>
        <row r="2893">
          <cell r="A2893">
            <v>45110</v>
          </cell>
          <cell r="C2893">
            <v>0</v>
          </cell>
          <cell r="F2893">
            <v>0</v>
          </cell>
          <cell r="L2893">
            <v>0</v>
          </cell>
          <cell r="O2893">
            <v>0</v>
          </cell>
          <cell r="U2893">
            <v>0</v>
          </cell>
          <cell r="X2893">
            <v>0</v>
          </cell>
          <cell r="AG2893">
            <v>0</v>
          </cell>
          <cell r="AM2893">
            <v>0</v>
          </cell>
          <cell r="AV2893">
            <v>0</v>
          </cell>
          <cell r="AY2893">
            <v>0</v>
          </cell>
          <cell r="BP2893">
            <v>0</v>
          </cell>
          <cell r="BS2893"/>
        </row>
        <row r="2894">
          <cell r="A2894">
            <v>45111</v>
          </cell>
          <cell r="C2894">
            <v>0</v>
          </cell>
          <cell r="F2894">
            <v>0</v>
          </cell>
          <cell r="L2894">
            <v>0</v>
          </cell>
          <cell r="O2894">
            <v>0</v>
          </cell>
          <cell r="U2894">
            <v>0</v>
          </cell>
          <cell r="X2894">
            <v>0</v>
          </cell>
          <cell r="AG2894">
            <v>0</v>
          </cell>
          <cell r="AM2894">
            <v>0</v>
          </cell>
          <cell r="AV2894">
            <v>0</v>
          </cell>
          <cell r="AY2894">
            <v>0</v>
          </cell>
          <cell r="BP2894">
            <v>0</v>
          </cell>
          <cell r="BS2894"/>
        </row>
        <row r="2895">
          <cell r="A2895">
            <v>45112</v>
          </cell>
          <cell r="C2895">
            <v>0</v>
          </cell>
          <cell r="F2895">
            <v>0</v>
          </cell>
          <cell r="L2895">
            <v>0</v>
          </cell>
          <cell r="O2895">
            <v>0</v>
          </cell>
          <cell r="U2895">
            <v>0</v>
          </cell>
          <cell r="X2895">
            <v>0</v>
          </cell>
          <cell r="AG2895">
            <v>0</v>
          </cell>
          <cell r="AM2895">
            <v>0</v>
          </cell>
          <cell r="AV2895">
            <v>0</v>
          </cell>
          <cell r="AY2895">
            <v>0</v>
          </cell>
          <cell r="BP2895">
            <v>0</v>
          </cell>
          <cell r="BS2895"/>
        </row>
        <row r="2896">
          <cell r="A2896">
            <v>45113</v>
          </cell>
          <cell r="C2896">
            <v>0</v>
          </cell>
          <cell r="F2896">
            <v>0</v>
          </cell>
          <cell r="L2896">
            <v>0</v>
          </cell>
          <cell r="O2896">
            <v>0</v>
          </cell>
          <cell r="U2896">
            <v>0</v>
          </cell>
          <cell r="X2896">
            <v>0</v>
          </cell>
          <cell r="AG2896">
            <v>0</v>
          </cell>
          <cell r="AM2896">
            <v>0</v>
          </cell>
          <cell r="AV2896">
            <v>0</v>
          </cell>
          <cell r="AY2896">
            <v>0</v>
          </cell>
          <cell r="BP2896">
            <v>0</v>
          </cell>
          <cell r="BS2896"/>
        </row>
        <row r="2897">
          <cell r="A2897">
            <v>45114</v>
          </cell>
          <cell r="C2897">
            <v>0</v>
          </cell>
          <cell r="F2897">
            <v>0</v>
          </cell>
          <cell r="L2897">
            <v>0</v>
          </cell>
          <cell r="O2897">
            <v>0</v>
          </cell>
          <cell r="U2897">
            <v>0</v>
          </cell>
          <cell r="X2897">
            <v>0</v>
          </cell>
          <cell r="AG2897">
            <v>0</v>
          </cell>
          <cell r="AM2897">
            <v>0</v>
          </cell>
          <cell r="AV2897">
            <v>0</v>
          </cell>
          <cell r="AY2897">
            <v>0</v>
          </cell>
          <cell r="BP2897">
            <v>0</v>
          </cell>
          <cell r="BS2897"/>
        </row>
        <row r="2898">
          <cell r="A2898">
            <v>45117</v>
          </cell>
          <cell r="C2898">
            <v>0</v>
          </cell>
          <cell r="F2898">
            <v>0</v>
          </cell>
          <cell r="L2898">
            <v>0</v>
          </cell>
          <cell r="O2898">
            <v>0</v>
          </cell>
          <cell r="U2898">
            <v>0</v>
          </cell>
          <cell r="X2898">
            <v>0</v>
          </cell>
          <cell r="AG2898">
            <v>0</v>
          </cell>
          <cell r="AM2898">
            <v>0</v>
          </cell>
          <cell r="AV2898">
            <v>0</v>
          </cell>
          <cell r="AY2898">
            <v>0</v>
          </cell>
          <cell r="BP2898">
            <v>0</v>
          </cell>
          <cell r="BS2898"/>
        </row>
        <row r="2899">
          <cell r="A2899">
            <v>45118</v>
          </cell>
          <cell r="C2899">
            <v>0</v>
          </cell>
          <cell r="F2899">
            <v>0</v>
          </cell>
          <cell r="L2899">
            <v>0</v>
          </cell>
          <cell r="O2899">
            <v>0</v>
          </cell>
          <cell r="U2899">
            <v>0</v>
          </cell>
          <cell r="X2899">
            <v>0</v>
          </cell>
          <cell r="AG2899">
            <v>0</v>
          </cell>
          <cell r="AM2899">
            <v>0</v>
          </cell>
          <cell r="AV2899">
            <v>0</v>
          </cell>
          <cell r="AY2899">
            <v>0</v>
          </cell>
          <cell r="BP2899">
            <v>0</v>
          </cell>
          <cell r="BS2899"/>
        </row>
        <row r="2900">
          <cell r="A2900">
            <v>45119</v>
          </cell>
          <cell r="C2900">
            <v>0</v>
          </cell>
          <cell r="F2900">
            <v>0</v>
          </cell>
          <cell r="L2900">
            <v>0</v>
          </cell>
          <cell r="O2900">
            <v>0</v>
          </cell>
          <cell r="U2900">
            <v>0</v>
          </cell>
          <cell r="X2900">
            <v>0</v>
          </cell>
          <cell r="AG2900">
            <v>0</v>
          </cell>
          <cell r="AM2900">
            <v>0</v>
          </cell>
          <cell r="AV2900">
            <v>0</v>
          </cell>
          <cell r="AY2900">
            <v>0</v>
          </cell>
          <cell r="BP2900">
            <v>0</v>
          </cell>
          <cell r="BS2900"/>
        </row>
        <row r="2901">
          <cell r="A2901">
            <v>45120</v>
          </cell>
          <cell r="C2901">
            <v>0</v>
          </cell>
          <cell r="F2901">
            <v>0</v>
          </cell>
          <cell r="L2901">
            <v>0</v>
          </cell>
          <cell r="O2901">
            <v>0</v>
          </cell>
          <cell r="U2901">
            <v>0</v>
          </cell>
          <cell r="X2901">
            <v>0</v>
          </cell>
          <cell r="AG2901">
            <v>0</v>
          </cell>
          <cell r="AM2901">
            <v>0</v>
          </cell>
          <cell r="AV2901">
            <v>0</v>
          </cell>
          <cell r="AY2901">
            <v>0</v>
          </cell>
          <cell r="BP2901">
            <v>0</v>
          </cell>
          <cell r="BS2901"/>
        </row>
        <row r="2902">
          <cell r="A2902">
            <v>45121</v>
          </cell>
          <cell r="C2902">
            <v>0</v>
          </cell>
          <cell r="F2902">
            <v>0</v>
          </cell>
          <cell r="L2902">
            <v>0</v>
          </cell>
          <cell r="O2902">
            <v>0</v>
          </cell>
          <cell r="U2902">
            <v>0</v>
          </cell>
          <cell r="X2902">
            <v>0</v>
          </cell>
          <cell r="AG2902">
            <v>0</v>
          </cell>
          <cell r="AM2902">
            <v>0</v>
          </cell>
          <cell r="AV2902">
            <v>0</v>
          </cell>
          <cell r="AY2902">
            <v>0</v>
          </cell>
          <cell r="BP2902">
            <v>0</v>
          </cell>
          <cell r="BS2902"/>
        </row>
        <row r="2903">
          <cell r="A2903">
            <v>45124</v>
          </cell>
          <cell r="C2903">
            <v>0</v>
          </cell>
          <cell r="F2903">
            <v>0</v>
          </cell>
          <cell r="L2903">
            <v>0</v>
          </cell>
          <cell r="O2903">
            <v>0</v>
          </cell>
          <cell r="U2903">
            <v>0</v>
          </cell>
          <cell r="X2903">
            <v>0</v>
          </cell>
          <cell r="AG2903">
            <v>0</v>
          </cell>
          <cell r="AM2903">
            <v>0</v>
          </cell>
          <cell r="AV2903">
            <v>0</v>
          </cell>
          <cell r="AY2903">
            <v>0</v>
          </cell>
          <cell r="BP2903">
            <v>0</v>
          </cell>
          <cell r="BS2903"/>
        </row>
        <row r="2904">
          <cell r="A2904">
            <v>45125</v>
          </cell>
          <cell r="C2904">
            <v>0</v>
          </cell>
          <cell r="F2904">
            <v>0</v>
          </cell>
          <cell r="L2904">
            <v>0</v>
          </cell>
          <cell r="O2904">
            <v>0</v>
          </cell>
          <cell r="U2904">
            <v>0</v>
          </cell>
          <cell r="X2904">
            <v>0</v>
          </cell>
          <cell r="AG2904">
            <v>0</v>
          </cell>
          <cell r="AM2904">
            <v>0</v>
          </cell>
          <cell r="AV2904">
            <v>0</v>
          </cell>
          <cell r="AY2904">
            <v>0</v>
          </cell>
          <cell r="BP2904">
            <v>0</v>
          </cell>
          <cell r="BS2904"/>
        </row>
        <row r="2905">
          <cell r="A2905">
            <v>45126</v>
          </cell>
          <cell r="C2905">
            <v>0</v>
          </cell>
          <cell r="F2905">
            <v>0</v>
          </cell>
          <cell r="L2905">
            <v>0</v>
          </cell>
          <cell r="O2905">
            <v>0</v>
          </cell>
          <cell r="U2905">
            <v>0</v>
          </cell>
          <cell r="X2905">
            <v>0</v>
          </cell>
          <cell r="AG2905">
            <v>0</v>
          </cell>
          <cell r="AM2905">
            <v>0</v>
          </cell>
          <cell r="AV2905">
            <v>0</v>
          </cell>
          <cell r="AY2905">
            <v>0</v>
          </cell>
          <cell r="BP2905">
            <v>0</v>
          </cell>
          <cell r="BS2905"/>
        </row>
        <row r="2906">
          <cell r="A2906">
            <v>45127</v>
          </cell>
          <cell r="C2906">
            <v>0</v>
          </cell>
          <cell r="F2906">
            <v>0</v>
          </cell>
          <cell r="L2906">
            <v>0</v>
          </cell>
          <cell r="O2906">
            <v>0</v>
          </cell>
          <cell r="U2906">
            <v>0</v>
          </cell>
          <cell r="X2906">
            <v>0</v>
          </cell>
          <cell r="AG2906">
            <v>0</v>
          </cell>
          <cell r="AM2906">
            <v>0</v>
          </cell>
          <cell r="AV2906">
            <v>0</v>
          </cell>
          <cell r="AY2906">
            <v>0</v>
          </cell>
          <cell r="BP2906">
            <v>0</v>
          </cell>
          <cell r="BS2906"/>
        </row>
        <row r="2907">
          <cell r="A2907">
            <v>45128</v>
          </cell>
          <cell r="C2907">
            <v>0</v>
          </cell>
          <cell r="F2907">
            <v>0</v>
          </cell>
          <cell r="L2907">
            <v>0</v>
          </cell>
          <cell r="O2907">
            <v>5</v>
          </cell>
          <cell r="U2907">
            <v>0</v>
          </cell>
          <cell r="X2907">
            <v>0</v>
          </cell>
          <cell r="AG2907">
            <v>0</v>
          </cell>
          <cell r="AM2907">
            <v>0</v>
          </cell>
          <cell r="AV2907">
            <v>0</v>
          </cell>
          <cell r="AY2907">
            <v>0</v>
          </cell>
          <cell r="BP2907">
            <v>0</v>
          </cell>
          <cell r="BS2907"/>
        </row>
        <row r="2908">
          <cell r="A2908">
            <v>45131</v>
          </cell>
          <cell r="C2908">
            <v>0</v>
          </cell>
          <cell r="F2908">
            <v>0</v>
          </cell>
          <cell r="L2908">
            <v>0</v>
          </cell>
          <cell r="O2908">
            <v>0</v>
          </cell>
          <cell r="U2908">
            <v>0</v>
          </cell>
          <cell r="X2908">
            <v>0</v>
          </cell>
          <cell r="AG2908">
            <v>0</v>
          </cell>
          <cell r="AM2908">
            <v>0</v>
          </cell>
          <cell r="AV2908">
            <v>0</v>
          </cell>
          <cell r="AY2908">
            <v>0</v>
          </cell>
          <cell r="BP2908">
            <v>0</v>
          </cell>
          <cell r="BS2908"/>
        </row>
        <row r="2909">
          <cell r="A2909">
            <v>45132</v>
          </cell>
          <cell r="C2909">
            <v>0</v>
          </cell>
          <cell r="F2909">
            <v>0</v>
          </cell>
          <cell r="L2909">
            <v>0</v>
          </cell>
          <cell r="O2909">
            <v>0</v>
          </cell>
          <cell r="U2909">
            <v>0</v>
          </cell>
          <cell r="X2909">
            <v>0</v>
          </cell>
          <cell r="AG2909">
            <v>0</v>
          </cell>
          <cell r="AM2909">
            <v>0</v>
          </cell>
          <cell r="AV2909">
            <v>0</v>
          </cell>
          <cell r="AY2909">
            <v>0</v>
          </cell>
          <cell r="BP2909">
            <v>0</v>
          </cell>
          <cell r="BS2909"/>
        </row>
        <row r="2910">
          <cell r="A2910">
            <v>45133</v>
          </cell>
          <cell r="C2910">
            <v>0</v>
          </cell>
          <cell r="F2910">
            <v>0</v>
          </cell>
          <cell r="L2910">
            <v>0</v>
          </cell>
          <cell r="O2910">
            <v>0</v>
          </cell>
          <cell r="U2910">
            <v>0</v>
          </cell>
          <cell r="X2910">
            <v>0</v>
          </cell>
          <cell r="AG2910">
            <v>0</v>
          </cell>
          <cell r="AM2910">
            <v>0</v>
          </cell>
          <cell r="AV2910">
            <v>8.0749454400000218</v>
          </cell>
          <cell r="AY2910">
            <v>0</v>
          </cell>
          <cell r="BP2910">
            <v>0</v>
          </cell>
          <cell r="BS2910"/>
        </row>
        <row r="2911">
          <cell r="A2911">
            <v>45134</v>
          </cell>
          <cell r="C2911">
            <v>0</v>
          </cell>
          <cell r="F2911">
            <v>0</v>
          </cell>
          <cell r="L2911">
            <v>0</v>
          </cell>
          <cell r="O2911">
            <v>0</v>
          </cell>
          <cell r="U2911">
            <v>0</v>
          </cell>
          <cell r="X2911">
            <v>0</v>
          </cell>
          <cell r="AG2911">
            <v>0</v>
          </cell>
          <cell r="AM2911">
            <v>0</v>
          </cell>
          <cell r="AV2911">
            <v>0</v>
          </cell>
          <cell r="AY2911">
            <v>0</v>
          </cell>
          <cell r="BP2911">
            <v>0</v>
          </cell>
          <cell r="BS2911"/>
        </row>
        <row r="2912">
          <cell r="A2912">
            <v>45135</v>
          </cell>
          <cell r="C2912">
            <v>0</v>
          </cell>
          <cell r="F2912">
            <v>0</v>
          </cell>
          <cell r="L2912">
            <v>0</v>
          </cell>
          <cell r="O2912">
            <v>0</v>
          </cell>
          <cell r="U2912">
            <v>0</v>
          </cell>
          <cell r="X2912">
            <v>0</v>
          </cell>
          <cell r="AG2912">
            <v>0</v>
          </cell>
          <cell r="AM2912">
            <v>0</v>
          </cell>
          <cell r="AV2912">
            <v>0</v>
          </cell>
          <cell r="AY2912">
            <v>0</v>
          </cell>
          <cell r="BP2912">
            <v>0</v>
          </cell>
          <cell r="BS2912"/>
        </row>
        <row r="2913">
          <cell r="A2913">
            <v>45138</v>
          </cell>
          <cell r="C2913">
            <v>0</v>
          </cell>
          <cell r="F2913">
            <v>0</v>
          </cell>
          <cell r="L2913">
            <v>0</v>
          </cell>
          <cell r="O2913">
            <v>0</v>
          </cell>
          <cell r="U2913">
            <v>0</v>
          </cell>
          <cell r="X2913">
            <v>0</v>
          </cell>
          <cell r="AG2913">
            <v>0</v>
          </cell>
          <cell r="AM2913">
            <v>0</v>
          </cell>
          <cell r="AV2913">
            <v>0</v>
          </cell>
          <cell r="AY2913">
            <v>0</v>
          </cell>
          <cell r="BP2913">
            <v>0</v>
          </cell>
          <cell r="BS2913"/>
        </row>
        <row r="2914">
          <cell r="A2914">
            <v>45139</v>
          </cell>
          <cell r="C2914">
            <v>0</v>
          </cell>
          <cell r="F2914">
            <v>0</v>
          </cell>
          <cell r="L2914">
            <v>0</v>
          </cell>
          <cell r="O2914">
            <v>0</v>
          </cell>
          <cell r="U2914">
            <v>0</v>
          </cell>
          <cell r="X2914">
            <v>0</v>
          </cell>
          <cell r="AG2914">
            <v>0</v>
          </cell>
          <cell r="AM2914">
            <v>0</v>
          </cell>
          <cell r="AV2914">
            <v>0</v>
          </cell>
          <cell r="AY2914">
            <v>0</v>
          </cell>
          <cell r="BP2914">
            <v>0</v>
          </cell>
          <cell r="BS2914"/>
        </row>
        <row r="2915">
          <cell r="A2915">
            <v>45140</v>
          </cell>
          <cell r="C2915">
            <v>0</v>
          </cell>
          <cell r="F2915">
            <v>0</v>
          </cell>
          <cell r="L2915">
            <v>0</v>
          </cell>
          <cell r="O2915">
            <v>0</v>
          </cell>
          <cell r="U2915">
            <v>0</v>
          </cell>
          <cell r="X2915">
            <v>0</v>
          </cell>
          <cell r="AG2915">
            <v>0</v>
          </cell>
          <cell r="AM2915">
            <v>0</v>
          </cell>
          <cell r="AV2915">
            <v>0</v>
          </cell>
          <cell r="AY2915">
            <v>0</v>
          </cell>
          <cell r="BP2915">
            <v>0</v>
          </cell>
          <cell r="BS2915"/>
        </row>
        <row r="2916">
          <cell r="A2916">
            <v>45141</v>
          </cell>
          <cell r="C2916">
            <v>0</v>
          </cell>
          <cell r="F2916">
            <v>0</v>
          </cell>
          <cell r="L2916">
            <v>0</v>
          </cell>
          <cell r="O2916">
            <v>0</v>
          </cell>
          <cell r="U2916">
            <v>0</v>
          </cell>
          <cell r="X2916">
            <v>0</v>
          </cell>
          <cell r="AG2916">
            <v>0</v>
          </cell>
          <cell r="AM2916">
            <v>0</v>
          </cell>
          <cell r="AV2916">
            <v>0</v>
          </cell>
          <cell r="AY2916">
            <v>0</v>
          </cell>
          <cell r="BP2916">
            <v>0</v>
          </cell>
          <cell r="BS2916"/>
        </row>
        <row r="2917">
          <cell r="A2917">
            <v>45142</v>
          </cell>
          <cell r="C2917">
            <v>0</v>
          </cell>
          <cell r="F2917">
            <v>0</v>
          </cell>
          <cell r="L2917">
            <v>0</v>
          </cell>
          <cell r="O2917">
            <v>0</v>
          </cell>
          <cell r="U2917">
            <v>0</v>
          </cell>
          <cell r="X2917">
            <v>0</v>
          </cell>
          <cell r="AG2917">
            <v>0</v>
          </cell>
          <cell r="AM2917">
            <v>0</v>
          </cell>
          <cell r="AV2917">
            <v>0</v>
          </cell>
          <cell r="AY2917">
            <v>0</v>
          </cell>
          <cell r="BP2917">
            <v>0</v>
          </cell>
          <cell r="BS2917"/>
        </row>
        <row r="2918">
          <cell r="A2918">
            <v>45145</v>
          </cell>
          <cell r="C2918">
            <v>0</v>
          </cell>
          <cell r="F2918">
            <v>0</v>
          </cell>
          <cell r="L2918">
            <v>0</v>
          </cell>
          <cell r="O2918">
            <v>0</v>
          </cell>
          <cell r="U2918">
            <v>0</v>
          </cell>
          <cell r="X2918">
            <v>0</v>
          </cell>
          <cell r="AG2918">
            <v>0</v>
          </cell>
          <cell r="AM2918">
            <v>0</v>
          </cell>
          <cell r="AV2918">
            <v>0</v>
          </cell>
          <cell r="AY2918">
            <v>0</v>
          </cell>
          <cell r="BP2918">
            <v>0</v>
          </cell>
          <cell r="BS2918"/>
        </row>
        <row r="2919">
          <cell r="A2919">
            <v>45146</v>
          </cell>
          <cell r="C2919">
            <v>0</v>
          </cell>
          <cell r="F2919">
            <v>0</v>
          </cell>
          <cell r="L2919">
            <v>0</v>
          </cell>
          <cell r="O2919">
            <v>0</v>
          </cell>
          <cell r="U2919">
            <v>0</v>
          </cell>
          <cell r="X2919">
            <v>0</v>
          </cell>
          <cell r="AG2919">
            <v>0</v>
          </cell>
          <cell r="AM2919">
            <v>0</v>
          </cell>
          <cell r="AV2919">
            <v>0</v>
          </cell>
          <cell r="AY2919">
            <v>0</v>
          </cell>
          <cell r="BP2919">
            <v>0</v>
          </cell>
          <cell r="BS2919"/>
        </row>
        <row r="2920">
          <cell r="A2920">
            <v>45147</v>
          </cell>
          <cell r="C2920">
            <v>0</v>
          </cell>
          <cell r="F2920">
            <v>0</v>
          </cell>
          <cell r="L2920">
            <v>0</v>
          </cell>
          <cell r="O2920">
            <v>0</v>
          </cell>
          <cell r="U2920">
            <v>0</v>
          </cell>
          <cell r="X2920">
            <v>0</v>
          </cell>
          <cell r="AG2920">
            <v>0</v>
          </cell>
          <cell r="AM2920">
            <v>0</v>
          </cell>
          <cell r="AV2920">
            <v>0</v>
          </cell>
          <cell r="AY2920">
            <v>0</v>
          </cell>
          <cell r="BP2920">
            <v>0</v>
          </cell>
          <cell r="BS2920"/>
        </row>
        <row r="2921">
          <cell r="A2921">
            <v>45148</v>
          </cell>
          <cell r="C2921">
            <v>0</v>
          </cell>
          <cell r="F2921">
            <v>0</v>
          </cell>
          <cell r="L2921">
            <v>0</v>
          </cell>
          <cell r="O2921">
            <v>0</v>
          </cell>
          <cell r="U2921">
            <v>0</v>
          </cell>
          <cell r="X2921">
            <v>0</v>
          </cell>
          <cell r="AG2921">
            <v>0</v>
          </cell>
          <cell r="AM2921">
            <v>0</v>
          </cell>
          <cell r="AV2921">
            <v>0</v>
          </cell>
          <cell r="AY2921">
            <v>0</v>
          </cell>
          <cell r="BP2921">
            <v>0</v>
          </cell>
          <cell r="BS2921"/>
        </row>
        <row r="2922">
          <cell r="A2922">
            <v>45149</v>
          </cell>
          <cell r="C2922">
            <v>0</v>
          </cell>
          <cell r="F2922">
            <v>0</v>
          </cell>
          <cell r="L2922">
            <v>0</v>
          </cell>
          <cell r="O2922">
            <v>0</v>
          </cell>
          <cell r="U2922">
            <v>0</v>
          </cell>
          <cell r="X2922">
            <v>0</v>
          </cell>
          <cell r="AG2922">
            <v>0</v>
          </cell>
          <cell r="AM2922">
            <v>0</v>
          </cell>
          <cell r="AV2922">
            <v>0</v>
          </cell>
          <cell r="AY2922">
            <v>0</v>
          </cell>
          <cell r="BP2922">
            <v>0</v>
          </cell>
          <cell r="BS2922"/>
        </row>
        <row r="2923">
          <cell r="A2923">
            <v>45152</v>
          </cell>
          <cell r="C2923">
            <v>0</v>
          </cell>
          <cell r="F2923">
            <v>0</v>
          </cell>
          <cell r="L2923">
            <v>0</v>
          </cell>
          <cell r="O2923">
            <v>0</v>
          </cell>
          <cell r="U2923">
            <v>0</v>
          </cell>
          <cell r="X2923">
            <v>0</v>
          </cell>
          <cell r="AG2923">
            <v>0</v>
          </cell>
          <cell r="AM2923">
            <v>0</v>
          </cell>
          <cell r="AV2923">
            <v>0</v>
          </cell>
          <cell r="AY2923">
            <v>0</v>
          </cell>
          <cell r="BP2923">
            <v>0</v>
          </cell>
          <cell r="BS2923"/>
        </row>
        <row r="2924">
          <cell r="A2924">
            <v>45153</v>
          </cell>
          <cell r="C2924">
            <v>0</v>
          </cell>
          <cell r="F2924">
            <v>0</v>
          </cell>
          <cell r="L2924">
            <v>0</v>
          </cell>
          <cell r="O2924">
            <v>0</v>
          </cell>
          <cell r="U2924">
            <v>0</v>
          </cell>
          <cell r="X2924">
            <v>0</v>
          </cell>
          <cell r="AG2924">
            <v>0</v>
          </cell>
          <cell r="AM2924">
            <v>0</v>
          </cell>
          <cell r="AV2924">
            <v>0</v>
          </cell>
          <cell r="AY2924">
            <v>0</v>
          </cell>
          <cell r="BP2924">
            <v>0</v>
          </cell>
          <cell r="BS2924"/>
        </row>
        <row r="2925">
          <cell r="A2925">
            <v>45154</v>
          </cell>
          <cell r="C2925">
            <v>0</v>
          </cell>
          <cell r="F2925">
            <v>0</v>
          </cell>
          <cell r="L2925">
            <v>0</v>
          </cell>
          <cell r="O2925">
            <v>0</v>
          </cell>
          <cell r="U2925">
            <v>0</v>
          </cell>
          <cell r="X2925">
            <v>0</v>
          </cell>
          <cell r="AG2925">
            <v>0</v>
          </cell>
          <cell r="AM2925">
            <v>0</v>
          </cell>
          <cell r="AV2925">
            <v>6.5537458000000015</v>
          </cell>
          <cell r="AY2925">
            <v>0</v>
          </cell>
          <cell r="BP2925">
            <v>0</v>
          </cell>
          <cell r="BS2925"/>
        </row>
        <row r="2926">
          <cell r="A2926">
            <v>45155</v>
          </cell>
          <cell r="C2926">
            <v>0</v>
          </cell>
          <cell r="F2926">
            <v>0</v>
          </cell>
          <cell r="L2926">
            <v>0</v>
          </cell>
          <cell r="O2926">
            <v>0</v>
          </cell>
          <cell r="U2926">
            <v>0</v>
          </cell>
          <cell r="X2926">
            <v>0</v>
          </cell>
          <cell r="AG2926">
            <v>0</v>
          </cell>
          <cell r="AM2926">
            <v>0</v>
          </cell>
          <cell r="AV2926">
            <v>0</v>
          </cell>
          <cell r="AY2926">
            <v>0</v>
          </cell>
          <cell r="BP2926">
            <v>0</v>
          </cell>
          <cell r="BS2926"/>
        </row>
        <row r="2927">
          <cell r="A2927">
            <v>45156</v>
          </cell>
          <cell r="C2927">
            <v>0</v>
          </cell>
          <cell r="F2927">
            <v>0</v>
          </cell>
          <cell r="L2927">
            <v>0</v>
          </cell>
          <cell r="O2927">
            <v>0</v>
          </cell>
          <cell r="U2927">
            <v>0</v>
          </cell>
          <cell r="X2927">
            <v>0</v>
          </cell>
          <cell r="AG2927">
            <v>0</v>
          </cell>
          <cell r="AM2927">
            <v>0</v>
          </cell>
          <cell r="AV2927">
            <v>0</v>
          </cell>
          <cell r="AY2927">
            <v>0</v>
          </cell>
          <cell r="BP2927">
            <v>0</v>
          </cell>
          <cell r="BS2927"/>
        </row>
        <row r="2928">
          <cell r="A2928">
            <v>45159</v>
          </cell>
          <cell r="C2928">
            <v>0</v>
          </cell>
          <cell r="F2928">
            <v>0</v>
          </cell>
          <cell r="L2928">
            <v>0</v>
          </cell>
          <cell r="O2928">
            <v>0</v>
          </cell>
          <cell r="U2928">
            <v>0</v>
          </cell>
          <cell r="X2928">
            <v>0</v>
          </cell>
          <cell r="AG2928">
            <v>0</v>
          </cell>
          <cell r="AM2928">
            <v>0</v>
          </cell>
          <cell r="AV2928">
            <v>0</v>
          </cell>
          <cell r="AY2928">
            <v>0</v>
          </cell>
          <cell r="BP2928">
            <v>0</v>
          </cell>
          <cell r="BS2928"/>
        </row>
        <row r="2929">
          <cell r="A2929">
            <v>45160</v>
          </cell>
          <cell r="C2929">
            <v>0</v>
          </cell>
          <cell r="F2929">
            <v>0</v>
          </cell>
          <cell r="L2929">
            <v>0</v>
          </cell>
          <cell r="O2929">
            <v>0</v>
          </cell>
          <cell r="U2929">
            <v>0</v>
          </cell>
          <cell r="X2929">
            <v>0</v>
          </cell>
          <cell r="AG2929">
            <v>0</v>
          </cell>
          <cell r="AM2929">
            <v>0</v>
          </cell>
          <cell r="AV2929">
            <v>0</v>
          </cell>
          <cell r="AY2929">
            <v>0</v>
          </cell>
          <cell r="BP2929">
            <v>0</v>
          </cell>
          <cell r="BS2929"/>
        </row>
        <row r="2930">
          <cell r="A2930">
            <v>45161</v>
          </cell>
          <cell r="C2930">
            <v>0</v>
          </cell>
          <cell r="F2930">
            <v>0</v>
          </cell>
          <cell r="L2930">
            <v>0</v>
          </cell>
          <cell r="O2930">
            <v>0</v>
          </cell>
          <cell r="U2930">
            <v>0</v>
          </cell>
          <cell r="X2930">
            <v>0</v>
          </cell>
          <cell r="AG2930">
            <v>0</v>
          </cell>
          <cell r="AM2930">
            <v>0</v>
          </cell>
          <cell r="AV2930">
            <v>0</v>
          </cell>
          <cell r="AY2930">
            <v>0</v>
          </cell>
          <cell r="BP2930">
            <v>0</v>
          </cell>
          <cell r="BS2930"/>
        </row>
        <row r="2931">
          <cell r="A2931">
            <v>45162</v>
          </cell>
          <cell r="C2931">
            <v>0</v>
          </cell>
          <cell r="F2931">
            <v>0</v>
          </cell>
          <cell r="L2931">
            <v>0</v>
          </cell>
          <cell r="O2931">
            <v>0</v>
          </cell>
          <cell r="U2931">
            <v>0</v>
          </cell>
          <cell r="X2931">
            <v>0</v>
          </cell>
          <cell r="AG2931">
            <v>0</v>
          </cell>
          <cell r="AM2931">
            <v>0</v>
          </cell>
          <cell r="AV2931">
            <v>0</v>
          </cell>
          <cell r="AY2931">
            <v>0</v>
          </cell>
          <cell r="BP2931">
            <v>0</v>
          </cell>
          <cell r="BS2931"/>
        </row>
        <row r="2932">
          <cell r="A2932">
            <v>45163</v>
          </cell>
          <cell r="C2932">
            <v>0</v>
          </cell>
          <cell r="F2932">
            <v>0</v>
          </cell>
          <cell r="L2932">
            <v>0</v>
          </cell>
          <cell r="O2932">
            <v>0</v>
          </cell>
          <cell r="U2932">
            <v>0</v>
          </cell>
          <cell r="X2932">
            <v>0</v>
          </cell>
          <cell r="AG2932">
            <v>0</v>
          </cell>
          <cell r="AM2932">
            <v>0</v>
          </cell>
          <cell r="AV2932">
            <v>0</v>
          </cell>
          <cell r="AY2932">
            <v>0</v>
          </cell>
          <cell r="BP2932">
            <v>0</v>
          </cell>
          <cell r="BS2932"/>
        </row>
        <row r="2933">
          <cell r="A2933">
            <v>45166</v>
          </cell>
          <cell r="C2933">
            <v>0</v>
          </cell>
          <cell r="F2933">
            <v>0</v>
          </cell>
          <cell r="L2933">
            <v>0</v>
          </cell>
          <cell r="O2933">
            <v>0</v>
          </cell>
          <cell r="U2933">
            <v>0</v>
          </cell>
          <cell r="X2933">
            <v>0</v>
          </cell>
          <cell r="AG2933">
            <v>0</v>
          </cell>
          <cell r="AM2933">
            <v>0</v>
          </cell>
          <cell r="AV2933">
            <v>0</v>
          </cell>
          <cell r="AY2933">
            <v>0</v>
          </cell>
          <cell r="BP2933">
            <v>0</v>
          </cell>
          <cell r="BS2933"/>
        </row>
        <row r="2934">
          <cell r="A2934">
            <v>45167</v>
          </cell>
          <cell r="C2934">
            <v>0</v>
          </cell>
          <cell r="F2934">
            <v>0</v>
          </cell>
          <cell r="L2934">
            <v>0</v>
          </cell>
          <cell r="O2934">
            <v>0</v>
          </cell>
          <cell r="U2934">
            <v>0</v>
          </cell>
          <cell r="X2934">
            <v>0</v>
          </cell>
          <cell r="AG2934">
            <v>0</v>
          </cell>
          <cell r="AM2934">
            <v>0</v>
          </cell>
          <cell r="AV2934">
            <v>0</v>
          </cell>
          <cell r="AY2934">
            <v>0</v>
          </cell>
          <cell r="BP2934">
            <v>0</v>
          </cell>
          <cell r="BS2934"/>
        </row>
        <row r="2935">
          <cell r="A2935">
            <v>45168</v>
          </cell>
          <cell r="C2935">
            <v>0</v>
          </cell>
          <cell r="F2935">
            <v>0</v>
          </cell>
          <cell r="L2935">
            <v>0</v>
          </cell>
          <cell r="O2935">
            <v>0</v>
          </cell>
          <cell r="U2935">
            <v>0</v>
          </cell>
          <cell r="X2935">
            <v>0</v>
          </cell>
          <cell r="AG2935">
            <v>0</v>
          </cell>
          <cell r="AM2935">
            <v>0</v>
          </cell>
          <cell r="AV2935">
            <v>0</v>
          </cell>
          <cell r="AY2935">
            <v>0</v>
          </cell>
          <cell r="BP2935">
            <v>0</v>
          </cell>
          <cell r="BS2935"/>
        </row>
        <row r="2936">
          <cell r="A2936">
            <v>45169</v>
          </cell>
          <cell r="C2936">
            <v>0</v>
          </cell>
          <cell r="F2936">
            <v>0</v>
          </cell>
          <cell r="L2936">
            <v>0</v>
          </cell>
          <cell r="O2936">
            <v>0</v>
          </cell>
          <cell r="U2936">
            <v>0</v>
          </cell>
          <cell r="X2936">
            <v>0</v>
          </cell>
          <cell r="AG2936">
            <v>0</v>
          </cell>
          <cell r="AM2936">
            <v>0</v>
          </cell>
          <cell r="AV2936">
            <v>5.4967029299999979</v>
          </cell>
          <cell r="AY2936">
            <v>0</v>
          </cell>
          <cell r="BP2936">
            <v>0</v>
          </cell>
          <cell r="BS2936"/>
        </row>
        <row r="2937">
          <cell r="A2937">
            <v>45170</v>
          </cell>
          <cell r="C2937">
            <v>0</v>
          </cell>
          <cell r="F2937">
            <v>0</v>
          </cell>
          <cell r="L2937">
            <v>0</v>
          </cell>
          <cell r="O2937">
            <v>0</v>
          </cell>
          <cell r="U2937">
            <v>0</v>
          </cell>
          <cell r="X2937">
            <v>0</v>
          </cell>
          <cell r="AG2937">
            <v>0</v>
          </cell>
          <cell r="AM2937">
            <v>0</v>
          </cell>
          <cell r="AV2937">
            <v>0</v>
          </cell>
          <cell r="AY2937">
            <v>0</v>
          </cell>
          <cell r="BP2937">
            <v>0</v>
          </cell>
          <cell r="BS2937"/>
        </row>
        <row r="2938">
          <cell r="A2938">
            <v>45173</v>
          </cell>
          <cell r="C2938">
            <v>0</v>
          </cell>
          <cell r="F2938">
            <v>0</v>
          </cell>
          <cell r="L2938">
            <v>0</v>
          </cell>
          <cell r="O2938">
            <v>0</v>
          </cell>
          <cell r="U2938">
            <v>0</v>
          </cell>
          <cell r="X2938">
            <v>0</v>
          </cell>
          <cell r="AG2938">
            <v>0</v>
          </cell>
          <cell r="AM2938">
            <v>0</v>
          </cell>
          <cell r="AV2938">
            <v>0</v>
          </cell>
          <cell r="AY2938">
            <v>0</v>
          </cell>
          <cell r="BP2938">
            <v>0</v>
          </cell>
          <cell r="BS2938"/>
        </row>
        <row r="2939">
          <cell r="A2939">
            <v>45174</v>
          </cell>
          <cell r="C2939">
            <v>0</v>
          </cell>
          <cell r="F2939">
            <v>0</v>
          </cell>
          <cell r="L2939">
            <v>0</v>
          </cell>
          <cell r="O2939">
            <v>0</v>
          </cell>
          <cell r="U2939">
            <v>0</v>
          </cell>
          <cell r="X2939">
            <v>0</v>
          </cell>
          <cell r="AG2939">
            <v>0</v>
          </cell>
          <cell r="AM2939">
            <v>0</v>
          </cell>
          <cell r="AV2939">
            <v>0</v>
          </cell>
          <cell r="AY2939">
            <v>0</v>
          </cell>
          <cell r="BP2939">
            <v>0</v>
          </cell>
          <cell r="BS2939"/>
        </row>
        <row r="2940">
          <cell r="A2940">
            <v>45175</v>
          </cell>
          <cell r="C2940">
            <v>0</v>
          </cell>
          <cell r="F2940">
            <v>0</v>
          </cell>
          <cell r="L2940">
            <v>0</v>
          </cell>
          <cell r="O2940">
            <v>0</v>
          </cell>
          <cell r="U2940">
            <v>0</v>
          </cell>
          <cell r="X2940">
            <v>0</v>
          </cell>
          <cell r="AG2940">
            <v>0</v>
          </cell>
          <cell r="AM2940">
            <v>0</v>
          </cell>
          <cell r="AV2940">
            <v>0</v>
          </cell>
          <cell r="AY2940">
            <v>0</v>
          </cell>
          <cell r="BP2940">
            <v>0</v>
          </cell>
          <cell r="BS2940"/>
        </row>
        <row r="2941">
          <cell r="A2941">
            <v>45176</v>
          </cell>
          <cell r="C2941">
            <v>0</v>
          </cell>
          <cell r="F2941">
            <v>0</v>
          </cell>
          <cell r="L2941">
            <v>0</v>
          </cell>
          <cell r="O2941">
            <v>0</v>
          </cell>
          <cell r="U2941">
            <v>0</v>
          </cell>
          <cell r="X2941">
            <v>0</v>
          </cell>
          <cell r="AG2941">
            <v>0</v>
          </cell>
          <cell r="AM2941">
            <v>0</v>
          </cell>
          <cell r="AV2941">
            <v>2.9577254599999989</v>
          </cell>
          <cell r="AY2941">
            <v>0</v>
          </cell>
          <cell r="BP2941">
            <v>0</v>
          </cell>
          <cell r="BS2941"/>
        </row>
        <row r="2942">
          <cell r="A2942">
            <v>45177</v>
          </cell>
          <cell r="C2942">
            <v>0</v>
          </cell>
          <cell r="F2942">
            <v>0</v>
          </cell>
          <cell r="L2942">
            <v>0</v>
          </cell>
          <cell r="O2942">
            <v>0</v>
          </cell>
          <cell r="U2942">
            <v>0</v>
          </cell>
          <cell r="X2942">
            <v>0</v>
          </cell>
          <cell r="AG2942">
            <v>0</v>
          </cell>
          <cell r="AM2942">
            <v>0</v>
          </cell>
          <cell r="AV2942">
            <v>0</v>
          </cell>
          <cell r="AY2942">
            <v>0</v>
          </cell>
          <cell r="BP2942">
            <v>0</v>
          </cell>
          <cell r="BS2942"/>
        </row>
        <row r="2943">
          <cell r="A2943">
            <v>45180</v>
          </cell>
          <cell r="C2943">
            <v>0</v>
          </cell>
          <cell r="F2943">
            <v>0</v>
          </cell>
          <cell r="L2943">
            <v>0</v>
          </cell>
          <cell r="O2943">
            <v>0</v>
          </cell>
          <cell r="U2943">
            <v>0</v>
          </cell>
          <cell r="X2943">
            <v>0</v>
          </cell>
          <cell r="AG2943">
            <v>0</v>
          </cell>
          <cell r="AM2943">
            <v>0</v>
          </cell>
          <cell r="AV2943">
            <v>0</v>
          </cell>
          <cell r="AY2943">
            <v>0</v>
          </cell>
          <cell r="BP2943">
            <v>0</v>
          </cell>
          <cell r="BS2943"/>
        </row>
        <row r="2944">
          <cell r="A2944">
            <v>45181</v>
          </cell>
          <cell r="C2944">
            <v>0</v>
          </cell>
          <cell r="F2944">
            <v>0</v>
          </cell>
          <cell r="L2944">
            <v>0</v>
          </cell>
          <cell r="O2944">
            <v>0</v>
          </cell>
          <cell r="U2944">
            <v>0</v>
          </cell>
          <cell r="X2944">
            <v>0</v>
          </cell>
          <cell r="AG2944">
            <v>0</v>
          </cell>
          <cell r="AM2944">
            <v>0</v>
          </cell>
          <cell r="AV2944">
            <v>0</v>
          </cell>
          <cell r="AY2944">
            <v>0</v>
          </cell>
          <cell r="BP2944">
            <v>0</v>
          </cell>
          <cell r="BS2944"/>
        </row>
        <row r="2945">
          <cell r="A2945">
            <v>45182</v>
          </cell>
          <cell r="C2945">
            <v>0</v>
          </cell>
          <cell r="F2945">
            <v>0</v>
          </cell>
          <cell r="L2945">
            <v>0</v>
          </cell>
          <cell r="O2945">
            <v>1.22</v>
          </cell>
          <cell r="U2945">
            <v>0</v>
          </cell>
          <cell r="X2945">
            <v>0</v>
          </cell>
          <cell r="AG2945">
            <v>0</v>
          </cell>
          <cell r="AM2945">
            <v>0</v>
          </cell>
          <cell r="AV2945">
            <v>0</v>
          </cell>
          <cell r="AY2945">
            <v>0</v>
          </cell>
          <cell r="BP2945">
            <v>0</v>
          </cell>
          <cell r="BS2945"/>
        </row>
        <row r="2946">
          <cell r="A2946">
            <v>45183</v>
          </cell>
          <cell r="C2946">
            <v>0</v>
          </cell>
          <cell r="F2946">
            <v>0</v>
          </cell>
          <cell r="L2946">
            <v>0</v>
          </cell>
          <cell r="O2946">
            <v>0</v>
          </cell>
          <cell r="U2946">
            <v>0</v>
          </cell>
          <cell r="X2946">
            <v>0</v>
          </cell>
          <cell r="AG2946">
            <v>0</v>
          </cell>
          <cell r="AM2946">
            <v>0</v>
          </cell>
          <cell r="AV2946">
            <v>0</v>
          </cell>
          <cell r="AY2946">
            <v>0</v>
          </cell>
          <cell r="BP2946">
            <v>0</v>
          </cell>
          <cell r="BS2946"/>
        </row>
        <row r="2947">
          <cell r="A2947">
            <v>45184</v>
          </cell>
          <cell r="C2947">
            <v>0</v>
          </cell>
          <cell r="F2947">
            <v>0</v>
          </cell>
          <cell r="L2947">
            <v>0</v>
          </cell>
          <cell r="O2947">
            <v>0</v>
          </cell>
          <cell r="U2947">
            <v>0</v>
          </cell>
          <cell r="X2947">
            <v>0</v>
          </cell>
          <cell r="AG2947">
            <v>0</v>
          </cell>
          <cell r="AM2947">
            <v>0</v>
          </cell>
          <cell r="AV2947">
            <v>0</v>
          </cell>
          <cell r="AY2947">
            <v>0</v>
          </cell>
          <cell r="BP2947">
            <v>0</v>
          </cell>
          <cell r="BS2947"/>
        </row>
        <row r="2948">
          <cell r="A2948">
            <v>45187</v>
          </cell>
          <cell r="C2948">
            <v>0</v>
          </cell>
          <cell r="F2948">
            <v>0</v>
          </cell>
          <cell r="L2948">
            <v>0</v>
          </cell>
          <cell r="O2948">
            <v>0</v>
          </cell>
          <cell r="U2948">
            <v>0</v>
          </cell>
          <cell r="X2948">
            <v>0</v>
          </cell>
          <cell r="AG2948">
            <v>0</v>
          </cell>
          <cell r="AM2948">
            <v>0</v>
          </cell>
          <cell r="AV2948">
            <v>0</v>
          </cell>
          <cell r="AY2948">
            <v>0</v>
          </cell>
          <cell r="BP2948">
            <v>0</v>
          </cell>
          <cell r="BS2948"/>
        </row>
        <row r="2949">
          <cell r="A2949">
            <v>45188</v>
          </cell>
          <cell r="C2949">
            <v>0</v>
          </cell>
          <cell r="F2949">
            <v>0</v>
          </cell>
          <cell r="L2949">
            <v>0</v>
          </cell>
          <cell r="O2949">
            <v>0</v>
          </cell>
          <cell r="U2949">
            <v>0</v>
          </cell>
          <cell r="X2949">
            <v>0</v>
          </cell>
          <cell r="AG2949">
            <v>0</v>
          </cell>
          <cell r="AM2949">
            <v>0</v>
          </cell>
          <cell r="AV2949">
            <v>0</v>
          </cell>
          <cell r="AY2949">
            <v>0</v>
          </cell>
          <cell r="BP2949">
            <v>0</v>
          </cell>
          <cell r="BS2949"/>
        </row>
        <row r="2950">
          <cell r="A2950">
            <v>45189</v>
          </cell>
          <cell r="C2950">
            <v>0</v>
          </cell>
          <cell r="F2950">
            <v>0</v>
          </cell>
          <cell r="L2950">
            <v>0</v>
          </cell>
          <cell r="O2950">
            <v>0</v>
          </cell>
          <cell r="U2950">
            <v>0</v>
          </cell>
          <cell r="X2950">
            <v>0</v>
          </cell>
          <cell r="AG2950">
            <v>0</v>
          </cell>
          <cell r="AM2950">
            <v>0</v>
          </cell>
          <cell r="AV2950">
            <v>0</v>
          </cell>
          <cell r="AY2950">
            <v>0</v>
          </cell>
          <cell r="BP2950">
            <v>0</v>
          </cell>
          <cell r="BS2950"/>
        </row>
        <row r="2951">
          <cell r="A2951">
            <v>45190</v>
          </cell>
          <cell r="C2951">
            <v>0</v>
          </cell>
          <cell r="F2951">
            <v>0</v>
          </cell>
          <cell r="L2951">
            <v>0</v>
          </cell>
          <cell r="O2951">
            <v>0</v>
          </cell>
          <cell r="U2951">
            <v>0</v>
          </cell>
          <cell r="X2951">
            <v>0</v>
          </cell>
          <cell r="AG2951">
            <v>0</v>
          </cell>
          <cell r="AM2951">
            <v>0</v>
          </cell>
          <cell r="AV2951">
            <v>0</v>
          </cell>
          <cell r="AY2951">
            <v>0</v>
          </cell>
          <cell r="BP2951">
            <v>0</v>
          </cell>
          <cell r="BS2951"/>
        </row>
        <row r="2952">
          <cell r="A2952">
            <v>45191</v>
          </cell>
          <cell r="C2952">
            <v>0</v>
          </cell>
          <cell r="F2952">
            <v>0</v>
          </cell>
          <cell r="L2952">
            <v>0</v>
          </cell>
          <cell r="O2952">
            <v>0</v>
          </cell>
          <cell r="U2952">
            <v>0</v>
          </cell>
          <cell r="X2952">
            <v>0</v>
          </cell>
          <cell r="AG2952">
            <v>0</v>
          </cell>
          <cell r="AM2952">
            <v>0</v>
          </cell>
          <cell r="AV2952">
            <v>0</v>
          </cell>
          <cell r="AY2952">
            <v>0</v>
          </cell>
          <cell r="BP2952">
            <v>0</v>
          </cell>
          <cell r="BS2952"/>
        </row>
        <row r="2953">
          <cell r="A2953">
            <v>45194</v>
          </cell>
          <cell r="C2953">
            <v>0</v>
          </cell>
          <cell r="F2953">
            <v>0</v>
          </cell>
          <cell r="L2953">
            <v>0</v>
          </cell>
          <cell r="O2953">
            <v>0</v>
          </cell>
          <cell r="U2953">
            <v>0</v>
          </cell>
          <cell r="X2953">
            <v>0</v>
          </cell>
          <cell r="AG2953">
            <v>0</v>
          </cell>
          <cell r="AM2953">
            <v>0</v>
          </cell>
          <cell r="AV2953">
            <v>0</v>
          </cell>
          <cell r="AY2953">
            <v>0</v>
          </cell>
          <cell r="BP2953">
            <v>0</v>
          </cell>
          <cell r="BS2953"/>
        </row>
        <row r="2954">
          <cell r="A2954">
            <v>45195</v>
          </cell>
          <cell r="C2954">
            <v>0</v>
          </cell>
          <cell r="F2954">
            <v>0</v>
          </cell>
          <cell r="L2954">
            <v>0</v>
          </cell>
          <cell r="O2954">
            <v>0</v>
          </cell>
          <cell r="U2954">
            <v>0</v>
          </cell>
          <cell r="X2954">
            <v>0</v>
          </cell>
          <cell r="AG2954">
            <v>0</v>
          </cell>
          <cell r="AM2954">
            <v>0</v>
          </cell>
          <cell r="AV2954">
            <v>0</v>
          </cell>
          <cell r="AY2954">
            <v>0</v>
          </cell>
          <cell r="BP2954">
            <v>0</v>
          </cell>
          <cell r="BS2954"/>
        </row>
        <row r="2955">
          <cell r="A2955">
            <v>45196</v>
          </cell>
          <cell r="C2955">
            <v>0</v>
          </cell>
          <cell r="F2955">
            <v>0</v>
          </cell>
          <cell r="L2955">
            <v>0</v>
          </cell>
          <cell r="O2955">
            <v>0</v>
          </cell>
          <cell r="U2955">
            <v>25</v>
          </cell>
          <cell r="X2955">
            <v>0</v>
          </cell>
          <cell r="AG2955">
            <v>0</v>
          </cell>
          <cell r="AM2955">
            <v>0</v>
          </cell>
          <cell r="AV2955">
            <v>0</v>
          </cell>
          <cell r="AY2955">
            <v>0</v>
          </cell>
          <cell r="BP2955">
            <v>0</v>
          </cell>
          <cell r="BS2955"/>
        </row>
        <row r="2956">
          <cell r="A2956">
            <v>45197</v>
          </cell>
          <cell r="C2956">
            <v>0</v>
          </cell>
          <cell r="F2956">
            <v>0</v>
          </cell>
          <cell r="L2956">
            <v>0</v>
          </cell>
          <cell r="O2956">
            <v>0</v>
          </cell>
          <cell r="U2956">
            <v>0</v>
          </cell>
          <cell r="X2956">
            <v>0</v>
          </cell>
          <cell r="AG2956">
            <v>0</v>
          </cell>
          <cell r="AM2956">
            <v>0</v>
          </cell>
          <cell r="AV2956">
            <v>0</v>
          </cell>
          <cell r="AY2956">
            <v>0</v>
          </cell>
          <cell r="BP2956">
            <v>0</v>
          </cell>
          <cell r="BS2956"/>
        </row>
        <row r="2957">
          <cell r="A2957">
            <v>45198</v>
          </cell>
          <cell r="C2957">
            <v>0</v>
          </cell>
          <cell r="F2957">
            <v>0</v>
          </cell>
          <cell r="L2957">
            <v>0</v>
          </cell>
          <cell r="O2957">
            <v>0</v>
          </cell>
          <cell r="U2957">
            <v>0</v>
          </cell>
          <cell r="X2957">
            <v>0</v>
          </cell>
          <cell r="AG2957">
            <v>0</v>
          </cell>
          <cell r="AM2957">
            <v>0</v>
          </cell>
          <cell r="AV2957">
            <v>0</v>
          </cell>
          <cell r="AY2957">
            <v>0</v>
          </cell>
          <cell r="BP2957">
            <v>0</v>
          </cell>
          <cell r="BS2957"/>
        </row>
        <row r="2958">
          <cell r="A2958">
            <v>45201</v>
          </cell>
          <cell r="C2958">
            <v>0</v>
          </cell>
          <cell r="F2958">
            <v>0</v>
          </cell>
          <cell r="L2958">
            <v>0</v>
          </cell>
          <cell r="O2958">
            <v>0</v>
          </cell>
          <cell r="U2958">
            <v>0</v>
          </cell>
          <cell r="X2958">
            <v>0</v>
          </cell>
          <cell r="AG2958">
            <v>0</v>
          </cell>
          <cell r="AM2958">
            <v>0</v>
          </cell>
          <cell r="AV2958">
            <v>0</v>
          </cell>
          <cell r="AY2958">
            <v>0</v>
          </cell>
          <cell r="BP2958">
            <v>0</v>
          </cell>
          <cell r="BS2958"/>
        </row>
        <row r="2959">
          <cell r="A2959">
            <v>45202</v>
          </cell>
          <cell r="C2959">
            <v>0</v>
          </cell>
          <cell r="F2959">
            <v>0</v>
          </cell>
          <cell r="L2959">
            <v>0</v>
          </cell>
          <cell r="O2959">
            <v>0</v>
          </cell>
          <cell r="U2959">
            <v>0</v>
          </cell>
          <cell r="X2959">
            <v>0</v>
          </cell>
          <cell r="AG2959">
            <v>0</v>
          </cell>
          <cell r="AM2959">
            <v>0</v>
          </cell>
          <cell r="AV2959">
            <v>2.7146144400000001</v>
          </cell>
          <cell r="AY2959">
            <v>0</v>
          </cell>
          <cell r="BP2959">
            <v>0</v>
          </cell>
          <cell r="BS2959"/>
        </row>
        <row r="2960">
          <cell r="A2960">
            <v>45203</v>
          </cell>
          <cell r="C2960">
            <v>0</v>
          </cell>
          <cell r="F2960">
            <v>0</v>
          </cell>
          <cell r="L2960">
            <v>0</v>
          </cell>
          <cell r="O2960">
            <v>0</v>
          </cell>
          <cell r="U2960">
            <v>0</v>
          </cell>
          <cell r="X2960">
            <v>0</v>
          </cell>
          <cell r="AG2960">
            <v>0</v>
          </cell>
          <cell r="AM2960">
            <v>0</v>
          </cell>
          <cell r="AV2960">
            <v>0</v>
          </cell>
          <cell r="AY2960">
            <v>0</v>
          </cell>
          <cell r="BP2960">
            <v>0</v>
          </cell>
          <cell r="BS2960"/>
        </row>
        <row r="2961">
          <cell r="A2961">
            <v>45204</v>
          </cell>
          <cell r="C2961">
            <v>0</v>
          </cell>
          <cell r="F2961">
            <v>0</v>
          </cell>
          <cell r="L2961">
            <v>0</v>
          </cell>
          <cell r="O2961">
            <v>0</v>
          </cell>
          <cell r="U2961">
            <v>0</v>
          </cell>
          <cell r="X2961">
            <v>0</v>
          </cell>
          <cell r="AG2961">
            <v>0</v>
          </cell>
          <cell r="AM2961">
            <v>0</v>
          </cell>
          <cell r="AV2961">
            <v>0</v>
          </cell>
          <cell r="AY2961">
            <v>0</v>
          </cell>
          <cell r="BP2961">
            <v>0</v>
          </cell>
          <cell r="BS2961"/>
        </row>
        <row r="2962">
          <cell r="A2962">
            <v>45205</v>
          </cell>
          <cell r="C2962">
            <v>0</v>
          </cell>
          <cell r="F2962">
            <v>0</v>
          </cell>
          <cell r="L2962">
            <v>0</v>
          </cell>
          <cell r="O2962">
            <v>0</v>
          </cell>
          <cell r="U2962">
            <v>0</v>
          </cell>
          <cell r="X2962">
            <v>0</v>
          </cell>
          <cell r="AG2962">
            <v>0</v>
          </cell>
          <cell r="AM2962">
            <v>0</v>
          </cell>
          <cell r="AV2962">
            <v>0</v>
          </cell>
          <cell r="AY2962">
            <v>0</v>
          </cell>
          <cell r="BP2962">
            <v>0</v>
          </cell>
          <cell r="BS2962"/>
        </row>
        <row r="2963">
          <cell r="A2963">
            <v>45208</v>
          </cell>
          <cell r="C2963">
            <v>0</v>
          </cell>
          <cell r="F2963">
            <v>0</v>
          </cell>
          <cell r="L2963">
            <v>0</v>
          </cell>
          <cell r="O2963">
            <v>0</v>
          </cell>
          <cell r="U2963">
            <v>0</v>
          </cell>
          <cell r="X2963">
            <v>0</v>
          </cell>
          <cell r="AG2963">
            <v>0</v>
          </cell>
          <cell r="AM2963">
            <v>0</v>
          </cell>
          <cell r="AV2963">
            <v>0</v>
          </cell>
          <cell r="AY2963">
            <v>0</v>
          </cell>
          <cell r="BP2963">
            <v>0</v>
          </cell>
          <cell r="BS2963"/>
        </row>
        <row r="2964">
          <cell r="A2964">
            <v>45209</v>
          </cell>
          <cell r="C2964">
            <v>0</v>
          </cell>
          <cell r="F2964">
            <v>0</v>
          </cell>
          <cell r="L2964">
            <v>0</v>
          </cell>
          <cell r="O2964">
            <v>0</v>
          </cell>
          <cell r="U2964">
            <v>0</v>
          </cell>
          <cell r="X2964">
            <v>0</v>
          </cell>
          <cell r="AG2964">
            <v>0</v>
          </cell>
          <cell r="AM2964">
            <v>0</v>
          </cell>
          <cell r="AV2964">
            <v>0</v>
          </cell>
          <cell r="AY2964">
            <v>0</v>
          </cell>
          <cell r="BP2964">
            <v>0</v>
          </cell>
          <cell r="BS2964"/>
        </row>
        <row r="2965">
          <cell r="A2965">
            <v>45210</v>
          </cell>
          <cell r="C2965">
            <v>0</v>
          </cell>
          <cell r="F2965">
            <v>0</v>
          </cell>
          <cell r="L2965">
            <v>0</v>
          </cell>
          <cell r="O2965">
            <v>0</v>
          </cell>
          <cell r="U2965">
            <v>25</v>
          </cell>
          <cell r="X2965">
            <v>0</v>
          </cell>
          <cell r="AG2965">
            <v>0</v>
          </cell>
          <cell r="AM2965">
            <v>0</v>
          </cell>
          <cell r="AV2965">
            <v>0</v>
          </cell>
          <cell r="AY2965">
            <v>0</v>
          </cell>
          <cell r="BP2965">
            <v>0</v>
          </cell>
          <cell r="BS2965"/>
        </row>
        <row r="2966">
          <cell r="A2966">
            <v>45211</v>
          </cell>
          <cell r="C2966">
            <v>0</v>
          </cell>
          <cell r="F2966">
            <v>0</v>
          </cell>
          <cell r="L2966">
            <v>0</v>
          </cell>
          <cell r="O2966">
            <v>0</v>
          </cell>
          <cell r="U2966">
            <v>0</v>
          </cell>
          <cell r="X2966">
            <v>0</v>
          </cell>
          <cell r="AG2966">
            <v>0</v>
          </cell>
          <cell r="AM2966">
            <v>0</v>
          </cell>
          <cell r="AV2966">
            <v>0</v>
          </cell>
          <cell r="AY2966">
            <v>0</v>
          </cell>
          <cell r="BP2966">
            <v>0</v>
          </cell>
          <cell r="BS2966"/>
        </row>
        <row r="2967">
          <cell r="A2967">
            <v>45212</v>
          </cell>
          <cell r="C2967">
            <v>0</v>
          </cell>
          <cell r="F2967">
            <v>0</v>
          </cell>
          <cell r="L2967">
            <v>0</v>
          </cell>
          <cell r="O2967">
            <v>0</v>
          </cell>
          <cell r="U2967">
            <v>0</v>
          </cell>
          <cell r="X2967">
            <v>0</v>
          </cell>
          <cell r="AG2967">
            <v>0</v>
          </cell>
          <cell r="AM2967">
            <v>0</v>
          </cell>
          <cell r="AV2967">
            <v>1.6699388699999997</v>
          </cell>
          <cell r="AY2967">
            <v>0</v>
          </cell>
          <cell r="BP2967">
            <v>0</v>
          </cell>
          <cell r="BS2967"/>
        </row>
        <row r="2968">
          <cell r="A2968">
            <v>45215</v>
          </cell>
          <cell r="C2968">
            <v>0</v>
          </cell>
          <cell r="F2968">
            <v>0</v>
          </cell>
          <cell r="L2968">
            <v>0</v>
          </cell>
          <cell r="O2968">
            <v>0</v>
          </cell>
          <cell r="U2968">
            <v>0</v>
          </cell>
          <cell r="X2968">
            <v>0</v>
          </cell>
          <cell r="AG2968">
            <v>0</v>
          </cell>
          <cell r="AM2968">
            <v>0</v>
          </cell>
          <cell r="AV2968">
            <v>0</v>
          </cell>
          <cell r="AY2968">
            <v>0</v>
          </cell>
          <cell r="BP2968">
            <v>0</v>
          </cell>
          <cell r="BS2968"/>
        </row>
        <row r="2969">
          <cell r="A2969">
            <v>45216</v>
          </cell>
          <cell r="C2969">
            <v>0</v>
          </cell>
          <cell r="F2969">
            <v>0</v>
          </cell>
          <cell r="L2969">
            <v>0</v>
          </cell>
          <cell r="O2969">
            <v>0</v>
          </cell>
          <cell r="U2969">
            <v>0</v>
          </cell>
          <cell r="X2969">
            <v>0</v>
          </cell>
          <cell r="AG2969">
            <v>0</v>
          </cell>
          <cell r="AM2969">
            <v>0</v>
          </cell>
          <cell r="AV2969">
            <v>0</v>
          </cell>
          <cell r="AY2969">
            <v>0</v>
          </cell>
          <cell r="BP2969">
            <v>0</v>
          </cell>
          <cell r="BS2969"/>
        </row>
        <row r="2970">
          <cell r="A2970">
            <v>45217</v>
          </cell>
          <cell r="C2970">
            <v>0</v>
          </cell>
          <cell r="F2970">
            <v>0</v>
          </cell>
          <cell r="L2970">
            <v>0</v>
          </cell>
          <cell r="O2970">
            <v>0</v>
          </cell>
          <cell r="U2970">
            <v>0</v>
          </cell>
          <cell r="X2970">
            <v>0</v>
          </cell>
          <cell r="AG2970">
            <v>0</v>
          </cell>
          <cell r="AM2970">
            <v>0</v>
          </cell>
          <cell r="AV2970">
            <v>0</v>
          </cell>
          <cell r="AY2970">
            <v>0</v>
          </cell>
          <cell r="BP2970">
            <v>0</v>
          </cell>
          <cell r="BS2970"/>
        </row>
        <row r="2971">
          <cell r="A2971">
            <v>45218</v>
          </cell>
          <cell r="C2971">
            <v>0</v>
          </cell>
          <cell r="F2971">
            <v>0</v>
          </cell>
          <cell r="L2971">
            <v>0</v>
          </cell>
          <cell r="O2971">
            <v>0</v>
          </cell>
          <cell r="U2971">
            <v>0</v>
          </cell>
          <cell r="X2971">
            <v>0</v>
          </cell>
          <cell r="AG2971">
            <v>0</v>
          </cell>
          <cell r="AM2971">
            <v>0</v>
          </cell>
          <cell r="AV2971">
            <v>0</v>
          </cell>
          <cell r="AY2971">
            <v>0</v>
          </cell>
          <cell r="BP2971">
            <v>0</v>
          </cell>
          <cell r="BS2971"/>
        </row>
        <row r="2972">
          <cell r="A2972">
            <v>45219</v>
          </cell>
          <cell r="C2972">
            <v>0</v>
          </cell>
          <cell r="F2972">
            <v>0</v>
          </cell>
          <cell r="L2972">
            <v>0</v>
          </cell>
          <cell r="O2972">
            <v>0</v>
          </cell>
          <cell r="U2972">
            <v>0</v>
          </cell>
          <cell r="X2972">
            <v>0</v>
          </cell>
          <cell r="AG2972">
            <v>0</v>
          </cell>
          <cell r="AM2972">
            <v>0</v>
          </cell>
          <cell r="AV2972">
            <v>0</v>
          </cell>
          <cell r="AY2972">
            <v>0</v>
          </cell>
          <cell r="BP2972">
            <v>0</v>
          </cell>
          <cell r="BS2972"/>
        </row>
        <row r="2973">
          <cell r="A2973">
            <v>45222</v>
          </cell>
          <cell r="C2973">
            <v>0</v>
          </cell>
          <cell r="F2973">
            <v>0</v>
          </cell>
          <cell r="L2973">
            <v>0</v>
          </cell>
          <cell r="O2973">
            <v>0</v>
          </cell>
          <cell r="U2973">
            <v>0</v>
          </cell>
          <cell r="X2973">
            <v>0</v>
          </cell>
          <cell r="AG2973">
            <v>0</v>
          </cell>
          <cell r="AM2973">
            <v>0</v>
          </cell>
          <cell r="AV2973">
            <v>0</v>
          </cell>
          <cell r="AY2973">
            <v>0</v>
          </cell>
          <cell r="BP2973">
            <v>0</v>
          </cell>
          <cell r="BS2973"/>
        </row>
        <row r="2974">
          <cell r="A2974">
            <v>45223</v>
          </cell>
          <cell r="C2974">
            <v>0</v>
          </cell>
          <cell r="F2974">
            <v>0</v>
          </cell>
          <cell r="L2974">
            <v>0</v>
          </cell>
          <cell r="O2974">
            <v>0</v>
          </cell>
          <cell r="U2974">
            <v>0</v>
          </cell>
          <cell r="X2974">
            <v>0</v>
          </cell>
          <cell r="AG2974">
            <v>0</v>
          </cell>
          <cell r="AM2974">
            <v>0</v>
          </cell>
          <cell r="AV2974">
            <v>0</v>
          </cell>
          <cell r="AY2974">
            <v>0</v>
          </cell>
          <cell r="BP2974">
            <v>0</v>
          </cell>
          <cell r="BS2974"/>
        </row>
        <row r="2975">
          <cell r="A2975">
            <v>45224</v>
          </cell>
          <cell r="C2975">
            <v>0</v>
          </cell>
          <cell r="F2975">
            <v>0</v>
          </cell>
          <cell r="L2975">
            <v>0</v>
          </cell>
          <cell r="O2975">
            <v>0</v>
          </cell>
          <cell r="U2975">
            <v>0</v>
          </cell>
          <cell r="X2975">
            <v>0</v>
          </cell>
          <cell r="AG2975">
            <v>0</v>
          </cell>
          <cell r="AM2975">
            <v>0</v>
          </cell>
          <cell r="AV2975">
            <v>0</v>
          </cell>
          <cell r="AY2975">
            <v>0</v>
          </cell>
          <cell r="BP2975">
            <v>0</v>
          </cell>
          <cell r="BS2975"/>
        </row>
        <row r="2976">
          <cell r="A2976">
            <v>45225</v>
          </cell>
          <cell r="C2976">
            <v>0</v>
          </cell>
          <cell r="F2976">
            <v>0</v>
          </cell>
          <cell r="L2976">
            <v>0</v>
          </cell>
          <cell r="O2976">
            <v>0</v>
          </cell>
          <cell r="U2976">
            <v>0</v>
          </cell>
          <cell r="X2976">
            <v>0</v>
          </cell>
          <cell r="AG2976">
            <v>0</v>
          </cell>
          <cell r="AM2976">
            <v>0</v>
          </cell>
          <cell r="AV2976">
            <v>0</v>
          </cell>
          <cell r="AY2976">
            <v>0</v>
          </cell>
          <cell r="BP2976">
            <v>0</v>
          </cell>
          <cell r="BS2976"/>
        </row>
        <row r="2977">
          <cell r="A2977">
            <v>45226</v>
          </cell>
          <cell r="C2977">
            <v>0</v>
          </cell>
          <cell r="F2977">
            <v>0</v>
          </cell>
          <cell r="L2977">
            <v>0</v>
          </cell>
          <cell r="O2977">
            <v>0</v>
          </cell>
          <cell r="U2977">
            <v>30</v>
          </cell>
          <cell r="X2977">
            <v>0</v>
          </cell>
          <cell r="AG2977">
            <v>0</v>
          </cell>
          <cell r="AM2977">
            <v>0</v>
          </cell>
          <cell r="AV2977">
            <v>0</v>
          </cell>
          <cell r="AY2977">
            <v>0</v>
          </cell>
          <cell r="BP2977">
            <v>0</v>
          </cell>
          <cell r="BS2977"/>
        </row>
        <row r="2978">
          <cell r="A2978">
            <v>45229</v>
          </cell>
          <cell r="C2978">
            <v>0</v>
          </cell>
          <cell r="F2978">
            <v>0</v>
          </cell>
          <cell r="L2978">
            <v>0</v>
          </cell>
          <cell r="O2978">
            <v>0</v>
          </cell>
          <cell r="U2978">
            <v>0</v>
          </cell>
          <cell r="X2978">
            <v>0</v>
          </cell>
          <cell r="AG2978">
            <v>0</v>
          </cell>
          <cell r="AM2978">
            <v>0</v>
          </cell>
          <cell r="AV2978">
            <v>0</v>
          </cell>
          <cell r="AY2978">
            <v>0</v>
          </cell>
          <cell r="BP2978">
            <v>0</v>
          </cell>
          <cell r="BS2978"/>
        </row>
        <row r="2979">
          <cell r="A2979">
            <v>45230</v>
          </cell>
          <cell r="C2979">
            <v>0</v>
          </cell>
          <cell r="F2979">
            <v>0</v>
          </cell>
          <cell r="L2979">
            <v>0</v>
          </cell>
          <cell r="O2979">
            <v>0</v>
          </cell>
          <cell r="U2979">
            <v>0</v>
          </cell>
          <cell r="X2979">
            <v>0</v>
          </cell>
          <cell r="AG2979">
            <v>0</v>
          </cell>
          <cell r="AM2979">
            <v>0</v>
          </cell>
          <cell r="AV2979">
            <v>0</v>
          </cell>
          <cell r="AY2979">
            <v>0</v>
          </cell>
          <cell r="BP2979">
            <v>0</v>
          </cell>
          <cell r="BS2979"/>
        </row>
        <row r="2980">
          <cell r="A2980">
            <v>45231</v>
          </cell>
          <cell r="C2980">
            <v>0</v>
          </cell>
          <cell r="F2980">
            <v>0</v>
          </cell>
          <cell r="L2980">
            <v>0</v>
          </cell>
          <cell r="O2980">
            <v>0</v>
          </cell>
          <cell r="U2980">
            <v>0</v>
          </cell>
          <cell r="X2980">
            <v>0</v>
          </cell>
          <cell r="AG2980">
            <v>0</v>
          </cell>
          <cell r="AM2980">
            <v>0</v>
          </cell>
          <cell r="AV2980">
            <v>0</v>
          </cell>
          <cell r="AY2980">
            <v>0</v>
          </cell>
          <cell r="BP2980">
            <v>0</v>
          </cell>
          <cell r="BS2980"/>
        </row>
        <row r="2981">
          <cell r="A2981">
            <v>45232</v>
          </cell>
          <cell r="C2981">
            <v>0</v>
          </cell>
          <cell r="F2981">
            <v>0</v>
          </cell>
          <cell r="L2981">
            <v>0</v>
          </cell>
          <cell r="O2981">
            <v>0</v>
          </cell>
          <cell r="U2981">
            <v>0</v>
          </cell>
          <cell r="X2981">
            <v>0</v>
          </cell>
          <cell r="AG2981">
            <v>0</v>
          </cell>
          <cell r="AM2981">
            <v>0</v>
          </cell>
          <cell r="AV2981">
            <v>0</v>
          </cell>
          <cell r="AY2981">
            <v>0</v>
          </cell>
          <cell r="BP2981">
            <v>0</v>
          </cell>
          <cell r="BS2981"/>
        </row>
        <row r="2982">
          <cell r="A2982">
            <v>45233</v>
          </cell>
          <cell r="C2982">
            <v>0</v>
          </cell>
          <cell r="F2982">
            <v>0</v>
          </cell>
          <cell r="L2982">
            <v>0</v>
          </cell>
          <cell r="O2982">
            <v>0</v>
          </cell>
          <cell r="U2982">
            <v>0</v>
          </cell>
          <cell r="X2982">
            <v>0</v>
          </cell>
          <cell r="AG2982">
            <v>0</v>
          </cell>
          <cell r="AM2982">
            <v>0</v>
          </cell>
          <cell r="AV2982">
            <v>0</v>
          </cell>
          <cell r="AY2982">
            <v>0</v>
          </cell>
          <cell r="BP2982">
            <v>0</v>
          </cell>
          <cell r="BS2982"/>
        </row>
        <row r="2983">
          <cell r="A2983">
            <v>45236</v>
          </cell>
          <cell r="C2983">
            <v>0</v>
          </cell>
          <cell r="F2983">
            <v>0</v>
          </cell>
          <cell r="L2983">
            <v>0</v>
          </cell>
          <cell r="O2983">
            <v>0</v>
          </cell>
          <cell r="U2983">
            <v>0</v>
          </cell>
          <cell r="X2983">
            <v>0</v>
          </cell>
          <cell r="AG2983">
            <v>0</v>
          </cell>
          <cell r="AM2983">
            <v>0</v>
          </cell>
          <cell r="AV2983">
            <v>0</v>
          </cell>
          <cell r="AY2983">
            <v>0</v>
          </cell>
          <cell r="BP2983">
            <v>0</v>
          </cell>
          <cell r="BS2983"/>
        </row>
        <row r="2984">
          <cell r="A2984">
            <v>45237</v>
          </cell>
          <cell r="C2984">
            <v>0</v>
          </cell>
          <cell r="F2984">
            <v>0</v>
          </cell>
          <cell r="L2984">
            <v>0</v>
          </cell>
          <cell r="O2984">
            <v>0</v>
          </cell>
          <cell r="U2984">
            <v>0</v>
          </cell>
          <cell r="X2984">
            <v>0</v>
          </cell>
          <cell r="AG2984">
            <v>0</v>
          </cell>
          <cell r="AM2984">
            <v>0</v>
          </cell>
          <cell r="AV2984">
            <v>0</v>
          </cell>
          <cell r="AY2984">
            <v>0</v>
          </cell>
          <cell r="BP2984">
            <v>0</v>
          </cell>
          <cell r="BS2984"/>
        </row>
        <row r="2985">
          <cell r="A2985">
            <v>45238</v>
          </cell>
          <cell r="C2985">
            <v>0</v>
          </cell>
          <cell r="F2985">
            <v>0</v>
          </cell>
          <cell r="L2985">
            <v>0</v>
          </cell>
          <cell r="O2985">
            <v>0</v>
          </cell>
          <cell r="U2985">
            <v>0</v>
          </cell>
          <cell r="X2985">
            <v>0</v>
          </cell>
          <cell r="AG2985">
            <v>0</v>
          </cell>
          <cell r="AM2985">
            <v>0</v>
          </cell>
          <cell r="AV2985">
            <v>0</v>
          </cell>
          <cell r="AY2985">
            <v>0</v>
          </cell>
          <cell r="BP2985">
            <v>0</v>
          </cell>
          <cell r="BS2985"/>
        </row>
        <row r="2986">
          <cell r="A2986">
            <v>45239</v>
          </cell>
          <cell r="C2986">
            <v>0</v>
          </cell>
          <cell r="F2986">
            <v>0</v>
          </cell>
          <cell r="L2986">
            <v>0</v>
          </cell>
          <cell r="O2986">
            <v>0</v>
          </cell>
          <cell r="U2986">
            <v>0</v>
          </cell>
          <cell r="X2986">
            <v>0</v>
          </cell>
          <cell r="AG2986">
            <v>0</v>
          </cell>
          <cell r="AM2986">
            <v>0</v>
          </cell>
          <cell r="AV2986">
            <v>0</v>
          </cell>
          <cell r="AY2986">
            <v>0</v>
          </cell>
          <cell r="BP2986">
            <v>0</v>
          </cell>
          <cell r="BS2986"/>
        </row>
        <row r="2987">
          <cell r="A2987">
            <v>45240</v>
          </cell>
          <cell r="C2987">
            <v>0</v>
          </cell>
          <cell r="F2987">
            <v>0</v>
          </cell>
          <cell r="L2987">
            <v>0</v>
          </cell>
          <cell r="O2987">
            <v>0</v>
          </cell>
          <cell r="U2987">
            <v>25</v>
          </cell>
          <cell r="X2987">
            <v>0</v>
          </cell>
          <cell r="AG2987">
            <v>0</v>
          </cell>
          <cell r="AM2987">
            <v>0</v>
          </cell>
          <cell r="AV2987">
            <v>0</v>
          </cell>
          <cell r="AY2987">
            <v>0</v>
          </cell>
          <cell r="BP2987">
            <v>0</v>
          </cell>
          <cell r="BS2987"/>
        </row>
        <row r="2988">
          <cell r="A2988">
            <v>45243</v>
          </cell>
          <cell r="C2988">
            <v>0</v>
          </cell>
          <cell r="F2988">
            <v>0</v>
          </cell>
          <cell r="L2988">
            <v>0</v>
          </cell>
          <cell r="O2988">
            <v>0</v>
          </cell>
          <cell r="U2988">
            <v>0</v>
          </cell>
          <cell r="X2988">
            <v>0</v>
          </cell>
          <cell r="AG2988">
            <v>0</v>
          </cell>
          <cell r="AM2988">
            <v>0</v>
          </cell>
          <cell r="AV2988">
            <v>0</v>
          </cell>
          <cell r="AY2988">
            <v>0</v>
          </cell>
          <cell r="BP2988">
            <v>0</v>
          </cell>
          <cell r="BS2988"/>
        </row>
        <row r="2989">
          <cell r="A2989">
            <v>45244</v>
          </cell>
          <cell r="C2989">
            <v>0</v>
          </cell>
          <cell r="F2989">
            <v>0</v>
          </cell>
          <cell r="L2989">
            <v>0</v>
          </cell>
          <cell r="O2989">
            <v>0</v>
          </cell>
          <cell r="U2989">
            <v>0</v>
          </cell>
          <cell r="X2989">
            <v>0</v>
          </cell>
          <cell r="AG2989">
            <v>0</v>
          </cell>
          <cell r="AM2989">
            <v>0</v>
          </cell>
          <cell r="AV2989">
            <v>0</v>
          </cell>
          <cell r="AY2989">
            <v>0</v>
          </cell>
          <cell r="BP2989">
            <v>0</v>
          </cell>
          <cell r="BS2989"/>
        </row>
        <row r="2990">
          <cell r="A2990">
            <v>45245</v>
          </cell>
          <cell r="C2990">
            <v>0</v>
          </cell>
          <cell r="F2990">
            <v>0</v>
          </cell>
          <cell r="L2990">
            <v>0</v>
          </cell>
          <cell r="O2990">
            <v>0</v>
          </cell>
          <cell r="U2990">
            <v>0</v>
          </cell>
          <cell r="X2990">
            <v>0</v>
          </cell>
          <cell r="AG2990">
            <v>0</v>
          </cell>
          <cell r="AM2990">
            <v>0</v>
          </cell>
          <cell r="AV2990">
            <v>0</v>
          </cell>
          <cell r="AY2990">
            <v>0</v>
          </cell>
          <cell r="BP2990">
            <v>0</v>
          </cell>
          <cell r="BS2990"/>
        </row>
        <row r="2991">
          <cell r="A2991">
            <v>45246</v>
          </cell>
          <cell r="C2991">
            <v>0</v>
          </cell>
          <cell r="F2991">
            <v>0</v>
          </cell>
          <cell r="L2991">
            <v>0</v>
          </cell>
          <cell r="O2991">
            <v>0</v>
          </cell>
          <cell r="U2991">
            <v>0</v>
          </cell>
          <cell r="X2991">
            <v>0</v>
          </cell>
          <cell r="AG2991">
            <v>0</v>
          </cell>
          <cell r="AM2991">
            <v>0</v>
          </cell>
          <cell r="AV2991">
            <v>0</v>
          </cell>
          <cell r="AY2991">
            <v>0</v>
          </cell>
          <cell r="BP2991">
            <v>0</v>
          </cell>
          <cell r="BS2991"/>
        </row>
        <row r="2992">
          <cell r="A2992">
            <v>45247</v>
          </cell>
          <cell r="C2992">
            <v>0</v>
          </cell>
          <cell r="F2992">
            <v>0</v>
          </cell>
          <cell r="L2992">
            <v>0</v>
          </cell>
          <cell r="O2992">
            <v>0</v>
          </cell>
          <cell r="U2992">
            <v>0</v>
          </cell>
          <cell r="X2992">
            <v>0</v>
          </cell>
          <cell r="AG2992">
            <v>0</v>
          </cell>
          <cell r="AM2992">
            <v>0</v>
          </cell>
          <cell r="AV2992">
            <v>0</v>
          </cell>
          <cell r="AY2992">
            <v>0</v>
          </cell>
          <cell r="BP2992">
            <v>0</v>
          </cell>
          <cell r="BS2992"/>
        </row>
        <row r="2993">
          <cell r="A2993">
            <v>45250</v>
          </cell>
          <cell r="C2993">
            <v>0</v>
          </cell>
          <cell r="F2993">
            <v>0</v>
          </cell>
          <cell r="L2993">
            <v>0</v>
          </cell>
          <cell r="O2993">
            <v>0</v>
          </cell>
          <cell r="U2993">
            <v>0</v>
          </cell>
          <cell r="X2993">
            <v>0</v>
          </cell>
          <cell r="AG2993">
            <v>0</v>
          </cell>
          <cell r="AM2993">
            <v>0</v>
          </cell>
          <cell r="AV2993">
            <v>0</v>
          </cell>
          <cell r="AY2993">
            <v>0</v>
          </cell>
          <cell r="BP2993">
            <v>0</v>
          </cell>
          <cell r="BS2993"/>
        </row>
        <row r="2994">
          <cell r="A2994">
            <v>45251</v>
          </cell>
          <cell r="C2994">
            <v>0</v>
          </cell>
          <cell r="F2994">
            <v>0</v>
          </cell>
          <cell r="L2994">
            <v>0</v>
          </cell>
          <cell r="O2994">
            <v>0</v>
          </cell>
          <cell r="U2994">
            <v>0</v>
          </cell>
          <cell r="X2994">
            <v>0</v>
          </cell>
          <cell r="AG2994">
            <v>0</v>
          </cell>
          <cell r="AM2994">
            <v>0</v>
          </cell>
          <cell r="AV2994">
            <v>0</v>
          </cell>
          <cell r="AY2994">
            <v>0</v>
          </cell>
          <cell r="BP2994">
            <v>0</v>
          </cell>
          <cell r="BS2994"/>
        </row>
        <row r="2995">
          <cell r="A2995">
            <v>45252</v>
          </cell>
          <cell r="C2995">
            <v>0</v>
          </cell>
          <cell r="F2995">
            <v>0</v>
          </cell>
          <cell r="L2995">
            <v>0</v>
          </cell>
          <cell r="O2995">
            <v>0</v>
          </cell>
          <cell r="U2995">
            <v>0</v>
          </cell>
          <cell r="X2995">
            <v>0</v>
          </cell>
          <cell r="AG2995">
            <v>0</v>
          </cell>
          <cell r="AM2995">
            <v>0</v>
          </cell>
          <cell r="AV2995">
            <v>0</v>
          </cell>
          <cell r="AY2995">
            <v>0</v>
          </cell>
          <cell r="BP2995">
            <v>0</v>
          </cell>
          <cell r="BS2995"/>
        </row>
        <row r="2996">
          <cell r="A2996">
            <v>45253</v>
          </cell>
          <cell r="C2996">
            <v>0</v>
          </cell>
          <cell r="F2996">
            <v>0</v>
          </cell>
          <cell r="L2996">
            <v>0</v>
          </cell>
          <cell r="O2996">
            <v>0</v>
          </cell>
          <cell r="U2996">
            <v>0</v>
          </cell>
          <cell r="X2996">
            <v>0</v>
          </cell>
          <cell r="AG2996">
            <v>0</v>
          </cell>
          <cell r="AM2996">
            <v>0</v>
          </cell>
          <cell r="AV2996">
            <v>0</v>
          </cell>
          <cell r="AY2996">
            <v>0</v>
          </cell>
          <cell r="BP2996">
            <v>0</v>
          </cell>
          <cell r="BS2996"/>
        </row>
        <row r="2997">
          <cell r="A2997">
            <v>45254</v>
          </cell>
          <cell r="C2997">
            <v>0</v>
          </cell>
          <cell r="F2997">
            <v>0</v>
          </cell>
          <cell r="L2997">
            <v>0</v>
          </cell>
          <cell r="O2997">
            <v>0</v>
          </cell>
          <cell r="U2997">
            <v>0</v>
          </cell>
          <cell r="X2997">
            <v>0</v>
          </cell>
          <cell r="AG2997">
            <v>0</v>
          </cell>
          <cell r="AM2997">
            <v>0</v>
          </cell>
          <cell r="AV2997">
            <v>0</v>
          </cell>
          <cell r="AY2997">
            <v>0</v>
          </cell>
          <cell r="BP2997">
            <v>0</v>
          </cell>
          <cell r="BS2997"/>
        </row>
        <row r="2998">
          <cell r="A2998">
            <v>45257</v>
          </cell>
          <cell r="C2998">
            <v>0</v>
          </cell>
          <cell r="F2998">
            <v>0</v>
          </cell>
          <cell r="L2998">
            <v>0</v>
          </cell>
          <cell r="O2998">
            <v>0</v>
          </cell>
          <cell r="U2998">
            <v>0</v>
          </cell>
          <cell r="X2998">
            <v>0</v>
          </cell>
          <cell r="AG2998">
            <v>0</v>
          </cell>
          <cell r="AM2998">
            <v>0</v>
          </cell>
          <cell r="AV2998">
            <v>0</v>
          </cell>
          <cell r="AY2998">
            <v>0</v>
          </cell>
          <cell r="BP2998">
            <v>0</v>
          </cell>
          <cell r="BS2998"/>
        </row>
        <row r="2999">
          <cell r="A2999">
            <v>45258</v>
          </cell>
          <cell r="C2999">
            <v>0</v>
          </cell>
          <cell r="F2999">
            <v>0</v>
          </cell>
          <cell r="L2999">
            <v>0</v>
          </cell>
          <cell r="O2999">
            <v>0</v>
          </cell>
          <cell r="U2999">
            <v>30</v>
          </cell>
          <cell r="X2999">
            <v>0</v>
          </cell>
          <cell r="AG2999">
            <v>0</v>
          </cell>
          <cell r="AM2999">
            <v>0</v>
          </cell>
          <cell r="AV2999">
            <v>0</v>
          </cell>
          <cell r="AY2999">
            <v>0</v>
          </cell>
          <cell r="BP2999">
            <v>0</v>
          </cell>
          <cell r="BS2999"/>
        </row>
        <row r="3000">
          <cell r="A3000">
            <v>45259</v>
          </cell>
          <cell r="C3000">
            <v>0</v>
          </cell>
          <cell r="F3000">
            <v>0</v>
          </cell>
          <cell r="L3000">
            <v>0</v>
          </cell>
          <cell r="O3000">
            <v>0</v>
          </cell>
          <cell r="U3000">
            <v>0</v>
          </cell>
          <cell r="X3000">
            <v>0</v>
          </cell>
          <cell r="AG3000">
            <v>0</v>
          </cell>
          <cell r="AM3000">
            <v>0</v>
          </cell>
          <cell r="AV3000">
            <v>0</v>
          </cell>
          <cell r="AY3000">
            <v>0</v>
          </cell>
          <cell r="BP3000">
            <v>0</v>
          </cell>
          <cell r="BS3000"/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1775"/>
  <sheetViews>
    <sheetView showGridLines="0" tabSelected="1" view="pageBreakPreview" zoomScale="39" zoomScaleNormal="48" zoomScaleSheetLayoutView="39" zoomScalePageLayoutView="60" workbookViewId="0">
      <selection activeCell="I22" sqref="I22"/>
    </sheetView>
  </sheetViews>
  <sheetFormatPr baseColWidth="10" defaultColWidth="11.54296875" defaultRowHeight="14.25" customHeight="1" x14ac:dyDescent="0.35"/>
  <cols>
    <col min="1" max="1" width="2.6328125" style="47" customWidth="1"/>
    <col min="2" max="2" width="4.6328125" style="34" customWidth="1"/>
    <col min="3" max="3" width="3.81640625" style="34" customWidth="1"/>
    <col min="4" max="4" width="6.6328125" style="226" customWidth="1"/>
    <col min="5" max="5" width="5.90625" style="34" customWidth="1"/>
    <col min="6" max="6" width="21.6328125" style="34" customWidth="1"/>
    <col min="7" max="7" width="53.453125" style="34" customWidth="1"/>
    <col min="8" max="8" width="53" style="34" customWidth="1"/>
    <col min="9" max="9" width="78.54296875" style="34" customWidth="1"/>
    <col min="10" max="10" width="79.08984375" style="35" customWidth="1"/>
    <col min="11" max="16384" width="11.54296875" style="47"/>
  </cols>
  <sheetData>
    <row r="1" spans="1:10" ht="14.25" customHeight="1" thickBot="1" x14ac:dyDescent="0.45">
      <c r="A1" s="44" t="s">
        <v>86</v>
      </c>
      <c r="B1" s="45"/>
      <c r="C1" s="36"/>
      <c r="D1" s="218" t="s">
        <v>86</v>
      </c>
      <c r="E1" s="36"/>
      <c r="F1" s="36"/>
      <c r="G1" s="36"/>
      <c r="H1" s="36"/>
      <c r="I1" s="46"/>
    </row>
    <row r="2" spans="1:10" s="49" customFormat="1" ht="35.1" customHeight="1" x14ac:dyDescent="0.25">
      <c r="A2" s="48"/>
      <c r="B2" s="354" t="s">
        <v>6</v>
      </c>
      <c r="C2" s="355"/>
      <c r="D2" s="355"/>
      <c r="E2" s="355"/>
      <c r="F2" s="355"/>
      <c r="G2" s="355"/>
      <c r="H2" s="355"/>
      <c r="I2" s="355"/>
      <c r="J2" s="356"/>
    </row>
    <row r="3" spans="1:10" ht="33" customHeight="1" x14ac:dyDescent="0.4">
      <c r="A3" s="44"/>
      <c r="B3" s="357" t="s">
        <v>30</v>
      </c>
      <c r="C3" s="358"/>
      <c r="D3" s="358"/>
      <c r="E3" s="358"/>
      <c r="F3" s="358"/>
      <c r="G3" s="358"/>
      <c r="H3" s="358"/>
      <c r="I3" s="358"/>
      <c r="J3" s="359"/>
    </row>
    <row r="4" spans="1:10" ht="33" customHeight="1" thickBot="1" x14ac:dyDescent="0.35">
      <c r="A4" s="50" t="s">
        <v>32</v>
      </c>
      <c r="B4" s="360" t="s">
        <v>756</v>
      </c>
      <c r="C4" s="361"/>
      <c r="D4" s="361"/>
      <c r="E4" s="361"/>
      <c r="F4" s="361"/>
      <c r="G4" s="361"/>
      <c r="H4" s="361"/>
      <c r="I4" s="361"/>
      <c r="J4" s="362"/>
    </row>
    <row r="5" spans="1:10" ht="45.75" customHeight="1" thickBot="1" x14ac:dyDescent="0.45">
      <c r="A5" s="44"/>
      <c r="B5" s="51"/>
      <c r="C5" s="33"/>
      <c r="D5" s="219"/>
      <c r="E5" s="33"/>
      <c r="F5" s="33"/>
      <c r="I5" s="187" t="s">
        <v>977</v>
      </c>
      <c r="J5" s="187" t="s">
        <v>996</v>
      </c>
    </row>
    <row r="6" spans="1:10" ht="45.75" hidden="1" customHeight="1" thickBot="1" x14ac:dyDescent="0.45">
      <c r="A6" s="44"/>
      <c r="B6" s="261"/>
      <c r="C6" s="262"/>
      <c r="D6" s="263"/>
      <c r="E6" s="262"/>
      <c r="F6" s="262"/>
      <c r="I6" s="264"/>
      <c r="J6" s="264"/>
    </row>
    <row r="7" spans="1:10" ht="45.75" customHeight="1" thickBot="1" x14ac:dyDescent="0.45">
      <c r="A7" s="44"/>
      <c r="B7" s="58" t="s">
        <v>745</v>
      </c>
      <c r="C7" s="59"/>
      <c r="D7" s="59"/>
      <c r="E7" s="59"/>
      <c r="F7" s="59"/>
      <c r="G7" s="59"/>
      <c r="H7" s="60"/>
      <c r="I7" s="187">
        <v>13611.125</v>
      </c>
      <c r="J7" s="187">
        <v>13785.8</v>
      </c>
    </row>
    <row r="8" spans="1:10" ht="24.9" customHeight="1" x14ac:dyDescent="0.4">
      <c r="A8" s="44"/>
      <c r="B8" s="61" t="s">
        <v>730</v>
      </c>
      <c r="C8" s="62"/>
      <c r="D8" s="67"/>
      <c r="E8" s="62"/>
      <c r="F8" s="62"/>
      <c r="G8" s="63"/>
      <c r="H8" s="64"/>
      <c r="I8" s="296"/>
    </row>
    <row r="9" spans="1:10" ht="24.9" customHeight="1" x14ac:dyDescent="0.4">
      <c r="A9" s="44"/>
      <c r="B9" s="65" t="s">
        <v>1</v>
      </c>
      <c r="C9" s="62" t="s">
        <v>731</v>
      </c>
      <c r="D9" s="67"/>
      <c r="E9" s="62"/>
      <c r="F9" s="62"/>
      <c r="G9" s="62"/>
      <c r="H9" s="62"/>
      <c r="I9" s="297"/>
    </row>
    <row r="10" spans="1:10" ht="24.9" customHeight="1" x14ac:dyDescent="0.45">
      <c r="A10" s="44"/>
      <c r="B10" s="65"/>
      <c r="C10" s="62"/>
      <c r="D10" s="220" t="s">
        <v>17</v>
      </c>
      <c r="E10" s="68" t="s">
        <v>817</v>
      </c>
      <c r="F10" s="62"/>
      <c r="G10" s="62"/>
      <c r="H10" s="62"/>
      <c r="I10" s="185" t="s">
        <v>32</v>
      </c>
      <c r="J10" s="294" t="s">
        <v>32</v>
      </c>
    </row>
    <row r="11" spans="1:10" ht="24.9" customHeight="1" x14ac:dyDescent="0.45">
      <c r="A11" s="44"/>
      <c r="B11" s="65"/>
      <c r="C11" s="62"/>
      <c r="D11" s="67"/>
      <c r="E11" s="62" t="s">
        <v>0</v>
      </c>
      <c r="F11" s="62"/>
      <c r="G11" s="66"/>
      <c r="H11" s="62"/>
      <c r="I11" s="188" t="s">
        <v>32</v>
      </c>
      <c r="J11" s="291" t="s">
        <v>32</v>
      </c>
    </row>
    <row r="12" spans="1:10" ht="24.9" customHeight="1" x14ac:dyDescent="0.45">
      <c r="A12" s="44"/>
      <c r="B12" s="65"/>
      <c r="C12" s="62"/>
      <c r="D12" s="67"/>
      <c r="E12" s="62" t="s">
        <v>2</v>
      </c>
      <c r="F12" s="62"/>
      <c r="G12" s="62"/>
      <c r="H12" s="62"/>
      <c r="I12" s="188" t="s">
        <v>32</v>
      </c>
      <c r="J12" s="291" t="s">
        <v>32</v>
      </c>
    </row>
    <row r="13" spans="1:10" ht="24.9" customHeight="1" x14ac:dyDescent="0.45">
      <c r="A13" s="44"/>
      <c r="B13" s="65"/>
      <c r="C13" s="62"/>
      <c r="D13" s="67"/>
      <c r="E13" s="62" t="s">
        <v>33</v>
      </c>
      <c r="F13" s="62"/>
      <c r="G13" s="62" t="s">
        <v>34</v>
      </c>
      <c r="H13" s="62"/>
      <c r="I13" s="183" t="s">
        <v>32</v>
      </c>
      <c r="J13" s="300" t="s">
        <v>32</v>
      </c>
    </row>
    <row r="14" spans="1:10" ht="24.9" customHeight="1" x14ac:dyDescent="0.45">
      <c r="A14" s="44"/>
      <c r="B14" s="65"/>
      <c r="C14" s="62"/>
      <c r="D14" s="67"/>
      <c r="E14" s="62"/>
      <c r="F14" s="62"/>
      <c r="G14" s="62" t="s">
        <v>35</v>
      </c>
      <c r="H14" s="62"/>
      <c r="I14" s="183" t="s">
        <v>32</v>
      </c>
      <c r="J14" s="300" t="s">
        <v>32</v>
      </c>
    </row>
    <row r="15" spans="1:10" ht="24.9" customHeight="1" x14ac:dyDescent="0.45">
      <c r="A15" s="44"/>
      <c r="B15" s="65"/>
      <c r="C15" s="62"/>
      <c r="D15" s="67"/>
      <c r="E15" s="62"/>
      <c r="F15" s="62"/>
      <c r="G15" s="62" t="s">
        <v>36</v>
      </c>
      <c r="H15" s="62"/>
      <c r="I15" s="183" t="s">
        <v>32</v>
      </c>
      <c r="J15" s="300" t="s">
        <v>32</v>
      </c>
    </row>
    <row r="16" spans="1:10" ht="24.9" customHeight="1" x14ac:dyDescent="0.45">
      <c r="A16" s="44"/>
      <c r="B16" s="65"/>
      <c r="C16" s="62"/>
      <c r="E16" s="67" t="s">
        <v>830</v>
      </c>
      <c r="F16" s="62"/>
      <c r="G16" s="62"/>
      <c r="H16" s="62"/>
      <c r="I16" s="126">
        <v>14875.799999999974</v>
      </c>
      <c r="J16" s="301">
        <v>14875.799999999974</v>
      </c>
    </row>
    <row r="17" spans="1:10" ht="24.9" customHeight="1" x14ac:dyDescent="0.45">
      <c r="A17" s="44"/>
      <c r="B17" s="65"/>
      <c r="C17" s="62"/>
      <c r="E17" s="67" t="s">
        <v>1017</v>
      </c>
      <c r="F17" s="62"/>
      <c r="G17" s="62"/>
      <c r="H17" s="62"/>
      <c r="I17" s="276"/>
      <c r="J17" s="302">
        <v>213</v>
      </c>
    </row>
    <row r="18" spans="1:10" ht="24.9" customHeight="1" x14ac:dyDescent="0.45">
      <c r="A18" s="44"/>
      <c r="B18" s="65"/>
      <c r="C18" s="62"/>
      <c r="E18" s="160" t="s">
        <v>1018</v>
      </c>
      <c r="F18" s="66"/>
      <c r="G18" s="62"/>
      <c r="H18" s="62"/>
      <c r="I18" s="188"/>
      <c r="J18" s="291">
        <v>0</v>
      </c>
    </row>
    <row r="19" spans="1:10" ht="24.9" customHeight="1" x14ac:dyDescent="0.45">
      <c r="A19" s="44"/>
      <c r="B19" s="65"/>
      <c r="C19" s="62"/>
      <c r="D19" s="220" t="s">
        <v>18</v>
      </c>
      <c r="E19" s="68" t="s">
        <v>818</v>
      </c>
      <c r="F19" s="62"/>
      <c r="G19" s="62"/>
      <c r="H19" s="64"/>
      <c r="I19" s="188" t="s">
        <v>32</v>
      </c>
      <c r="J19" s="291" t="s">
        <v>32</v>
      </c>
    </row>
    <row r="20" spans="1:10" ht="24.9" customHeight="1" x14ac:dyDescent="0.45">
      <c r="A20" s="44"/>
      <c r="B20" s="65"/>
      <c r="C20" s="62"/>
      <c r="D20" s="67"/>
      <c r="E20" s="62" t="s">
        <v>0</v>
      </c>
      <c r="F20" s="62"/>
      <c r="G20" s="62"/>
      <c r="H20" s="62"/>
      <c r="I20" s="188" t="s">
        <v>32</v>
      </c>
      <c r="J20" s="291" t="s">
        <v>32</v>
      </c>
    </row>
    <row r="21" spans="1:10" ht="24.9" customHeight="1" x14ac:dyDescent="0.45">
      <c r="A21" s="44"/>
      <c r="B21" s="65"/>
      <c r="C21" s="62"/>
      <c r="D21" s="67"/>
      <c r="E21" s="62" t="s">
        <v>2</v>
      </c>
      <c r="F21" s="62"/>
      <c r="G21" s="62"/>
      <c r="H21" s="62"/>
      <c r="I21" s="188" t="s">
        <v>32</v>
      </c>
      <c r="J21" s="291" t="s">
        <v>32</v>
      </c>
    </row>
    <row r="22" spans="1:10" ht="24.9" customHeight="1" x14ac:dyDescent="0.45">
      <c r="A22" s="44"/>
      <c r="B22" s="65"/>
      <c r="C22" s="62"/>
      <c r="D22" s="67"/>
      <c r="E22" s="62" t="s">
        <v>33</v>
      </c>
      <c r="F22" s="62"/>
      <c r="G22" s="62" t="s">
        <v>34</v>
      </c>
      <c r="H22" s="62"/>
      <c r="I22" s="188" t="s">
        <v>32</v>
      </c>
      <c r="J22" s="291" t="s">
        <v>32</v>
      </c>
    </row>
    <row r="23" spans="1:10" ht="24.9" customHeight="1" x14ac:dyDescent="0.45">
      <c r="A23" s="44"/>
      <c r="B23" s="65"/>
      <c r="C23" s="62"/>
      <c r="D23" s="67"/>
      <c r="E23" s="62"/>
      <c r="F23" s="62"/>
      <c r="G23" s="62" t="s">
        <v>35</v>
      </c>
      <c r="H23" s="62"/>
      <c r="I23" s="188" t="s">
        <v>32</v>
      </c>
      <c r="J23" s="291" t="s">
        <v>32</v>
      </c>
    </row>
    <row r="24" spans="1:10" ht="24.9" customHeight="1" x14ac:dyDescent="0.45">
      <c r="A24" s="44"/>
      <c r="B24" s="65"/>
      <c r="C24" s="62"/>
      <c r="D24" s="67"/>
      <c r="E24" s="62"/>
      <c r="F24" s="62"/>
      <c r="G24" s="62" t="s">
        <v>36</v>
      </c>
      <c r="H24" s="62"/>
      <c r="I24" s="188" t="s">
        <v>32</v>
      </c>
      <c r="J24" s="291" t="s">
        <v>32</v>
      </c>
    </row>
    <row r="25" spans="1:10" ht="24.9" customHeight="1" x14ac:dyDescent="0.45">
      <c r="A25" s="44"/>
      <c r="B25" s="65"/>
      <c r="C25" s="62"/>
      <c r="E25" s="67" t="s">
        <v>830</v>
      </c>
      <c r="F25" s="62"/>
      <c r="G25" s="62"/>
      <c r="H25" s="62"/>
      <c r="I25" s="126">
        <v>4763.2996195000014</v>
      </c>
      <c r="J25" s="301">
        <v>4763.2996195000014</v>
      </c>
    </row>
    <row r="26" spans="1:10" ht="24.9" customHeight="1" x14ac:dyDescent="0.45">
      <c r="A26" s="44"/>
      <c r="B26" s="65"/>
      <c r="C26" s="62"/>
      <c r="E26" s="67" t="s">
        <v>1019</v>
      </c>
      <c r="F26" s="62"/>
      <c r="G26" s="62"/>
      <c r="H26" s="62"/>
      <c r="I26" s="188"/>
      <c r="J26" s="291">
        <v>0.92</v>
      </c>
    </row>
    <row r="27" spans="1:10" ht="24.9" customHeight="1" x14ac:dyDescent="0.45">
      <c r="A27" s="44"/>
      <c r="B27" s="65"/>
      <c r="C27" s="62"/>
      <c r="E27" s="67" t="s">
        <v>1020</v>
      </c>
      <c r="F27" s="62"/>
      <c r="G27" s="62"/>
      <c r="H27" s="62"/>
      <c r="I27" s="276"/>
      <c r="J27" s="302">
        <v>0</v>
      </c>
    </row>
    <row r="28" spans="1:10" ht="24.9" customHeight="1" x14ac:dyDescent="0.55000000000000004">
      <c r="A28" s="44"/>
      <c r="B28" s="65"/>
      <c r="C28" s="62"/>
      <c r="D28" s="220" t="s">
        <v>819</v>
      </c>
      <c r="E28" s="68" t="s">
        <v>914</v>
      </c>
      <c r="F28" s="62"/>
      <c r="G28" s="62"/>
      <c r="H28" s="64"/>
      <c r="I28" s="317" t="s">
        <v>32</v>
      </c>
      <c r="J28" s="303" t="s">
        <v>32</v>
      </c>
    </row>
    <row r="29" spans="1:10" ht="24.9" customHeight="1" x14ac:dyDescent="0.55000000000000004">
      <c r="A29" s="44"/>
      <c r="B29" s="65"/>
      <c r="C29" s="62"/>
      <c r="D29" s="67"/>
      <c r="E29" s="62" t="s">
        <v>0</v>
      </c>
      <c r="F29" s="62"/>
      <c r="G29" s="62"/>
      <c r="H29" s="62"/>
      <c r="I29" s="318" t="s">
        <v>32</v>
      </c>
      <c r="J29" s="304" t="s">
        <v>32</v>
      </c>
    </row>
    <row r="30" spans="1:10" ht="24.9" customHeight="1" x14ac:dyDescent="0.55000000000000004">
      <c r="A30" s="44"/>
      <c r="B30" s="65"/>
      <c r="C30" s="62"/>
      <c r="D30" s="67"/>
      <c r="E30" s="62" t="s">
        <v>2</v>
      </c>
      <c r="F30" s="62"/>
      <c r="G30" s="62"/>
      <c r="H30" s="62"/>
      <c r="I30" s="318" t="s">
        <v>32</v>
      </c>
      <c r="J30" s="304" t="s">
        <v>32</v>
      </c>
    </row>
    <row r="31" spans="1:10" ht="24.9" customHeight="1" x14ac:dyDescent="0.55000000000000004">
      <c r="A31" s="44"/>
      <c r="B31" s="65"/>
      <c r="C31" s="62"/>
      <c r="D31" s="67"/>
      <c r="E31" s="62" t="s">
        <v>33</v>
      </c>
      <c r="F31" s="62"/>
      <c r="G31" s="62" t="s">
        <v>34</v>
      </c>
      <c r="H31" s="62"/>
      <c r="I31" s="318" t="s">
        <v>32</v>
      </c>
      <c r="J31" s="304" t="s">
        <v>32</v>
      </c>
    </row>
    <row r="32" spans="1:10" ht="24.9" customHeight="1" x14ac:dyDescent="0.55000000000000004">
      <c r="A32" s="44"/>
      <c r="B32" s="65"/>
      <c r="C32" s="62"/>
      <c r="D32" s="67"/>
      <c r="E32" s="62"/>
      <c r="F32" s="62"/>
      <c r="G32" s="62" t="s">
        <v>35</v>
      </c>
      <c r="H32" s="62"/>
      <c r="I32" s="318" t="s">
        <v>32</v>
      </c>
      <c r="J32" s="304" t="s">
        <v>32</v>
      </c>
    </row>
    <row r="33" spans="1:10" ht="24.9" customHeight="1" x14ac:dyDescent="0.55000000000000004">
      <c r="A33" s="44"/>
      <c r="B33" s="65"/>
      <c r="C33" s="62"/>
      <c r="D33" s="67"/>
      <c r="E33" s="62"/>
      <c r="F33" s="62"/>
      <c r="G33" s="62" t="s">
        <v>36</v>
      </c>
      <c r="H33" s="62"/>
      <c r="I33" s="318" t="s">
        <v>32</v>
      </c>
      <c r="J33" s="304" t="s">
        <v>32</v>
      </c>
    </row>
    <row r="34" spans="1:10" ht="24.9" customHeight="1" x14ac:dyDescent="0.55000000000000004">
      <c r="A34" s="44"/>
      <c r="B34" s="65"/>
      <c r="C34" s="62"/>
      <c r="E34" s="67" t="s">
        <v>830</v>
      </c>
      <c r="F34" s="62"/>
      <c r="G34" s="62"/>
      <c r="H34" s="62"/>
      <c r="I34" s="319">
        <v>0</v>
      </c>
      <c r="J34" s="305">
        <v>0</v>
      </c>
    </row>
    <row r="35" spans="1:10" ht="24.9" customHeight="1" x14ac:dyDescent="0.55000000000000004">
      <c r="A35" s="44"/>
      <c r="B35" s="65"/>
      <c r="C35" s="62"/>
      <c r="E35" s="67" t="s">
        <v>932</v>
      </c>
      <c r="F35" s="62"/>
      <c r="G35" s="62"/>
      <c r="H35" s="62"/>
      <c r="I35" s="320"/>
      <c r="J35" s="306">
        <v>0</v>
      </c>
    </row>
    <row r="36" spans="1:10" ht="24.9" customHeight="1" x14ac:dyDescent="0.55000000000000004">
      <c r="A36" s="44"/>
      <c r="B36" s="65"/>
      <c r="C36" s="62"/>
      <c r="E36" s="67" t="s">
        <v>1021</v>
      </c>
      <c r="F36" s="62"/>
      <c r="G36" s="62"/>
      <c r="H36" s="62"/>
      <c r="I36" s="320"/>
      <c r="J36" s="306">
        <v>0</v>
      </c>
    </row>
    <row r="37" spans="1:10" ht="24.9" customHeight="1" x14ac:dyDescent="0.55000000000000004">
      <c r="A37" s="44"/>
      <c r="B37" s="65"/>
      <c r="C37" s="62"/>
      <c r="D37" s="220" t="s">
        <v>820</v>
      </c>
      <c r="E37" s="68" t="s">
        <v>915</v>
      </c>
      <c r="F37" s="62"/>
      <c r="G37" s="62"/>
      <c r="H37" s="64"/>
      <c r="I37" s="317" t="s">
        <v>32</v>
      </c>
      <c r="J37" s="303" t="s">
        <v>32</v>
      </c>
    </row>
    <row r="38" spans="1:10" ht="24.9" customHeight="1" x14ac:dyDescent="0.55000000000000004">
      <c r="A38" s="44"/>
      <c r="B38" s="65"/>
      <c r="C38" s="62"/>
      <c r="D38" s="67"/>
      <c r="E38" s="62" t="s">
        <v>0</v>
      </c>
      <c r="F38" s="62"/>
      <c r="G38" s="62"/>
      <c r="H38" s="62"/>
      <c r="I38" s="318" t="s">
        <v>32</v>
      </c>
      <c r="J38" s="304" t="s">
        <v>32</v>
      </c>
    </row>
    <row r="39" spans="1:10" ht="24.9" customHeight="1" x14ac:dyDescent="0.55000000000000004">
      <c r="A39" s="44"/>
      <c r="B39" s="65"/>
      <c r="C39" s="62"/>
      <c r="D39" s="67"/>
      <c r="E39" s="62" t="s">
        <v>2</v>
      </c>
      <c r="F39" s="62"/>
      <c r="G39" s="62"/>
      <c r="H39" s="62"/>
      <c r="I39" s="318" t="s">
        <v>32</v>
      </c>
      <c r="J39" s="304" t="s">
        <v>32</v>
      </c>
    </row>
    <row r="40" spans="1:10" ht="24.9" customHeight="1" x14ac:dyDescent="0.55000000000000004">
      <c r="A40" s="44"/>
      <c r="B40" s="65"/>
      <c r="C40" s="62"/>
      <c r="D40" s="67"/>
      <c r="E40" s="62" t="s">
        <v>33</v>
      </c>
      <c r="F40" s="62"/>
      <c r="G40" s="62" t="s">
        <v>34</v>
      </c>
      <c r="H40" s="62"/>
      <c r="I40" s="318" t="s">
        <v>32</v>
      </c>
      <c r="J40" s="304" t="s">
        <v>32</v>
      </c>
    </row>
    <row r="41" spans="1:10" ht="24.9" customHeight="1" x14ac:dyDescent="0.55000000000000004">
      <c r="A41" s="44"/>
      <c r="B41" s="65"/>
      <c r="C41" s="62"/>
      <c r="D41" s="67"/>
      <c r="E41" s="62"/>
      <c r="F41" s="62"/>
      <c r="G41" s="62" t="s">
        <v>35</v>
      </c>
      <c r="H41" s="62"/>
      <c r="I41" s="318" t="s">
        <v>32</v>
      </c>
      <c r="J41" s="304" t="s">
        <v>32</v>
      </c>
    </row>
    <row r="42" spans="1:10" ht="24.9" customHeight="1" x14ac:dyDescent="0.55000000000000004">
      <c r="A42" s="44"/>
      <c r="B42" s="65"/>
      <c r="C42" s="62"/>
      <c r="D42" s="67"/>
      <c r="E42" s="62"/>
      <c r="F42" s="62"/>
      <c r="G42" s="62" t="s">
        <v>36</v>
      </c>
      <c r="H42" s="62"/>
      <c r="I42" s="320" t="s">
        <v>32</v>
      </c>
      <c r="J42" s="306" t="s">
        <v>32</v>
      </c>
    </row>
    <row r="43" spans="1:10" ht="24.9" customHeight="1" x14ac:dyDescent="0.45">
      <c r="A43" s="44"/>
      <c r="B43" s="65"/>
      <c r="C43" s="62"/>
      <c r="E43" s="67" t="s">
        <v>830</v>
      </c>
      <c r="F43" s="62"/>
      <c r="G43" s="62"/>
      <c r="H43" s="62"/>
      <c r="I43" s="126">
        <v>5894.9134410100005</v>
      </c>
      <c r="J43" s="301">
        <v>5894.9134410100005</v>
      </c>
    </row>
    <row r="44" spans="1:10" ht="24.9" customHeight="1" x14ac:dyDescent="0.45">
      <c r="A44" s="44"/>
      <c r="B44" s="65"/>
      <c r="C44" s="62"/>
      <c r="E44" s="67" t="s">
        <v>1022</v>
      </c>
      <c r="F44" s="62"/>
      <c r="G44" s="62"/>
      <c r="H44" s="62"/>
      <c r="I44" s="188"/>
      <c r="J44" s="291">
        <v>1.6459953800000009</v>
      </c>
    </row>
    <row r="45" spans="1:10" ht="24.9" customHeight="1" x14ac:dyDescent="0.45">
      <c r="A45" s="44"/>
      <c r="B45" s="65"/>
      <c r="C45" s="62"/>
      <c r="E45" s="67" t="s">
        <v>1023</v>
      </c>
      <c r="F45" s="62"/>
      <c r="G45" s="62"/>
      <c r="H45" s="62"/>
      <c r="I45" s="276"/>
      <c r="J45" s="302">
        <v>0</v>
      </c>
    </row>
    <row r="46" spans="1:10" ht="24.9" customHeight="1" x14ac:dyDescent="0.45">
      <c r="A46" s="44"/>
      <c r="B46" s="65"/>
      <c r="C46" s="62"/>
      <c r="D46" s="220" t="s">
        <v>822</v>
      </c>
      <c r="E46" s="68" t="s">
        <v>916</v>
      </c>
      <c r="F46" s="62"/>
      <c r="G46" s="62"/>
      <c r="H46" s="64"/>
      <c r="I46" s="185" t="s">
        <v>32</v>
      </c>
      <c r="J46" s="294" t="s">
        <v>32</v>
      </c>
    </row>
    <row r="47" spans="1:10" ht="24.9" customHeight="1" x14ac:dyDescent="0.55000000000000004">
      <c r="A47" s="44"/>
      <c r="B47" s="65"/>
      <c r="C47" s="62"/>
      <c r="D47" s="220"/>
      <c r="E47" s="62" t="s">
        <v>821</v>
      </c>
      <c r="F47" s="62"/>
      <c r="G47" s="62"/>
      <c r="H47" s="64"/>
      <c r="I47" s="318" t="s">
        <v>32</v>
      </c>
      <c r="J47" s="304" t="s">
        <v>32</v>
      </c>
    </row>
    <row r="48" spans="1:10" ht="24.9" customHeight="1" x14ac:dyDescent="0.55000000000000004">
      <c r="A48" s="44"/>
      <c r="B48" s="65"/>
      <c r="C48" s="62"/>
      <c r="D48" s="67"/>
      <c r="E48" s="62" t="s">
        <v>0</v>
      </c>
      <c r="F48" s="62"/>
      <c r="G48" s="62"/>
      <c r="H48" s="62"/>
      <c r="I48" s="318" t="s">
        <v>32</v>
      </c>
      <c r="J48" s="304" t="s">
        <v>32</v>
      </c>
    </row>
    <row r="49" spans="1:10" ht="24.9" customHeight="1" x14ac:dyDescent="0.55000000000000004">
      <c r="A49" s="44"/>
      <c r="B49" s="65"/>
      <c r="C49" s="62"/>
      <c r="D49" s="67"/>
      <c r="E49" s="62" t="s">
        <v>2</v>
      </c>
      <c r="F49" s="62"/>
      <c r="G49" s="62"/>
      <c r="H49" s="62"/>
      <c r="I49" s="318" t="s">
        <v>32</v>
      </c>
      <c r="J49" s="304" t="s">
        <v>32</v>
      </c>
    </row>
    <row r="50" spans="1:10" ht="24.9" customHeight="1" x14ac:dyDescent="0.55000000000000004">
      <c r="A50" s="44"/>
      <c r="B50" s="65"/>
      <c r="C50" s="62"/>
      <c r="D50" s="67"/>
      <c r="E50" s="62" t="s">
        <v>33</v>
      </c>
      <c r="F50" s="62"/>
      <c r="G50" s="62" t="s">
        <v>34</v>
      </c>
      <c r="H50" s="62"/>
      <c r="I50" s="318" t="s">
        <v>32</v>
      </c>
      <c r="J50" s="304" t="s">
        <v>32</v>
      </c>
    </row>
    <row r="51" spans="1:10" ht="24.9" customHeight="1" x14ac:dyDescent="0.55000000000000004">
      <c r="A51" s="44"/>
      <c r="B51" s="65"/>
      <c r="C51" s="62"/>
      <c r="D51" s="67"/>
      <c r="E51" s="62"/>
      <c r="F51" s="62"/>
      <c r="G51" s="62" t="s">
        <v>35</v>
      </c>
      <c r="H51" s="62"/>
      <c r="I51" s="318" t="s">
        <v>32</v>
      </c>
      <c r="J51" s="304" t="s">
        <v>32</v>
      </c>
    </row>
    <row r="52" spans="1:10" ht="24.9" customHeight="1" x14ac:dyDescent="0.55000000000000004">
      <c r="A52" s="44"/>
      <c r="B52" s="65"/>
      <c r="C52" s="62"/>
      <c r="D52" s="67"/>
      <c r="E52" s="62"/>
      <c r="F52" s="62"/>
      <c r="G52" s="62" t="s">
        <v>36</v>
      </c>
      <c r="H52" s="62"/>
      <c r="I52" s="318" t="s">
        <v>32</v>
      </c>
      <c r="J52" s="304" t="s">
        <v>32</v>
      </c>
    </row>
    <row r="53" spans="1:10" ht="24.9" customHeight="1" x14ac:dyDescent="0.45">
      <c r="A53" s="44"/>
      <c r="B53" s="65"/>
      <c r="C53" s="62"/>
      <c r="D53" s="67"/>
      <c r="E53" s="67" t="s">
        <v>895</v>
      </c>
      <c r="F53" s="62"/>
      <c r="G53" s="62"/>
      <c r="H53" s="62"/>
      <c r="I53" s="126">
        <v>53399.9</v>
      </c>
      <c r="J53" s="301">
        <v>53399.9</v>
      </c>
    </row>
    <row r="54" spans="1:10" ht="24.9" customHeight="1" x14ac:dyDescent="0.55000000000000004">
      <c r="A54" s="44"/>
      <c r="B54" s="65"/>
      <c r="C54" s="62"/>
      <c r="D54" s="220" t="s">
        <v>824</v>
      </c>
      <c r="E54" s="68" t="s">
        <v>917</v>
      </c>
      <c r="F54" s="62"/>
      <c r="G54" s="62"/>
      <c r="H54" s="64"/>
      <c r="I54" s="318" t="s">
        <v>32</v>
      </c>
      <c r="J54" s="304" t="s">
        <v>32</v>
      </c>
    </row>
    <row r="55" spans="1:10" ht="24.9" customHeight="1" x14ac:dyDescent="0.55000000000000004">
      <c r="A55" s="44"/>
      <c r="B55" s="65"/>
      <c r="C55" s="62"/>
      <c r="D55" s="220"/>
      <c r="E55" s="62" t="s">
        <v>821</v>
      </c>
      <c r="F55" s="62"/>
      <c r="G55" s="62"/>
      <c r="H55" s="64"/>
      <c r="I55" s="318" t="s">
        <v>32</v>
      </c>
      <c r="J55" s="304" t="s">
        <v>32</v>
      </c>
    </row>
    <row r="56" spans="1:10" ht="24.9" customHeight="1" x14ac:dyDescent="0.55000000000000004">
      <c r="A56" s="44"/>
      <c r="B56" s="65"/>
      <c r="C56" s="62"/>
      <c r="D56" s="67"/>
      <c r="E56" s="62" t="s">
        <v>0</v>
      </c>
      <c r="F56" s="62"/>
      <c r="G56" s="62"/>
      <c r="H56" s="62"/>
      <c r="I56" s="318" t="s">
        <v>32</v>
      </c>
      <c r="J56" s="304" t="s">
        <v>32</v>
      </c>
    </row>
    <row r="57" spans="1:10" ht="24.9" customHeight="1" x14ac:dyDescent="0.55000000000000004">
      <c r="A57" s="44"/>
      <c r="B57" s="65"/>
      <c r="C57" s="62"/>
      <c r="D57" s="67"/>
      <c r="E57" s="62" t="s">
        <v>2</v>
      </c>
      <c r="F57" s="62"/>
      <c r="G57" s="62"/>
      <c r="H57" s="62"/>
      <c r="I57" s="318" t="s">
        <v>32</v>
      </c>
      <c r="J57" s="304" t="s">
        <v>32</v>
      </c>
    </row>
    <row r="58" spans="1:10" ht="24.9" customHeight="1" x14ac:dyDescent="0.55000000000000004">
      <c r="A58" s="44"/>
      <c r="B58" s="65"/>
      <c r="C58" s="62"/>
      <c r="D58" s="67"/>
      <c r="E58" s="62" t="s">
        <v>33</v>
      </c>
      <c r="F58" s="62"/>
      <c r="G58" s="62" t="s">
        <v>34</v>
      </c>
      <c r="H58" s="62"/>
      <c r="I58" s="318" t="s">
        <v>32</v>
      </c>
      <c r="J58" s="304" t="s">
        <v>32</v>
      </c>
    </row>
    <row r="59" spans="1:10" ht="24.9" customHeight="1" x14ac:dyDescent="0.55000000000000004">
      <c r="A59" s="44"/>
      <c r="B59" s="65"/>
      <c r="C59" s="62"/>
      <c r="D59" s="67"/>
      <c r="E59" s="62"/>
      <c r="F59" s="62"/>
      <c r="G59" s="62" t="s">
        <v>35</v>
      </c>
      <c r="H59" s="62"/>
      <c r="I59" s="318" t="s">
        <v>32</v>
      </c>
      <c r="J59" s="304" t="s">
        <v>32</v>
      </c>
    </row>
    <row r="60" spans="1:10" ht="24.9" customHeight="1" x14ac:dyDescent="0.55000000000000004">
      <c r="A60" s="44"/>
      <c r="B60" s="65"/>
      <c r="C60" s="62"/>
      <c r="D60" s="67"/>
      <c r="E60" s="62"/>
      <c r="F60" s="62"/>
      <c r="G60" s="62" t="s">
        <v>36</v>
      </c>
      <c r="H60" s="62"/>
      <c r="I60" s="318" t="s">
        <v>32</v>
      </c>
      <c r="J60" s="304" t="s">
        <v>32</v>
      </c>
    </row>
    <row r="61" spans="1:10" ht="24.9" customHeight="1" x14ac:dyDescent="0.45">
      <c r="A61" s="44"/>
      <c r="B61" s="65"/>
      <c r="C61" s="62"/>
      <c r="D61" s="67"/>
      <c r="E61" s="67" t="s">
        <v>895</v>
      </c>
      <c r="F61" s="62"/>
      <c r="G61" s="62"/>
      <c r="H61" s="62"/>
      <c r="I61" s="126">
        <v>1882.1999999999998</v>
      </c>
      <c r="J61" s="301">
        <v>1882.1999999999998</v>
      </c>
    </row>
    <row r="62" spans="1:10" ht="24.9" customHeight="1" x14ac:dyDescent="0.55000000000000004">
      <c r="A62" s="44"/>
      <c r="B62" s="65"/>
      <c r="C62" s="62"/>
      <c r="D62" s="220" t="s">
        <v>826</v>
      </c>
      <c r="E62" s="68" t="s">
        <v>823</v>
      </c>
      <c r="F62" s="62"/>
      <c r="G62" s="62"/>
      <c r="H62" s="64"/>
      <c r="I62" s="317"/>
      <c r="J62" s="303"/>
    </row>
    <row r="63" spans="1:10" ht="24.9" customHeight="1" x14ac:dyDescent="0.55000000000000004">
      <c r="A63" s="44"/>
      <c r="B63" s="65"/>
      <c r="C63" s="62"/>
      <c r="D63" s="67"/>
      <c r="E63" s="62" t="s">
        <v>0</v>
      </c>
      <c r="F63" s="62"/>
      <c r="G63" s="62"/>
      <c r="H63" s="62"/>
      <c r="I63" s="318"/>
      <c r="J63" s="304"/>
    </row>
    <row r="64" spans="1:10" ht="24.9" customHeight="1" x14ac:dyDescent="0.55000000000000004">
      <c r="A64" s="44"/>
      <c r="B64" s="65"/>
      <c r="C64" s="62"/>
      <c r="D64" s="67"/>
      <c r="E64" s="62" t="s">
        <v>2</v>
      </c>
      <c r="F64" s="62"/>
      <c r="G64" s="62"/>
      <c r="H64" s="62"/>
      <c r="I64" s="318"/>
      <c r="J64" s="304"/>
    </row>
    <row r="65" spans="1:10" ht="24.9" customHeight="1" x14ac:dyDescent="0.55000000000000004">
      <c r="A65" s="44"/>
      <c r="B65" s="65"/>
      <c r="C65" s="62"/>
      <c r="D65" s="67"/>
      <c r="E65" s="62" t="s">
        <v>33</v>
      </c>
      <c r="F65" s="62"/>
      <c r="G65" s="62" t="s">
        <v>34</v>
      </c>
      <c r="H65" s="62"/>
      <c r="I65" s="318"/>
      <c r="J65" s="304"/>
    </row>
    <row r="66" spans="1:10" ht="24.9" customHeight="1" x14ac:dyDescent="0.55000000000000004">
      <c r="A66" s="44"/>
      <c r="B66" s="65"/>
      <c r="C66" s="62"/>
      <c r="D66" s="67"/>
      <c r="E66" s="62"/>
      <c r="F66" s="62"/>
      <c r="G66" s="62" t="s">
        <v>35</v>
      </c>
      <c r="H66" s="62"/>
      <c r="I66" s="318"/>
      <c r="J66" s="304"/>
    </row>
    <row r="67" spans="1:10" ht="24.9" customHeight="1" x14ac:dyDescent="0.55000000000000004">
      <c r="A67" s="44"/>
      <c r="B67" s="65"/>
      <c r="C67" s="62"/>
      <c r="D67" s="67"/>
      <c r="E67" s="62"/>
      <c r="F67" s="62"/>
      <c r="G67" s="62" t="s">
        <v>36</v>
      </c>
      <c r="H67" s="62"/>
      <c r="I67" s="318"/>
      <c r="J67" s="304"/>
    </row>
    <row r="68" spans="1:10" ht="24.9" customHeight="1" x14ac:dyDescent="0.55000000000000004">
      <c r="A68" s="44"/>
      <c r="B68" s="65"/>
      <c r="C68" s="62"/>
      <c r="D68" s="67"/>
      <c r="E68" s="67" t="s">
        <v>830</v>
      </c>
      <c r="F68" s="62"/>
      <c r="G68" s="62"/>
      <c r="H68" s="62"/>
      <c r="I68" s="318"/>
      <c r="J68" s="304"/>
    </row>
    <row r="69" spans="1:10" ht="24.9" customHeight="1" x14ac:dyDescent="0.55000000000000004">
      <c r="A69" s="44"/>
      <c r="B69" s="65"/>
      <c r="C69" s="62"/>
      <c r="D69" s="67"/>
      <c r="E69" s="67" t="s">
        <v>831</v>
      </c>
      <c r="F69" s="62"/>
      <c r="G69" s="62"/>
      <c r="H69" s="62"/>
      <c r="I69" s="318"/>
      <c r="J69" s="304"/>
    </row>
    <row r="70" spans="1:10" ht="24.9" customHeight="1" x14ac:dyDescent="0.55000000000000004">
      <c r="A70" s="44"/>
      <c r="B70" s="65"/>
      <c r="C70" s="62"/>
      <c r="D70" s="47"/>
      <c r="E70" s="67" t="s">
        <v>1024</v>
      </c>
      <c r="F70" s="62"/>
      <c r="G70" s="62"/>
      <c r="H70" s="62"/>
      <c r="I70" s="318"/>
      <c r="J70" s="304"/>
    </row>
    <row r="71" spans="1:10" ht="24.9" customHeight="1" x14ac:dyDescent="0.45">
      <c r="A71" s="44"/>
      <c r="B71" s="65"/>
      <c r="C71" s="62"/>
      <c r="D71" s="220" t="s">
        <v>828</v>
      </c>
      <c r="E71" s="68" t="s">
        <v>825</v>
      </c>
      <c r="F71" s="62"/>
      <c r="G71" s="62"/>
      <c r="H71" s="62"/>
      <c r="I71" s="321" t="s">
        <v>980</v>
      </c>
      <c r="J71" s="307" t="s">
        <v>997</v>
      </c>
    </row>
    <row r="72" spans="1:10" ht="24.9" customHeight="1" x14ac:dyDescent="0.45">
      <c r="A72" s="44"/>
      <c r="B72" s="65"/>
      <c r="C72" s="62"/>
      <c r="D72" s="67"/>
      <c r="E72" s="62" t="s">
        <v>0</v>
      </c>
      <c r="F72" s="62"/>
      <c r="G72" s="62"/>
      <c r="H72" s="62"/>
      <c r="I72" s="266" t="s">
        <v>981</v>
      </c>
      <c r="J72" s="308" t="s">
        <v>998</v>
      </c>
    </row>
    <row r="73" spans="1:10" ht="24.9" customHeight="1" x14ac:dyDescent="0.45">
      <c r="A73" s="44"/>
      <c r="B73" s="65"/>
      <c r="C73" s="62"/>
      <c r="D73" s="67"/>
      <c r="E73" s="62" t="s">
        <v>2</v>
      </c>
      <c r="F73" s="62"/>
      <c r="G73" s="62"/>
      <c r="H73" s="62"/>
      <c r="I73" s="322" t="s">
        <v>982</v>
      </c>
      <c r="J73" s="309" t="s">
        <v>999</v>
      </c>
    </row>
    <row r="74" spans="1:10" ht="24.9" customHeight="1" x14ac:dyDescent="0.45">
      <c r="A74" s="44"/>
      <c r="B74" s="65"/>
      <c r="C74" s="62"/>
      <c r="D74" s="67"/>
      <c r="E74" s="62" t="s">
        <v>944</v>
      </c>
      <c r="F74" s="62"/>
      <c r="G74" s="62" t="s">
        <v>34</v>
      </c>
      <c r="H74" s="62"/>
      <c r="I74" s="323" t="s">
        <v>968</v>
      </c>
      <c r="J74" s="310" t="s">
        <v>968</v>
      </c>
    </row>
    <row r="75" spans="1:10" ht="24.9" customHeight="1" x14ac:dyDescent="0.45">
      <c r="A75" s="44"/>
      <c r="B75" s="65"/>
      <c r="C75" s="62"/>
      <c r="D75" s="67"/>
      <c r="E75" s="62"/>
      <c r="F75" s="62"/>
      <c r="G75" s="62" t="s">
        <v>35</v>
      </c>
      <c r="H75" s="62"/>
      <c r="I75" s="323" t="s">
        <v>968</v>
      </c>
      <c r="J75" s="310" t="s">
        <v>968</v>
      </c>
    </row>
    <row r="76" spans="1:10" ht="24.9" customHeight="1" x14ac:dyDescent="0.45">
      <c r="A76" s="44"/>
      <c r="B76" s="65"/>
      <c r="C76" s="62"/>
      <c r="D76" s="67"/>
      <c r="E76" s="62"/>
      <c r="F76" s="62"/>
      <c r="G76" s="62" t="s">
        <v>36</v>
      </c>
      <c r="H76" s="62"/>
      <c r="I76" s="323" t="s">
        <v>968</v>
      </c>
      <c r="J76" s="310" t="s">
        <v>968</v>
      </c>
    </row>
    <row r="77" spans="1:10" ht="24.9" customHeight="1" x14ac:dyDescent="0.45">
      <c r="A77" s="44"/>
      <c r="B77" s="65"/>
      <c r="C77" s="62"/>
      <c r="D77" s="47"/>
      <c r="E77" s="62" t="s">
        <v>830</v>
      </c>
      <c r="F77" s="62"/>
      <c r="G77" s="62"/>
      <c r="H77" s="62"/>
      <c r="I77" s="126">
        <v>11014.699999999999</v>
      </c>
      <c r="J77" s="126">
        <v>10814.699999999999</v>
      </c>
    </row>
    <row r="78" spans="1:10" ht="24.9" customHeight="1" x14ac:dyDescent="0.45">
      <c r="A78" s="44"/>
      <c r="B78" s="65"/>
      <c r="C78" s="62"/>
      <c r="D78" s="47"/>
      <c r="E78" s="67" t="s">
        <v>1025</v>
      </c>
      <c r="F78" s="62"/>
      <c r="G78" s="62"/>
      <c r="H78" s="62"/>
      <c r="I78" s="324"/>
      <c r="J78" s="311">
        <v>2000</v>
      </c>
    </row>
    <row r="79" spans="1:10" ht="24.9" customHeight="1" x14ac:dyDescent="0.45">
      <c r="A79" s="44"/>
      <c r="B79" s="65"/>
      <c r="C79" s="62"/>
      <c r="D79" s="47"/>
      <c r="E79" s="67" t="s">
        <v>1026</v>
      </c>
      <c r="F79" s="62"/>
      <c r="G79" s="62"/>
      <c r="H79" s="62"/>
      <c r="I79" s="324"/>
      <c r="J79" s="311">
        <v>0</v>
      </c>
    </row>
    <row r="80" spans="1:10" ht="24.9" customHeight="1" x14ac:dyDescent="0.55000000000000004">
      <c r="A80" s="44"/>
      <c r="B80" s="65"/>
      <c r="C80" s="62"/>
      <c r="D80" s="68" t="s">
        <v>838</v>
      </c>
      <c r="E80" s="68" t="s">
        <v>827</v>
      </c>
      <c r="F80" s="62"/>
      <c r="G80" s="62"/>
      <c r="H80" s="62"/>
      <c r="I80" s="317" t="s">
        <v>32</v>
      </c>
      <c r="J80" s="303" t="s">
        <v>32</v>
      </c>
    </row>
    <row r="81" spans="1:10" ht="24.9" customHeight="1" x14ac:dyDescent="0.55000000000000004">
      <c r="A81" s="44"/>
      <c r="B81" s="65"/>
      <c r="C81" s="62"/>
      <c r="D81" s="67"/>
      <c r="E81" s="62" t="s">
        <v>0</v>
      </c>
      <c r="F81" s="62"/>
      <c r="G81" s="62"/>
      <c r="H81" s="62"/>
      <c r="I81" s="318" t="s">
        <v>32</v>
      </c>
      <c r="J81" s="304" t="s">
        <v>32</v>
      </c>
    </row>
    <row r="82" spans="1:10" ht="24.9" customHeight="1" x14ac:dyDescent="0.55000000000000004">
      <c r="A82" s="44"/>
      <c r="B82" s="65"/>
      <c r="C82" s="62"/>
      <c r="D82" s="67"/>
      <c r="E82" s="62" t="s">
        <v>2</v>
      </c>
      <c r="F82" s="62"/>
      <c r="G82" s="62"/>
      <c r="H82" s="62"/>
      <c r="I82" s="318" t="s">
        <v>32</v>
      </c>
      <c r="J82" s="304" t="s">
        <v>32</v>
      </c>
    </row>
    <row r="83" spans="1:10" ht="24.9" customHeight="1" x14ac:dyDescent="0.55000000000000004">
      <c r="A83" s="44"/>
      <c r="B83" s="65"/>
      <c r="C83" s="62"/>
      <c r="D83" s="67"/>
      <c r="E83" s="62" t="s">
        <v>33</v>
      </c>
      <c r="F83" s="62"/>
      <c r="G83" s="62" t="s">
        <v>34</v>
      </c>
      <c r="H83" s="62"/>
      <c r="I83" s="318" t="s">
        <v>32</v>
      </c>
      <c r="J83" s="304" t="s">
        <v>32</v>
      </c>
    </row>
    <row r="84" spans="1:10" ht="24.9" customHeight="1" x14ac:dyDescent="0.55000000000000004">
      <c r="A84" s="44"/>
      <c r="B84" s="65"/>
      <c r="C84" s="62"/>
      <c r="D84" s="67"/>
      <c r="E84" s="62"/>
      <c r="F84" s="62"/>
      <c r="G84" s="62" t="s">
        <v>35</v>
      </c>
      <c r="H84" s="62"/>
      <c r="I84" s="318" t="s">
        <v>32</v>
      </c>
      <c r="J84" s="304" t="s">
        <v>32</v>
      </c>
    </row>
    <row r="85" spans="1:10" ht="24.9" customHeight="1" x14ac:dyDescent="0.55000000000000004">
      <c r="A85" s="44"/>
      <c r="B85" s="65"/>
      <c r="C85" s="62"/>
      <c r="D85" s="67"/>
      <c r="E85" s="62"/>
      <c r="F85" s="62"/>
      <c r="G85" s="62" t="s">
        <v>36</v>
      </c>
      <c r="H85" s="62"/>
      <c r="I85" s="318" t="s">
        <v>32</v>
      </c>
      <c r="J85" s="304" t="s">
        <v>32</v>
      </c>
    </row>
    <row r="86" spans="1:10" ht="24.9" customHeight="1" x14ac:dyDescent="0.55000000000000004">
      <c r="A86" s="44"/>
      <c r="B86" s="65"/>
      <c r="C86" s="62"/>
      <c r="D86" s="47"/>
      <c r="E86" s="62" t="s">
        <v>830</v>
      </c>
      <c r="F86" s="62"/>
      <c r="G86" s="62"/>
      <c r="H86" s="62"/>
      <c r="I86" s="319"/>
      <c r="J86" s="305"/>
    </row>
    <row r="87" spans="1:10" ht="24.9" customHeight="1" x14ac:dyDescent="0.55000000000000004">
      <c r="A87" s="44"/>
      <c r="B87" s="65"/>
      <c r="C87" s="62"/>
      <c r="D87" s="47"/>
      <c r="E87" s="62" t="s">
        <v>849</v>
      </c>
      <c r="F87" s="62"/>
      <c r="G87" s="62"/>
      <c r="H87" s="62"/>
      <c r="I87" s="320"/>
      <c r="J87" s="306"/>
    </row>
    <row r="88" spans="1:10" ht="24.9" customHeight="1" x14ac:dyDescent="0.55000000000000004">
      <c r="A88" s="44"/>
      <c r="B88" s="65"/>
      <c r="C88" s="62"/>
      <c r="D88" s="47"/>
      <c r="E88" s="160" t="s">
        <v>1027</v>
      </c>
      <c r="F88" s="62"/>
      <c r="G88" s="62"/>
      <c r="H88" s="62"/>
      <c r="I88" s="320"/>
      <c r="J88" s="306"/>
    </row>
    <row r="89" spans="1:10" ht="24.9" customHeight="1" x14ac:dyDescent="0.45">
      <c r="A89" s="44"/>
      <c r="B89" s="65"/>
      <c r="C89" s="62"/>
      <c r="D89" s="68" t="s">
        <v>841</v>
      </c>
      <c r="E89" s="68" t="s">
        <v>829</v>
      </c>
      <c r="F89" s="62"/>
      <c r="G89" s="62"/>
      <c r="H89" s="62"/>
      <c r="I89" s="185" t="s">
        <v>983</v>
      </c>
      <c r="J89" s="294" t="s">
        <v>1000</v>
      </c>
    </row>
    <row r="90" spans="1:10" ht="24.9" customHeight="1" x14ac:dyDescent="0.45">
      <c r="A90" s="44" t="s">
        <v>86</v>
      </c>
      <c r="B90" s="65"/>
      <c r="C90" s="62"/>
      <c r="D90" s="67"/>
      <c r="E90" s="62" t="s">
        <v>0</v>
      </c>
      <c r="F90" s="62"/>
      <c r="G90" s="66"/>
      <c r="H90" s="62"/>
      <c r="I90" s="188" t="s">
        <v>984</v>
      </c>
      <c r="J90" s="291" t="s">
        <v>1001</v>
      </c>
    </row>
    <row r="91" spans="1:10" ht="24.9" customHeight="1" x14ac:dyDescent="0.45">
      <c r="A91" s="44" t="s">
        <v>88</v>
      </c>
      <c r="B91" s="65"/>
      <c r="C91" s="62"/>
      <c r="D91" s="67"/>
      <c r="E91" s="62" t="s">
        <v>2</v>
      </c>
      <c r="F91" s="62"/>
      <c r="G91" s="62"/>
      <c r="H91" s="62"/>
      <c r="I91" s="188" t="s">
        <v>985</v>
      </c>
      <c r="J91" s="291" t="s">
        <v>985</v>
      </c>
    </row>
    <row r="92" spans="1:10" ht="24.9" customHeight="1" x14ac:dyDescent="0.45">
      <c r="A92" s="44"/>
      <c r="B92" s="65"/>
      <c r="C92" s="62"/>
      <c r="D92" s="67"/>
      <c r="E92" s="62" t="s">
        <v>33</v>
      </c>
      <c r="F92" s="62"/>
      <c r="G92" s="62" t="s">
        <v>34</v>
      </c>
      <c r="H92" s="62"/>
      <c r="I92" s="188" t="s">
        <v>969</v>
      </c>
      <c r="J92" s="291" t="s">
        <v>969</v>
      </c>
    </row>
    <row r="93" spans="1:10" ht="24.9" customHeight="1" x14ac:dyDescent="0.45">
      <c r="A93" s="44"/>
      <c r="B93" s="65"/>
      <c r="C93" s="62"/>
      <c r="D93" s="67"/>
      <c r="E93" s="62"/>
      <c r="F93" s="62"/>
      <c r="G93" s="62" t="s">
        <v>35</v>
      </c>
      <c r="H93" s="62"/>
      <c r="I93" s="188" t="s">
        <v>970</v>
      </c>
      <c r="J93" s="291" t="s">
        <v>970</v>
      </c>
    </row>
    <row r="94" spans="1:10" ht="24.9" customHeight="1" x14ac:dyDescent="0.45">
      <c r="A94" s="44"/>
      <c r="B94" s="65"/>
      <c r="C94" s="62"/>
      <c r="D94" s="67"/>
      <c r="E94" s="62"/>
      <c r="F94" s="62"/>
      <c r="G94" s="62" t="s">
        <v>36</v>
      </c>
      <c r="H94" s="62"/>
      <c r="I94" s="188" t="s">
        <v>971</v>
      </c>
      <c r="J94" s="291" t="s">
        <v>971</v>
      </c>
    </row>
    <row r="95" spans="1:10" ht="24.9" customHeight="1" x14ac:dyDescent="0.45">
      <c r="A95" s="44"/>
      <c r="B95" s="65"/>
      <c r="C95" s="62"/>
      <c r="D95" s="47"/>
      <c r="E95" s="67" t="s">
        <v>830</v>
      </c>
      <c r="F95" s="62"/>
      <c r="G95" s="62"/>
      <c r="H95" s="62"/>
      <c r="I95" s="126">
        <v>15792.300000000003</v>
      </c>
      <c r="J95" s="301">
        <v>16492.400000000001</v>
      </c>
    </row>
    <row r="96" spans="1:10" ht="24.9" customHeight="1" x14ac:dyDescent="0.45">
      <c r="A96" s="44"/>
      <c r="B96" s="65"/>
      <c r="C96" s="62"/>
      <c r="D96" s="47"/>
      <c r="E96" s="67" t="s">
        <v>1028</v>
      </c>
      <c r="F96" s="62"/>
      <c r="G96" s="62"/>
      <c r="H96" s="62"/>
      <c r="I96" s="276"/>
      <c r="J96" s="302">
        <v>10792.6</v>
      </c>
    </row>
    <row r="97" spans="1:10" ht="24.9" customHeight="1" x14ac:dyDescent="0.45">
      <c r="A97" s="44"/>
      <c r="B97" s="65"/>
      <c r="C97" s="62"/>
      <c r="D97" s="47"/>
      <c r="E97" s="67" t="s">
        <v>1029</v>
      </c>
      <c r="F97" s="66"/>
      <c r="G97" s="62"/>
      <c r="H97" s="62"/>
      <c r="I97" s="276"/>
      <c r="J97" s="302">
        <v>13492.3</v>
      </c>
    </row>
    <row r="98" spans="1:10" ht="24.9" customHeight="1" x14ac:dyDescent="0.45">
      <c r="A98" s="44"/>
      <c r="B98" s="65"/>
      <c r="C98" s="62"/>
      <c r="D98" s="68" t="s">
        <v>842</v>
      </c>
      <c r="E98" s="68" t="s">
        <v>839</v>
      </c>
      <c r="F98" s="62"/>
      <c r="G98" s="62"/>
      <c r="H98" s="62"/>
      <c r="I98" s="126" t="s">
        <v>986</v>
      </c>
      <c r="J98" s="301" t="s">
        <v>986</v>
      </c>
    </row>
    <row r="99" spans="1:10" ht="24.9" customHeight="1" x14ac:dyDescent="0.45">
      <c r="A99" s="44"/>
      <c r="B99" s="65"/>
      <c r="C99" s="62"/>
      <c r="D99" s="67"/>
      <c r="E99" s="62" t="s">
        <v>0</v>
      </c>
      <c r="F99" s="62"/>
      <c r="G99" s="66"/>
      <c r="H99" s="62"/>
      <c r="I99" s="276" t="s">
        <v>987</v>
      </c>
      <c r="J99" s="330" t="s">
        <v>1002</v>
      </c>
    </row>
    <row r="100" spans="1:10" ht="24.9" customHeight="1" x14ac:dyDescent="0.45">
      <c r="A100" s="44"/>
      <c r="B100" s="65"/>
      <c r="C100" s="62"/>
      <c r="D100" s="67"/>
      <c r="E100" s="62" t="s">
        <v>2</v>
      </c>
      <c r="F100" s="62"/>
      <c r="G100" s="62"/>
      <c r="H100" s="62"/>
      <c r="I100" s="276" t="s">
        <v>974</v>
      </c>
      <c r="J100" s="330" t="s">
        <v>1003</v>
      </c>
    </row>
    <row r="101" spans="1:10" ht="24.9" customHeight="1" x14ac:dyDescent="0.45">
      <c r="A101" s="44"/>
      <c r="B101" s="65"/>
      <c r="C101" s="62"/>
      <c r="D101" s="67"/>
      <c r="E101" s="62" t="s">
        <v>33</v>
      </c>
      <c r="F101" s="62"/>
      <c r="G101" s="62" t="s">
        <v>34</v>
      </c>
      <c r="H101" s="62"/>
      <c r="I101" s="276">
        <v>2.35</v>
      </c>
      <c r="J101" s="330">
        <v>2.35</v>
      </c>
    </row>
    <row r="102" spans="1:10" ht="24.9" customHeight="1" x14ac:dyDescent="0.45">
      <c r="A102" s="44"/>
      <c r="B102" s="65"/>
      <c r="C102" s="62"/>
      <c r="D102" s="67"/>
      <c r="E102" s="62"/>
      <c r="F102" s="62"/>
      <c r="G102" s="62" t="s">
        <v>35</v>
      </c>
      <c r="H102" s="62"/>
      <c r="I102" s="276">
        <v>2.72</v>
      </c>
      <c r="J102" s="330">
        <v>2.6</v>
      </c>
    </row>
    <row r="103" spans="1:10" ht="24.9" customHeight="1" x14ac:dyDescent="0.45">
      <c r="A103" s="44"/>
      <c r="B103" s="65"/>
      <c r="C103" s="62"/>
      <c r="D103" s="67"/>
      <c r="E103" s="62"/>
      <c r="F103" s="62"/>
      <c r="G103" s="62" t="s">
        <v>36</v>
      </c>
      <c r="H103" s="62"/>
      <c r="I103" s="271">
        <v>2.4300000000000002</v>
      </c>
      <c r="J103" s="330">
        <v>2.4</v>
      </c>
    </row>
    <row r="104" spans="1:10" ht="24.9" customHeight="1" x14ac:dyDescent="0.45">
      <c r="A104" s="44"/>
      <c r="B104" s="65"/>
      <c r="C104" s="62"/>
      <c r="D104" s="47"/>
      <c r="E104" s="67" t="s">
        <v>830</v>
      </c>
      <c r="F104" s="62"/>
      <c r="G104" s="62"/>
      <c r="H104" s="62"/>
      <c r="I104" s="126">
        <v>3966.9000000000015</v>
      </c>
      <c r="J104" s="301">
        <v>4466.9000000000015</v>
      </c>
    </row>
    <row r="105" spans="1:10" ht="24.9" customHeight="1" x14ac:dyDescent="0.45">
      <c r="A105" s="44"/>
      <c r="B105" s="65"/>
      <c r="C105" s="62"/>
      <c r="D105" s="47"/>
      <c r="E105" s="67" t="s">
        <v>1030</v>
      </c>
      <c r="F105" s="62"/>
      <c r="G105" s="62"/>
      <c r="H105" s="62"/>
      <c r="I105" s="276"/>
      <c r="J105" s="302">
        <v>500</v>
      </c>
    </row>
    <row r="106" spans="1:10" ht="24.9" customHeight="1" x14ac:dyDescent="0.45">
      <c r="A106" s="44"/>
      <c r="B106" s="65"/>
      <c r="C106" s="62"/>
      <c r="D106" s="47"/>
      <c r="E106" s="67" t="s">
        <v>1031</v>
      </c>
      <c r="F106" s="66"/>
      <c r="G106" s="62"/>
      <c r="H106" s="62"/>
      <c r="I106" s="276"/>
      <c r="J106" s="302">
        <v>0</v>
      </c>
    </row>
    <row r="107" spans="1:10" ht="24.9" customHeight="1" x14ac:dyDescent="0.45">
      <c r="A107" s="44"/>
      <c r="B107" s="65"/>
      <c r="C107" s="62"/>
      <c r="D107" s="68" t="s">
        <v>879</v>
      </c>
      <c r="E107" s="68" t="s">
        <v>840</v>
      </c>
      <c r="F107" s="62"/>
      <c r="G107" s="62"/>
      <c r="H107" s="62"/>
      <c r="I107" s="276"/>
      <c r="J107" s="302"/>
    </row>
    <row r="108" spans="1:10" ht="24.9" customHeight="1" x14ac:dyDescent="0.45">
      <c r="A108" s="44"/>
      <c r="B108" s="65"/>
      <c r="C108" s="62"/>
      <c r="D108" s="67"/>
      <c r="E108" s="62" t="s">
        <v>0</v>
      </c>
      <c r="F108" s="62"/>
      <c r="G108" s="66"/>
      <c r="H108" s="62"/>
      <c r="I108" s="276"/>
      <c r="J108" s="302"/>
    </row>
    <row r="109" spans="1:10" ht="24.9" customHeight="1" x14ac:dyDescent="0.45">
      <c r="A109" s="44"/>
      <c r="B109" s="65"/>
      <c r="C109" s="62"/>
      <c r="D109" s="67"/>
      <c r="E109" s="62" t="s">
        <v>2</v>
      </c>
      <c r="F109" s="62"/>
      <c r="G109" s="62"/>
      <c r="H109" s="62"/>
      <c r="I109" s="276"/>
      <c r="J109" s="302"/>
    </row>
    <row r="110" spans="1:10" ht="24.9" customHeight="1" x14ac:dyDescent="0.45">
      <c r="A110" s="44"/>
      <c r="B110" s="65"/>
      <c r="C110" s="62"/>
      <c r="D110" s="67"/>
      <c r="E110" s="62" t="s">
        <v>33</v>
      </c>
      <c r="F110" s="62"/>
      <c r="G110" s="62" t="s">
        <v>34</v>
      </c>
      <c r="H110" s="62"/>
      <c r="I110" s="276"/>
      <c r="J110" s="302"/>
    </row>
    <row r="111" spans="1:10" ht="24.9" customHeight="1" x14ac:dyDescent="0.45">
      <c r="A111" s="44"/>
      <c r="B111" s="65"/>
      <c r="C111" s="62"/>
      <c r="D111" s="67"/>
      <c r="E111" s="62"/>
      <c r="F111" s="62"/>
      <c r="G111" s="62" t="s">
        <v>35</v>
      </c>
      <c r="H111" s="62"/>
      <c r="I111" s="276"/>
      <c r="J111" s="302"/>
    </row>
    <row r="112" spans="1:10" ht="24.9" customHeight="1" x14ac:dyDescent="0.45">
      <c r="A112" s="44"/>
      <c r="B112" s="65"/>
      <c r="C112" s="62"/>
      <c r="D112" s="67"/>
      <c r="E112" s="62"/>
      <c r="F112" s="62"/>
      <c r="G112" s="62" t="s">
        <v>36</v>
      </c>
      <c r="H112" s="62"/>
      <c r="I112" s="276"/>
      <c r="J112" s="302"/>
    </row>
    <row r="113" spans="1:10" ht="24.9" customHeight="1" x14ac:dyDescent="0.55000000000000004">
      <c r="A113" s="44"/>
      <c r="B113" s="65"/>
      <c r="C113" s="62"/>
      <c r="D113" s="47"/>
      <c r="E113" s="67" t="s">
        <v>830</v>
      </c>
      <c r="F113" s="62"/>
      <c r="G113" s="62"/>
      <c r="H113" s="62"/>
      <c r="I113" s="318"/>
      <c r="J113" s="304"/>
    </row>
    <row r="114" spans="1:10" ht="24.9" customHeight="1" x14ac:dyDescent="0.55000000000000004">
      <c r="A114" s="44"/>
      <c r="B114" s="65"/>
      <c r="C114" s="62"/>
      <c r="D114" s="47"/>
      <c r="E114" s="67" t="s">
        <v>878</v>
      </c>
      <c r="F114" s="62"/>
      <c r="G114" s="62"/>
      <c r="H114" s="62"/>
      <c r="I114" s="318"/>
      <c r="J114" s="304"/>
    </row>
    <row r="115" spans="1:10" ht="24.9" customHeight="1" x14ac:dyDescent="0.55000000000000004">
      <c r="A115" s="44"/>
      <c r="B115" s="65"/>
      <c r="C115" s="62"/>
      <c r="D115" s="47"/>
      <c r="E115" s="67" t="s">
        <v>1032</v>
      </c>
      <c r="F115" s="66"/>
      <c r="G115" s="62"/>
      <c r="H115" s="62"/>
      <c r="I115" s="318"/>
      <c r="J115" s="304"/>
    </row>
    <row r="116" spans="1:10" ht="24.9" customHeight="1" x14ac:dyDescent="0.45">
      <c r="A116" s="44"/>
      <c r="B116" s="65"/>
      <c r="C116" s="62"/>
      <c r="D116" s="68" t="s">
        <v>880</v>
      </c>
      <c r="E116" s="68" t="s">
        <v>843</v>
      </c>
      <c r="F116" s="62"/>
      <c r="G116" s="62"/>
      <c r="H116" s="62"/>
      <c r="I116" s="185" t="s">
        <v>32</v>
      </c>
      <c r="J116" s="294" t="s">
        <v>32</v>
      </c>
    </row>
    <row r="117" spans="1:10" ht="24.9" customHeight="1" x14ac:dyDescent="0.45">
      <c r="A117" s="44"/>
      <c r="B117" s="65"/>
      <c r="C117" s="62"/>
      <c r="D117" s="67"/>
      <c r="E117" s="62" t="s">
        <v>0</v>
      </c>
      <c r="F117" s="62"/>
      <c r="G117" s="66"/>
      <c r="H117" s="62"/>
      <c r="I117" s="188" t="s">
        <v>32</v>
      </c>
      <c r="J117" s="291" t="s">
        <v>32</v>
      </c>
    </row>
    <row r="118" spans="1:10" ht="24.9" customHeight="1" x14ac:dyDescent="0.45">
      <c r="A118" s="44"/>
      <c r="B118" s="65"/>
      <c r="C118" s="62"/>
      <c r="D118" s="67"/>
      <c r="E118" s="62" t="s">
        <v>2</v>
      </c>
      <c r="F118" s="62"/>
      <c r="G118" s="62"/>
      <c r="H118" s="62"/>
      <c r="I118" s="188" t="s">
        <v>32</v>
      </c>
      <c r="J118" s="291" t="s">
        <v>32</v>
      </c>
    </row>
    <row r="119" spans="1:10" ht="24.9" customHeight="1" x14ac:dyDescent="0.45">
      <c r="A119" s="44"/>
      <c r="B119" s="65"/>
      <c r="C119" s="62"/>
      <c r="D119" s="67"/>
      <c r="E119" s="62" t="s">
        <v>33</v>
      </c>
      <c r="F119" s="62"/>
      <c r="G119" s="62" t="s">
        <v>34</v>
      </c>
      <c r="H119" s="62"/>
      <c r="I119" s="188" t="s">
        <v>32</v>
      </c>
      <c r="J119" s="291" t="s">
        <v>32</v>
      </c>
    </row>
    <row r="120" spans="1:10" ht="24.9" customHeight="1" x14ac:dyDescent="0.45">
      <c r="A120" s="44"/>
      <c r="B120" s="65"/>
      <c r="C120" s="62"/>
      <c r="D120" s="67"/>
      <c r="E120" s="62"/>
      <c r="F120" s="62"/>
      <c r="G120" s="62" t="s">
        <v>35</v>
      </c>
      <c r="H120" s="62"/>
      <c r="I120" s="188" t="s">
        <v>32</v>
      </c>
      <c r="J120" s="291" t="s">
        <v>32</v>
      </c>
    </row>
    <row r="121" spans="1:10" ht="24.9" customHeight="1" x14ac:dyDescent="0.45">
      <c r="A121" s="44"/>
      <c r="B121" s="65"/>
      <c r="C121" s="62"/>
      <c r="D121" s="67"/>
      <c r="E121" s="62"/>
      <c r="F121" s="62"/>
      <c r="G121" s="62" t="s">
        <v>36</v>
      </c>
      <c r="H121" s="62"/>
      <c r="I121" s="188" t="s">
        <v>32</v>
      </c>
      <c r="J121" s="291" t="s">
        <v>32</v>
      </c>
    </row>
    <row r="122" spans="1:10" ht="24.9" customHeight="1" x14ac:dyDescent="0.45">
      <c r="A122" s="44"/>
      <c r="B122" s="65"/>
      <c r="C122" s="62"/>
      <c r="D122" s="47"/>
      <c r="E122" s="67" t="s">
        <v>830</v>
      </c>
      <c r="F122" s="62"/>
      <c r="G122" s="62"/>
      <c r="H122" s="62"/>
      <c r="I122" s="185">
        <v>1550</v>
      </c>
      <c r="J122" s="294">
        <v>1550</v>
      </c>
    </row>
    <row r="123" spans="1:10" ht="24.9" customHeight="1" x14ac:dyDescent="0.45">
      <c r="A123" s="44"/>
      <c r="B123" s="65"/>
      <c r="C123" s="62"/>
      <c r="D123" s="47"/>
      <c r="E123" s="67" t="s">
        <v>1033</v>
      </c>
      <c r="F123" s="62"/>
      <c r="G123" s="62"/>
      <c r="H123" s="62"/>
      <c r="I123" s="276"/>
      <c r="J123" s="302">
        <v>200</v>
      </c>
    </row>
    <row r="124" spans="1:10" ht="24.9" customHeight="1" x14ac:dyDescent="0.45">
      <c r="A124" s="44"/>
      <c r="B124" s="65"/>
      <c r="C124" s="62"/>
      <c r="D124" s="47"/>
      <c r="E124" s="67" t="s">
        <v>1034</v>
      </c>
      <c r="F124" s="66"/>
      <c r="G124" s="62"/>
      <c r="H124" s="62"/>
      <c r="I124" s="276"/>
      <c r="J124" s="302">
        <v>0</v>
      </c>
    </row>
    <row r="125" spans="1:10" ht="24.9" customHeight="1" x14ac:dyDescent="0.55000000000000004">
      <c r="A125" s="44"/>
      <c r="B125" s="65"/>
      <c r="C125" s="62"/>
      <c r="D125" s="68" t="s">
        <v>882</v>
      </c>
      <c r="E125" s="68" t="s">
        <v>881</v>
      </c>
      <c r="F125" s="62"/>
      <c r="G125" s="62"/>
      <c r="H125" s="62"/>
      <c r="I125" s="317" t="s">
        <v>32</v>
      </c>
      <c r="J125" s="303" t="s">
        <v>32</v>
      </c>
    </row>
    <row r="126" spans="1:10" ht="24.9" customHeight="1" x14ac:dyDescent="0.55000000000000004">
      <c r="A126" s="44"/>
      <c r="B126" s="65"/>
      <c r="C126" s="62"/>
      <c r="D126" s="67"/>
      <c r="E126" s="62" t="s">
        <v>0</v>
      </c>
      <c r="F126" s="62"/>
      <c r="G126" s="66"/>
      <c r="H126" s="62"/>
      <c r="I126" s="318" t="s">
        <v>32</v>
      </c>
      <c r="J126" s="304" t="s">
        <v>32</v>
      </c>
    </row>
    <row r="127" spans="1:10" ht="24.9" customHeight="1" x14ac:dyDescent="0.55000000000000004">
      <c r="A127" s="44"/>
      <c r="B127" s="65"/>
      <c r="C127" s="62"/>
      <c r="D127" s="67"/>
      <c r="E127" s="62" t="s">
        <v>2</v>
      </c>
      <c r="F127" s="62"/>
      <c r="G127" s="62"/>
      <c r="H127" s="62"/>
      <c r="I127" s="318" t="s">
        <v>32</v>
      </c>
      <c r="J127" s="304" t="s">
        <v>32</v>
      </c>
    </row>
    <row r="128" spans="1:10" ht="24.9" customHeight="1" x14ac:dyDescent="0.55000000000000004">
      <c r="A128" s="44"/>
      <c r="B128" s="65"/>
      <c r="C128" s="62"/>
      <c r="D128" s="67"/>
      <c r="E128" s="62" t="s">
        <v>33</v>
      </c>
      <c r="F128" s="62"/>
      <c r="G128" s="62" t="s">
        <v>34</v>
      </c>
      <c r="H128" s="62"/>
      <c r="I128" s="318" t="s">
        <v>32</v>
      </c>
      <c r="J128" s="304" t="s">
        <v>32</v>
      </c>
    </row>
    <row r="129" spans="1:10" ht="24.9" customHeight="1" x14ac:dyDescent="0.55000000000000004">
      <c r="A129" s="44"/>
      <c r="B129" s="65"/>
      <c r="C129" s="62"/>
      <c r="D129" s="67"/>
      <c r="E129" s="62"/>
      <c r="F129" s="62"/>
      <c r="G129" s="62" t="s">
        <v>35</v>
      </c>
      <c r="H129" s="62"/>
      <c r="I129" s="318" t="s">
        <v>32</v>
      </c>
      <c r="J129" s="304" t="s">
        <v>32</v>
      </c>
    </row>
    <row r="130" spans="1:10" ht="24.9" customHeight="1" x14ac:dyDescent="0.55000000000000004">
      <c r="A130" s="44"/>
      <c r="B130" s="65"/>
      <c r="C130" s="62"/>
      <c r="D130" s="67"/>
      <c r="E130" s="62"/>
      <c r="F130" s="62"/>
      <c r="G130" s="62" t="s">
        <v>36</v>
      </c>
      <c r="H130" s="62"/>
      <c r="I130" s="318" t="s">
        <v>32</v>
      </c>
      <c r="J130" s="304" t="s">
        <v>32</v>
      </c>
    </row>
    <row r="131" spans="1:10" ht="24.9" customHeight="1" x14ac:dyDescent="0.55000000000000004">
      <c r="A131" s="44"/>
      <c r="B131" s="65"/>
      <c r="C131" s="62"/>
      <c r="D131" s="47"/>
      <c r="E131" s="67" t="s">
        <v>830</v>
      </c>
      <c r="F131" s="62"/>
      <c r="G131" s="62"/>
      <c r="H131" s="62"/>
      <c r="I131" s="318"/>
      <c r="J131" s="304"/>
    </row>
    <row r="132" spans="1:10" ht="24.9" customHeight="1" x14ac:dyDescent="0.55000000000000004">
      <c r="A132" s="44"/>
      <c r="B132" s="65"/>
      <c r="C132" s="62"/>
      <c r="D132" s="47"/>
      <c r="E132" s="67" t="s">
        <v>846</v>
      </c>
      <c r="F132" s="62"/>
      <c r="G132" s="62"/>
      <c r="H132" s="62"/>
      <c r="I132" s="318"/>
      <c r="J132" s="304"/>
    </row>
    <row r="133" spans="1:10" ht="24.9" customHeight="1" x14ac:dyDescent="0.55000000000000004">
      <c r="A133" s="44"/>
      <c r="B133" s="65"/>
      <c r="C133" s="62"/>
      <c r="D133" s="47"/>
      <c r="E133" s="67" t="s">
        <v>1035</v>
      </c>
      <c r="F133" s="66"/>
      <c r="G133" s="62"/>
      <c r="H133" s="62"/>
      <c r="I133" s="318"/>
      <c r="J133" s="304"/>
    </row>
    <row r="134" spans="1:10" ht="24.9" customHeight="1" x14ac:dyDescent="0.55000000000000004">
      <c r="A134" s="44"/>
      <c r="B134" s="65"/>
      <c r="C134" s="62"/>
      <c r="D134" s="68" t="s">
        <v>858</v>
      </c>
      <c r="E134" s="68" t="s">
        <v>883</v>
      </c>
      <c r="F134" s="62"/>
      <c r="G134" s="62"/>
      <c r="H134" s="62"/>
      <c r="I134" s="317" t="s">
        <v>32</v>
      </c>
      <c r="J134" s="303" t="s">
        <v>32</v>
      </c>
    </row>
    <row r="135" spans="1:10" ht="24.9" customHeight="1" x14ac:dyDescent="0.55000000000000004">
      <c r="A135" s="44"/>
      <c r="B135" s="65"/>
      <c r="C135" s="62"/>
      <c r="D135" s="67"/>
      <c r="E135" s="62" t="s">
        <v>0</v>
      </c>
      <c r="F135" s="62"/>
      <c r="G135" s="62"/>
      <c r="H135" s="62"/>
      <c r="I135" s="318" t="s">
        <v>32</v>
      </c>
      <c r="J135" s="304" t="s">
        <v>32</v>
      </c>
    </row>
    <row r="136" spans="1:10" ht="24.9" customHeight="1" x14ac:dyDescent="0.55000000000000004">
      <c r="A136" s="44"/>
      <c r="B136" s="65"/>
      <c r="C136" s="62"/>
      <c r="D136" s="67"/>
      <c r="E136" s="62" t="s">
        <v>2</v>
      </c>
      <c r="F136" s="62"/>
      <c r="G136" s="62"/>
      <c r="H136" s="62"/>
      <c r="I136" s="318" t="s">
        <v>32</v>
      </c>
      <c r="J136" s="304" t="s">
        <v>32</v>
      </c>
    </row>
    <row r="137" spans="1:10" ht="24.9" customHeight="1" x14ac:dyDescent="0.55000000000000004">
      <c r="A137" s="44"/>
      <c r="B137" s="65"/>
      <c r="C137" s="62"/>
      <c r="D137" s="67"/>
      <c r="E137" s="62" t="s">
        <v>33</v>
      </c>
      <c r="F137" s="62"/>
      <c r="G137" s="62" t="s">
        <v>34</v>
      </c>
      <c r="H137" s="62"/>
      <c r="I137" s="318" t="s">
        <v>32</v>
      </c>
      <c r="J137" s="304" t="s">
        <v>32</v>
      </c>
    </row>
    <row r="138" spans="1:10" ht="24.9" customHeight="1" x14ac:dyDescent="0.55000000000000004">
      <c r="A138" s="44"/>
      <c r="B138" s="65"/>
      <c r="C138" s="62"/>
      <c r="D138" s="67"/>
      <c r="E138" s="62"/>
      <c r="F138" s="62"/>
      <c r="G138" s="62" t="s">
        <v>35</v>
      </c>
      <c r="H138" s="62"/>
      <c r="I138" s="318" t="s">
        <v>32</v>
      </c>
      <c r="J138" s="304" t="s">
        <v>32</v>
      </c>
    </row>
    <row r="139" spans="1:10" ht="24.9" customHeight="1" x14ac:dyDescent="0.55000000000000004">
      <c r="A139" s="44"/>
      <c r="B139" s="65"/>
      <c r="C139" s="62"/>
      <c r="D139" s="67"/>
      <c r="E139" s="62"/>
      <c r="F139" s="62"/>
      <c r="G139" s="62" t="s">
        <v>36</v>
      </c>
      <c r="H139" s="62"/>
      <c r="I139" s="318" t="s">
        <v>32</v>
      </c>
      <c r="J139" s="304" t="s">
        <v>32</v>
      </c>
    </row>
    <row r="140" spans="1:10" ht="24.9" customHeight="1" x14ac:dyDescent="0.45">
      <c r="A140" s="44"/>
      <c r="B140" s="65"/>
      <c r="C140" s="62"/>
      <c r="D140" s="47"/>
      <c r="E140" s="67" t="s">
        <v>830</v>
      </c>
      <c r="F140" s="62"/>
      <c r="G140" s="62"/>
      <c r="H140" s="62"/>
      <c r="I140" s="126">
        <v>1972</v>
      </c>
      <c r="J140" s="301">
        <v>1972</v>
      </c>
    </row>
    <row r="141" spans="1:10" ht="24.9" customHeight="1" x14ac:dyDescent="0.4">
      <c r="A141" s="44"/>
      <c r="B141" s="65"/>
      <c r="C141" s="62"/>
      <c r="D141" s="47"/>
      <c r="E141" s="67" t="s">
        <v>1036</v>
      </c>
      <c r="F141" s="62"/>
      <c r="G141" s="62"/>
      <c r="H141" s="62"/>
      <c r="I141" s="284"/>
      <c r="J141" s="312">
        <v>30</v>
      </c>
    </row>
    <row r="142" spans="1:10" ht="24.9" customHeight="1" x14ac:dyDescent="0.4">
      <c r="A142" s="44"/>
      <c r="B142" s="65"/>
      <c r="C142" s="62"/>
      <c r="D142" s="47"/>
      <c r="E142" s="67" t="s">
        <v>1037</v>
      </c>
      <c r="F142" s="62"/>
      <c r="G142" s="62"/>
      <c r="H142" s="62"/>
      <c r="I142" s="284"/>
      <c r="J142" s="312">
        <v>30</v>
      </c>
    </row>
    <row r="143" spans="1:10" ht="24.9" customHeight="1" x14ac:dyDescent="0.55000000000000004">
      <c r="A143" s="44"/>
      <c r="B143" s="65"/>
      <c r="C143" s="62"/>
      <c r="D143" s="68" t="s">
        <v>885</v>
      </c>
      <c r="E143" s="68" t="s">
        <v>884</v>
      </c>
      <c r="F143" s="68"/>
      <c r="G143" s="62"/>
      <c r="H143" s="62"/>
      <c r="I143" s="317" t="s">
        <v>32</v>
      </c>
      <c r="J143" s="303" t="s">
        <v>32</v>
      </c>
    </row>
    <row r="144" spans="1:10" ht="24.9" customHeight="1" x14ac:dyDescent="0.55000000000000004">
      <c r="A144" s="44"/>
      <c r="B144" s="65"/>
      <c r="C144" s="62"/>
      <c r="D144" s="67"/>
      <c r="E144" s="62" t="s">
        <v>0</v>
      </c>
      <c r="F144" s="62"/>
      <c r="G144" s="62"/>
      <c r="H144" s="62"/>
      <c r="I144" s="318" t="s">
        <v>32</v>
      </c>
      <c r="J144" s="304" t="s">
        <v>32</v>
      </c>
    </row>
    <row r="145" spans="1:10" ht="24.9" customHeight="1" x14ac:dyDescent="0.55000000000000004">
      <c r="A145" s="44"/>
      <c r="B145" s="65"/>
      <c r="C145" s="62"/>
      <c r="D145" s="67"/>
      <c r="E145" s="62" t="s">
        <v>2</v>
      </c>
      <c r="F145" s="62"/>
      <c r="G145" s="62"/>
      <c r="H145" s="62"/>
      <c r="I145" s="318" t="s">
        <v>32</v>
      </c>
      <c r="J145" s="304" t="s">
        <v>32</v>
      </c>
    </row>
    <row r="146" spans="1:10" ht="24.9" customHeight="1" x14ac:dyDescent="0.55000000000000004">
      <c r="A146" s="44"/>
      <c r="B146" s="65"/>
      <c r="C146" s="62"/>
      <c r="D146" s="67"/>
      <c r="E146" s="62" t="s">
        <v>33</v>
      </c>
      <c r="F146" s="62"/>
      <c r="G146" s="62" t="s">
        <v>34</v>
      </c>
      <c r="H146" s="62"/>
      <c r="I146" s="318" t="s">
        <v>32</v>
      </c>
      <c r="J146" s="304" t="s">
        <v>32</v>
      </c>
    </row>
    <row r="147" spans="1:10" ht="24.9" customHeight="1" x14ac:dyDescent="0.55000000000000004">
      <c r="A147" s="44"/>
      <c r="B147" s="65"/>
      <c r="C147" s="62"/>
      <c r="D147" s="67"/>
      <c r="E147" s="62"/>
      <c r="F147" s="62"/>
      <c r="G147" s="62" t="s">
        <v>35</v>
      </c>
      <c r="H147" s="62"/>
      <c r="I147" s="318" t="s">
        <v>32</v>
      </c>
      <c r="J147" s="304" t="s">
        <v>32</v>
      </c>
    </row>
    <row r="148" spans="1:10" ht="24.9" customHeight="1" x14ac:dyDescent="0.55000000000000004">
      <c r="A148" s="44"/>
      <c r="B148" s="65"/>
      <c r="C148" s="62"/>
      <c r="D148" s="67"/>
      <c r="E148" s="62"/>
      <c r="F148" s="62"/>
      <c r="G148" s="62" t="s">
        <v>36</v>
      </c>
      <c r="H148" s="62"/>
      <c r="I148" s="318" t="s">
        <v>32</v>
      </c>
      <c r="J148" s="304" t="s">
        <v>32</v>
      </c>
    </row>
    <row r="149" spans="1:10" ht="24.9" customHeight="1" x14ac:dyDescent="0.55000000000000004">
      <c r="A149" s="44"/>
      <c r="B149" s="65"/>
      <c r="C149" s="62"/>
      <c r="D149" s="67"/>
      <c r="E149" s="67" t="s">
        <v>830</v>
      </c>
      <c r="F149" s="62"/>
      <c r="G149" s="62"/>
      <c r="H149" s="62"/>
      <c r="I149" s="318" t="s">
        <v>32</v>
      </c>
      <c r="J149" s="304" t="s">
        <v>32</v>
      </c>
    </row>
    <row r="150" spans="1:10" ht="24.9" customHeight="1" x14ac:dyDescent="0.55000000000000004">
      <c r="A150" s="44"/>
      <c r="B150" s="65"/>
      <c r="C150" s="62"/>
      <c r="D150" s="47"/>
      <c r="E150" s="67" t="s">
        <v>845</v>
      </c>
      <c r="F150" s="62"/>
      <c r="G150" s="62"/>
      <c r="H150" s="62"/>
      <c r="I150" s="318" t="s">
        <v>32</v>
      </c>
      <c r="J150" s="304" t="s">
        <v>32</v>
      </c>
    </row>
    <row r="151" spans="1:10" ht="24.9" customHeight="1" x14ac:dyDescent="0.55000000000000004">
      <c r="A151" s="44"/>
      <c r="B151" s="65"/>
      <c r="C151" s="62"/>
      <c r="D151" s="47"/>
      <c r="E151" s="67" t="s">
        <v>1037</v>
      </c>
      <c r="F151" s="62"/>
      <c r="G151" s="62"/>
      <c r="H151" s="62"/>
      <c r="I151" s="318" t="s">
        <v>32</v>
      </c>
      <c r="J151" s="304" t="s">
        <v>32</v>
      </c>
    </row>
    <row r="152" spans="1:10" ht="24.9" customHeight="1" x14ac:dyDescent="0.55000000000000004">
      <c r="A152" s="44"/>
      <c r="B152" s="65"/>
      <c r="C152" s="62"/>
      <c r="D152" s="214" t="s">
        <v>887</v>
      </c>
      <c r="E152" s="68" t="s">
        <v>886</v>
      </c>
      <c r="F152" s="62"/>
      <c r="G152" s="62"/>
      <c r="H152" s="62"/>
      <c r="I152" s="317" t="s">
        <v>32</v>
      </c>
      <c r="J152" s="303" t="s">
        <v>32</v>
      </c>
    </row>
    <row r="153" spans="1:10" ht="24.9" customHeight="1" x14ac:dyDescent="0.55000000000000004">
      <c r="A153" s="44"/>
      <c r="B153" s="65"/>
      <c r="C153" s="62"/>
      <c r="D153" s="221"/>
      <c r="E153" s="62" t="s">
        <v>0</v>
      </c>
      <c r="F153" s="62"/>
      <c r="G153" s="62"/>
      <c r="H153" s="62"/>
      <c r="I153" s="318" t="s">
        <v>32</v>
      </c>
      <c r="J153" s="304" t="s">
        <v>32</v>
      </c>
    </row>
    <row r="154" spans="1:10" ht="24.9" customHeight="1" x14ac:dyDescent="0.55000000000000004">
      <c r="A154" s="44"/>
      <c r="B154" s="65"/>
      <c r="C154" s="62"/>
      <c r="D154" s="221"/>
      <c r="E154" s="62" t="s">
        <v>2</v>
      </c>
      <c r="F154" s="62"/>
      <c r="G154" s="62"/>
      <c r="H154" s="62"/>
      <c r="I154" s="318" t="s">
        <v>32</v>
      </c>
      <c r="J154" s="304" t="s">
        <v>32</v>
      </c>
    </row>
    <row r="155" spans="1:10" ht="24.9" customHeight="1" x14ac:dyDescent="0.55000000000000004">
      <c r="A155" s="44"/>
      <c r="B155" s="65"/>
      <c r="C155" s="62"/>
      <c r="D155" s="221"/>
      <c r="E155" s="62" t="s">
        <v>33</v>
      </c>
      <c r="F155" s="62"/>
      <c r="G155" s="62" t="s">
        <v>34</v>
      </c>
      <c r="H155" s="62"/>
      <c r="I155" s="318" t="s">
        <v>32</v>
      </c>
      <c r="J155" s="304" t="s">
        <v>32</v>
      </c>
    </row>
    <row r="156" spans="1:10" ht="24.9" customHeight="1" x14ac:dyDescent="0.55000000000000004">
      <c r="A156" s="44"/>
      <c r="B156" s="65"/>
      <c r="C156" s="62"/>
      <c r="D156" s="221"/>
      <c r="E156" s="62"/>
      <c r="F156" s="62"/>
      <c r="G156" s="62" t="s">
        <v>35</v>
      </c>
      <c r="H156" s="62"/>
      <c r="I156" s="318" t="s">
        <v>32</v>
      </c>
      <c r="J156" s="304" t="s">
        <v>32</v>
      </c>
    </row>
    <row r="157" spans="1:10" ht="24.9" customHeight="1" x14ac:dyDescent="0.55000000000000004">
      <c r="A157" s="44"/>
      <c r="B157" s="65"/>
      <c r="C157" s="62"/>
      <c r="D157" s="221"/>
      <c r="E157" s="62"/>
      <c r="F157" s="62"/>
      <c r="G157" s="62" t="s">
        <v>36</v>
      </c>
      <c r="H157" s="62"/>
      <c r="I157" s="318" t="s">
        <v>32</v>
      </c>
      <c r="J157" s="304" t="s">
        <v>32</v>
      </c>
    </row>
    <row r="158" spans="1:10" ht="24.9" customHeight="1" x14ac:dyDescent="0.55000000000000004">
      <c r="A158" s="44"/>
      <c r="B158" s="65"/>
      <c r="C158" s="62"/>
      <c r="D158" s="221"/>
      <c r="E158" s="67" t="s">
        <v>830</v>
      </c>
      <c r="F158" s="62"/>
      <c r="G158" s="62"/>
      <c r="H158" s="62"/>
      <c r="I158" s="318"/>
      <c r="J158" s="304"/>
    </row>
    <row r="159" spans="1:10" ht="24.9" customHeight="1" x14ac:dyDescent="0.55000000000000004">
      <c r="A159" s="44"/>
      <c r="B159" s="65"/>
      <c r="C159" s="62"/>
      <c r="D159" s="47"/>
      <c r="E159" s="67" t="s">
        <v>847</v>
      </c>
      <c r="F159" s="62"/>
      <c r="G159" s="62"/>
      <c r="H159" s="62"/>
      <c r="I159" s="318"/>
      <c r="J159" s="304"/>
    </row>
    <row r="160" spans="1:10" ht="24.9" customHeight="1" x14ac:dyDescent="0.55000000000000004">
      <c r="A160" s="44"/>
      <c r="B160" s="65"/>
      <c r="C160" s="62"/>
      <c r="D160" s="47"/>
      <c r="E160" s="67" t="s">
        <v>1038</v>
      </c>
      <c r="F160" s="62"/>
      <c r="G160" s="62"/>
      <c r="H160" s="62"/>
      <c r="I160" s="318"/>
      <c r="J160" s="304"/>
    </row>
    <row r="161" spans="1:10" ht="24.9" customHeight="1" x14ac:dyDescent="0.55000000000000004">
      <c r="A161" s="44"/>
      <c r="B161" s="65"/>
      <c r="C161" s="62"/>
      <c r="D161" s="214" t="s">
        <v>863</v>
      </c>
      <c r="E161" s="68" t="s">
        <v>888</v>
      </c>
      <c r="F161" s="62"/>
      <c r="G161" s="62"/>
      <c r="H161" s="62"/>
      <c r="I161" s="318"/>
      <c r="J161" s="304"/>
    </row>
    <row r="162" spans="1:10" ht="24.9" customHeight="1" x14ac:dyDescent="0.55000000000000004">
      <c r="A162" s="44"/>
      <c r="B162" s="65"/>
      <c r="C162" s="62"/>
      <c r="D162" s="221"/>
      <c r="E162" s="62" t="s">
        <v>0</v>
      </c>
      <c r="F162" s="62"/>
      <c r="G162" s="62"/>
      <c r="H162" s="62"/>
      <c r="I162" s="318"/>
      <c r="J162" s="304"/>
    </row>
    <row r="163" spans="1:10" ht="24.9" customHeight="1" x14ac:dyDescent="0.55000000000000004">
      <c r="A163" s="44"/>
      <c r="B163" s="65"/>
      <c r="C163" s="62"/>
      <c r="D163" s="221"/>
      <c r="E163" s="62" t="s">
        <v>2</v>
      </c>
      <c r="F163" s="62"/>
      <c r="G163" s="62"/>
      <c r="H163" s="62"/>
      <c r="I163" s="318"/>
      <c r="J163" s="304"/>
    </row>
    <row r="164" spans="1:10" ht="24.9" customHeight="1" x14ac:dyDescent="0.55000000000000004">
      <c r="A164" s="44"/>
      <c r="B164" s="65"/>
      <c r="C164" s="62"/>
      <c r="D164" s="221"/>
      <c r="E164" s="62" t="s">
        <v>33</v>
      </c>
      <c r="F164" s="62"/>
      <c r="G164" s="62" t="s">
        <v>34</v>
      </c>
      <c r="H164" s="62"/>
      <c r="I164" s="318"/>
      <c r="J164" s="304"/>
    </row>
    <row r="165" spans="1:10" ht="24.9" customHeight="1" x14ac:dyDescent="0.55000000000000004">
      <c r="A165" s="44"/>
      <c r="B165" s="65"/>
      <c r="C165" s="62"/>
      <c r="D165" s="221"/>
      <c r="E165" s="62"/>
      <c r="F165" s="62"/>
      <c r="G165" s="62" t="s">
        <v>35</v>
      </c>
      <c r="H165" s="62"/>
      <c r="I165" s="318"/>
      <c r="J165" s="304"/>
    </row>
    <row r="166" spans="1:10" ht="24.9" customHeight="1" x14ac:dyDescent="0.55000000000000004">
      <c r="A166" s="44"/>
      <c r="B166" s="65"/>
      <c r="C166" s="62"/>
      <c r="D166" s="221"/>
      <c r="E166" s="62"/>
      <c r="F166" s="62"/>
      <c r="G166" s="62" t="s">
        <v>36</v>
      </c>
      <c r="H166" s="62"/>
      <c r="I166" s="318"/>
      <c r="J166" s="304"/>
    </row>
    <row r="167" spans="1:10" ht="24.9" customHeight="1" x14ac:dyDescent="0.55000000000000004">
      <c r="A167" s="44"/>
      <c r="B167" s="65"/>
      <c r="C167" s="62"/>
      <c r="D167" s="221"/>
      <c r="E167" s="62" t="s">
        <v>830</v>
      </c>
      <c r="F167" s="62"/>
      <c r="G167" s="62"/>
      <c r="H167" s="62"/>
      <c r="I167" s="319"/>
      <c r="J167" s="305"/>
    </row>
    <row r="168" spans="1:10" ht="24.9" customHeight="1" x14ac:dyDescent="0.55000000000000004">
      <c r="A168" s="44"/>
      <c r="B168" s="65"/>
      <c r="C168" s="62"/>
      <c r="D168" s="47"/>
      <c r="E168" s="67" t="s">
        <v>848</v>
      </c>
      <c r="F168" s="62"/>
      <c r="G168" s="62"/>
      <c r="H168" s="62"/>
      <c r="I168" s="320"/>
      <c r="J168" s="306"/>
    </row>
    <row r="169" spans="1:10" ht="24.9" customHeight="1" x14ac:dyDescent="0.55000000000000004">
      <c r="A169" s="44"/>
      <c r="B169" s="65"/>
      <c r="C169" s="62"/>
      <c r="D169" s="47"/>
      <c r="E169" s="67" t="s">
        <v>1039</v>
      </c>
      <c r="F169" s="62"/>
      <c r="G169" s="62"/>
      <c r="H169" s="62"/>
      <c r="I169" s="320"/>
      <c r="J169" s="306"/>
    </row>
    <row r="170" spans="1:10" ht="24.9" customHeight="1" x14ac:dyDescent="0.45">
      <c r="A170" s="44"/>
      <c r="B170" s="212"/>
      <c r="C170" s="213"/>
      <c r="D170" s="214" t="s">
        <v>877</v>
      </c>
      <c r="E170" s="214" t="s">
        <v>889</v>
      </c>
      <c r="F170" s="213"/>
      <c r="G170" s="213"/>
      <c r="H170" s="213"/>
      <c r="I170" s="185" t="s">
        <v>988</v>
      </c>
      <c r="J170" s="294" t="s">
        <v>1004</v>
      </c>
    </row>
    <row r="171" spans="1:10" ht="24.9" customHeight="1" x14ac:dyDescent="0.45">
      <c r="A171" s="44"/>
      <c r="B171" s="212"/>
      <c r="C171" s="213"/>
      <c r="D171" s="221"/>
      <c r="E171" s="213" t="s">
        <v>0</v>
      </c>
      <c r="F171" s="213"/>
      <c r="G171" s="213"/>
      <c r="H171" s="213"/>
      <c r="I171" s="188" t="s">
        <v>989</v>
      </c>
      <c r="J171" s="291" t="s">
        <v>1005</v>
      </c>
    </row>
    <row r="172" spans="1:10" ht="24.9" customHeight="1" x14ac:dyDescent="0.45">
      <c r="A172" s="44"/>
      <c r="B172" s="212"/>
      <c r="C172" s="213"/>
      <c r="D172" s="221"/>
      <c r="E172" s="213" t="s">
        <v>2</v>
      </c>
      <c r="F172" s="213"/>
      <c r="G172" s="213"/>
      <c r="H172" s="213"/>
      <c r="I172" s="188" t="s">
        <v>990</v>
      </c>
      <c r="J172" s="291" t="s">
        <v>1006</v>
      </c>
    </row>
    <row r="173" spans="1:10" ht="24.9" customHeight="1" x14ac:dyDescent="0.45">
      <c r="A173" s="44"/>
      <c r="B173" s="212"/>
      <c r="C173" s="213"/>
      <c r="D173" s="221"/>
      <c r="E173" s="213" t="s">
        <v>33</v>
      </c>
      <c r="F173" s="213"/>
      <c r="G173" s="213" t="s">
        <v>34</v>
      </c>
      <c r="H173" s="213"/>
      <c r="I173" s="183" t="s">
        <v>991</v>
      </c>
      <c r="J173" s="300" t="s">
        <v>1007</v>
      </c>
    </row>
    <row r="174" spans="1:10" ht="24.9" customHeight="1" x14ac:dyDescent="0.45">
      <c r="A174" s="44"/>
      <c r="B174" s="212"/>
      <c r="C174" s="213"/>
      <c r="D174" s="221"/>
      <c r="E174" s="213"/>
      <c r="F174" s="213"/>
      <c r="G174" s="213" t="s">
        <v>35</v>
      </c>
      <c r="H174" s="213"/>
      <c r="I174" s="183" t="s">
        <v>992</v>
      </c>
      <c r="J174" s="300" t="s">
        <v>1008</v>
      </c>
    </row>
    <row r="175" spans="1:10" ht="24.9" customHeight="1" x14ac:dyDescent="0.45">
      <c r="A175" s="44"/>
      <c r="B175" s="212"/>
      <c r="C175" s="213"/>
      <c r="D175" s="221"/>
      <c r="E175" s="213"/>
      <c r="F175" s="213"/>
      <c r="G175" s="213" t="s">
        <v>36</v>
      </c>
      <c r="H175" s="213"/>
      <c r="I175" s="183" t="s">
        <v>993</v>
      </c>
      <c r="J175" s="300" t="s">
        <v>1009</v>
      </c>
    </row>
    <row r="176" spans="1:10" ht="24.9" customHeight="1" x14ac:dyDescent="0.45">
      <c r="A176" s="44"/>
      <c r="B176" s="212"/>
      <c r="C176" s="213"/>
      <c r="D176" s="221"/>
      <c r="E176" s="213" t="s">
        <v>830</v>
      </c>
      <c r="F176" s="213"/>
      <c r="G176" s="213"/>
      <c r="H176" s="213"/>
      <c r="I176" s="126">
        <v>35363.30000000001</v>
      </c>
      <c r="J176" s="301">
        <v>35528.30000000001</v>
      </c>
    </row>
    <row r="177" spans="1:10" ht="24.9" customHeight="1" x14ac:dyDescent="0.4">
      <c r="A177" s="44"/>
      <c r="B177" s="212"/>
      <c r="C177" s="213"/>
      <c r="D177" s="47"/>
      <c r="E177" s="67" t="s">
        <v>1040</v>
      </c>
      <c r="F177" s="272"/>
      <c r="G177" s="272"/>
      <c r="H177" s="215"/>
      <c r="I177" s="284"/>
      <c r="J177" s="312">
        <v>208</v>
      </c>
    </row>
    <row r="178" spans="1:10" ht="24.9" customHeight="1" x14ac:dyDescent="0.4">
      <c r="A178" s="44"/>
      <c r="B178" s="212"/>
      <c r="C178" s="213"/>
      <c r="D178" s="47"/>
      <c r="E178" s="221" t="s">
        <v>1041</v>
      </c>
      <c r="F178" s="213"/>
      <c r="G178" s="213"/>
      <c r="H178" s="213"/>
      <c r="I178" s="284"/>
      <c r="J178" s="312">
        <v>244.5</v>
      </c>
    </row>
    <row r="179" spans="1:10" ht="24.9" customHeight="1" x14ac:dyDescent="0.45">
      <c r="A179" s="44"/>
      <c r="B179" s="212"/>
      <c r="C179" s="213"/>
      <c r="D179" s="214" t="s">
        <v>899</v>
      </c>
      <c r="E179" s="214" t="s">
        <v>936</v>
      </c>
      <c r="F179" s="213"/>
      <c r="G179" s="213"/>
      <c r="H179" s="213"/>
      <c r="I179" s="325" t="s">
        <v>32</v>
      </c>
      <c r="J179" s="328" t="s">
        <v>1010</v>
      </c>
    </row>
    <row r="180" spans="1:10" ht="24.9" customHeight="1" x14ac:dyDescent="0.45">
      <c r="A180" s="44"/>
      <c r="B180" s="212"/>
      <c r="C180" s="213"/>
      <c r="D180" s="221"/>
      <c r="E180" s="213" t="s">
        <v>0</v>
      </c>
      <c r="F180" s="213"/>
      <c r="G180" s="213"/>
      <c r="H180" s="213"/>
      <c r="I180" s="326" t="s">
        <v>32</v>
      </c>
      <c r="J180" s="329" t="s">
        <v>1010</v>
      </c>
    </row>
    <row r="181" spans="1:10" ht="24.9" customHeight="1" x14ac:dyDescent="0.45">
      <c r="A181" s="44"/>
      <c r="B181" s="212"/>
      <c r="C181" s="213"/>
      <c r="D181" s="221"/>
      <c r="E181" s="213" t="s">
        <v>2</v>
      </c>
      <c r="F181" s="213"/>
      <c r="G181" s="213"/>
      <c r="H181" s="213"/>
      <c r="I181" s="127" t="s">
        <v>32</v>
      </c>
      <c r="J181" s="313" t="s">
        <v>1011</v>
      </c>
    </row>
    <row r="182" spans="1:10" ht="24.9" customHeight="1" x14ac:dyDescent="0.45">
      <c r="A182" s="44"/>
      <c r="B182" s="212"/>
      <c r="C182" s="213"/>
      <c r="D182" s="221"/>
      <c r="E182" s="213" t="s">
        <v>33</v>
      </c>
      <c r="F182" s="213"/>
      <c r="G182" s="213" t="s">
        <v>34</v>
      </c>
      <c r="H182" s="213"/>
      <c r="I182" s="271" t="s">
        <v>32</v>
      </c>
      <c r="J182" s="330" t="s">
        <v>1012</v>
      </c>
    </row>
    <row r="183" spans="1:10" ht="24.9" customHeight="1" x14ac:dyDescent="0.45">
      <c r="A183" s="44"/>
      <c r="B183" s="212"/>
      <c r="C183" s="213"/>
      <c r="D183" s="221"/>
      <c r="E183" s="213"/>
      <c r="F183" s="213"/>
      <c r="G183" s="213" t="s">
        <v>35</v>
      </c>
      <c r="H183" s="213"/>
      <c r="I183" s="271" t="s">
        <v>32</v>
      </c>
      <c r="J183" s="330" t="s">
        <v>1012</v>
      </c>
    </row>
    <row r="184" spans="1:10" ht="24.9" customHeight="1" x14ac:dyDescent="0.45">
      <c r="A184" s="44"/>
      <c r="B184" s="212"/>
      <c r="C184" s="213"/>
      <c r="D184" s="221"/>
      <c r="E184" s="213"/>
      <c r="F184" s="213"/>
      <c r="G184" s="213" t="s">
        <v>36</v>
      </c>
      <c r="H184" s="213"/>
      <c r="I184" s="271" t="s">
        <v>32</v>
      </c>
      <c r="J184" s="330" t="s">
        <v>1012</v>
      </c>
    </row>
    <row r="185" spans="1:10" ht="24.9" customHeight="1" x14ac:dyDescent="0.45">
      <c r="A185" s="44"/>
      <c r="B185" s="212"/>
      <c r="C185" s="213"/>
      <c r="D185" s="221"/>
      <c r="E185" s="213" t="s">
        <v>830</v>
      </c>
      <c r="F185" s="213"/>
      <c r="G185" s="215"/>
      <c r="H185" s="215"/>
      <c r="I185" s="126">
        <v>500.00000000000045</v>
      </c>
      <c r="J185" s="301">
        <v>450.00000000000045</v>
      </c>
    </row>
    <row r="186" spans="1:10" ht="24.9" customHeight="1" x14ac:dyDescent="0.45">
      <c r="A186" s="44"/>
      <c r="B186" s="212"/>
      <c r="C186" s="213"/>
      <c r="D186" s="47"/>
      <c r="E186" s="67" t="s">
        <v>1042</v>
      </c>
      <c r="F186" s="272"/>
      <c r="G186" s="62"/>
      <c r="H186" s="213"/>
      <c r="I186" s="127"/>
      <c r="J186" s="313">
        <v>200</v>
      </c>
    </row>
    <row r="187" spans="1:10" ht="24.9" customHeight="1" x14ac:dyDescent="0.45">
      <c r="A187" s="44"/>
      <c r="B187" s="212"/>
      <c r="C187" s="213"/>
      <c r="D187" s="47"/>
      <c r="E187" s="221" t="s">
        <v>1043</v>
      </c>
      <c r="F187" s="213"/>
      <c r="G187" s="213"/>
      <c r="H187" s="213"/>
      <c r="I187" s="127"/>
      <c r="J187" s="313">
        <v>200</v>
      </c>
    </row>
    <row r="188" spans="1:10" ht="24.9" customHeight="1" x14ac:dyDescent="0.45">
      <c r="A188" s="44"/>
      <c r="B188" s="212"/>
      <c r="C188" s="213"/>
      <c r="D188" s="214" t="s">
        <v>941</v>
      </c>
      <c r="E188" s="214" t="s">
        <v>943</v>
      </c>
      <c r="F188" s="213"/>
      <c r="G188" s="213"/>
      <c r="H188" s="213"/>
      <c r="I188" s="185" t="s">
        <v>32</v>
      </c>
      <c r="J188" s="294" t="s">
        <v>32</v>
      </c>
    </row>
    <row r="189" spans="1:10" ht="24.9" customHeight="1" x14ac:dyDescent="0.45">
      <c r="A189" s="44"/>
      <c r="B189" s="212"/>
      <c r="C189" s="213"/>
      <c r="D189" s="221"/>
      <c r="E189" s="213" t="s">
        <v>0</v>
      </c>
      <c r="F189" s="213"/>
      <c r="G189" s="213"/>
      <c r="H189" s="213"/>
      <c r="I189" s="188" t="s">
        <v>32</v>
      </c>
      <c r="J189" s="291" t="s">
        <v>32</v>
      </c>
    </row>
    <row r="190" spans="1:10" ht="24.9" customHeight="1" x14ac:dyDescent="0.45">
      <c r="A190" s="44"/>
      <c r="B190" s="212"/>
      <c r="C190" s="213"/>
      <c r="D190" s="221"/>
      <c r="E190" s="213" t="s">
        <v>2</v>
      </c>
      <c r="F190" s="213"/>
      <c r="G190" s="213"/>
      <c r="H190" s="213"/>
      <c r="I190" s="188" t="s">
        <v>32</v>
      </c>
      <c r="J190" s="291" t="s">
        <v>32</v>
      </c>
    </row>
    <row r="191" spans="1:10" ht="24.9" customHeight="1" x14ac:dyDescent="0.45">
      <c r="A191" s="44"/>
      <c r="B191" s="212"/>
      <c r="C191" s="213"/>
      <c r="D191" s="221"/>
      <c r="E191" s="213" t="s">
        <v>33</v>
      </c>
      <c r="F191" s="213"/>
      <c r="G191" s="213" t="s">
        <v>34</v>
      </c>
      <c r="H191" s="213"/>
      <c r="I191" s="183" t="s">
        <v>32</v>
      </c>
      <c r="J191" s="300" t="s">
        <v>32</v>
      </c>
    </row>
    <row r="192" spans="1:10" ht="24.9" customHeight="1" x14ac:dyDescent="0.45">
      <c r="A192" s="44"/>
      <c r="B192" s="212"/>
      <c r="C192" s="213"/>
      <c r="D192" s="221"/>
      <c r="E192" s="213"/>
      <c r="F192" s="213"/>
      <c r="G192" s="213" t="s">
        <v>35</v>
      </c>
      <c r="H192" s="213"/>
      <c r="I192" s="183" t="s">
        <v>32</v>
      </c>
      <c r="J192" s="300" t="s">
        <v>32</v>
      </c>
    </row>
    <row r="193" spans="1:10" ht="24.9" customHeight="1" x14ac:dyDescent="0.45">
      <c r="A193" s="44"/>
      <c r="B193" s="212"/>
      <c r="C193" s="213"/>
      <c r="D193" s="221"/>
      <c r="E193" s="213"/>
      <c r="F193" s="213"/>
      <c r="G193" s="213" t="s">
        <v>36</v>
      </c>
      <c r="H193" s="213"/>
      <c r="I193" s="183" t="s">
        <v>32</v>
      </c>
      <c r="J193" s="300" t="s">
        <v>32</v>
      </c>
    </row>
    <row r="194" spans="1:10" ht="24.9" customHeight="1" x14ac:dyDescent="0.45">
      <c r="A194" s="44"/>
      <c r="B194" s="212"/>
      <c r="C194" s="213"/>
      <c r="D194" s="221"/>
      <c r="E194" s="213" t="s">
        <v>830</v>
      </c>
      <c r="F194" s="213"/>
      <c r="G194" s="215"/>
      <c r="H194" s="215"/>
      <c r="I194" s="126">
        <v>23419.9</v>
      </c>
      <c r="J194" s="301">
        <v>23319.9</v>
      </c>
    </row>
    <row r="195" spans="1:10" ht="24.9" customHeight="1" x14ac:dyDescent="0.45">
      <c r="A195" s="44"/>
      <c r="B195" s="212"/>
      <c r="C195" s="213"/>
      <c r="D195" s="47"/>
      <c r="E195" s="67" t="s">
        <v>1044</v>
      </c>
      <c r="F195" s="272"/>
      <c r="G195" s="62"/>
      <c r="H195" s="213"/>
      <c r="I195" s="127"/>
      <c r="J195" s="313">
        <v>200</v>
      </c>
    </row>
    <row r="196" spans="1:10" ht="24.9" customHeight="1" x14ac:dyDescent="0.45">
      <c r="A196" s="44"/>
      <c r="B196" s="212"/>
      <c r="C196" s="213"/>
      <c r="D196" s="47"/>
      <c r="E196" s="221" t="s">
        <v>1045</v>
      </c>
      <c r="F196" s="213"/>
      <c r="G196" s="213"/>
      <c r="H196" s="213"/>
      <c r="I196" s="127"/>
      <c r="J196" s="313">
        <v>800</v>
      </c>
    </row>
    <row r="197" spans="1:10" ht="24.9" customHeight="1" x14ac:dyDescent="0.45">
      <c r="A197" s="44"/>
      <c r="B197" s="212"/>
      <c r="C197" s="62" t="s">
        <v>935</v>
      </c>
      <c r="D197" s="67"/>
      <c r="E197" s="221"/>
      <c r="F197" s="213"/>
      <c r="G197" s="213"/>
      <c r="H197" s="213"/>
      <c r="I197" s="295"/>
      <c r="J197" s="343"/>
    </row>
    <row r="198" spans="1:10" ht="24.9" customHeight="1" x14ac:dyDescent="0.45">
      <c r="A198" s="44"/>
      <c r="B198" s="65"/>
      <c r="C198" s="62" t="s">
        <v>907</v>
      </c>
      <c r="D198" s="67"/>
      <c r="E198" s="62"/>
      <c r="F198" s="62"/>
      <c r="G198" s="62"/>
      <c r="H198" s="62"/>
      <c r="I198" s="327">
        <v>20.125</v>
      </c>
      <c r="J198" s="335">
        <v>0</v>
      </c>
    </row>
    <row r="199" spans="1:10" ht="24.9" customHeight="1" x14ac:dyDescent="0.45">
      <c r="A199" s="44"/>
      <c r="B199" s="65"/>
      <c r="C199" s="62"/>
      <c r="D199" s="67" t="s">
        <v>26</v>
      </c>
      <c r="E199" s="62"/>
      <c r="F199" s="62"/>
      <c r="G199" s="62"/>
      <c r="H199" s="62"/>
      <c r="I199" s="331">
        <v>0</v>
      </c>
      <c r="J199" s="336">
        <v>0</v>
      </c>
    </row>
    <row r="200" spans="1:10" ht="24.9" customHeight="1" x14ac:dyDescent="0.45">
      <c r="A200" s="44"/>
      <c r="B200" s="65"/>
      <c r="C200" s="62"/>
      <c r="D200" s="67"/>
      <c r="E200" s="62"/>
      <c r="F200" s="62" t="s">
        <v>3</v>
      </c>
      <c r="G200" s="62"/>
      <c r="H200" s="62"/>
      <c r="I200" s="274">
        <v>0</v>
      </c>
      <c r="J200" s="337">
        <v>0</v>
      </c>
    </row>
    <row r="201" spans="1:10" ht="24.9" customHeight="1" x14ac:dyDescent="0.45">
      <c r="A201" s="44"/>
      <c r="B201" s="65"/>
      <c r="C201" s="62"/>
      <c r="D201" s="67" t="s">
        <v>27</v>
      </c>
      <c r="E201" s="62"/>
      <c r="F201" s="62"/>
      <c r="G201" s="62"/>
      <c r="H201" s="62"/>
      <c r="I201" s="273">
        <v>5</v>
      </c>
      <c r="J201" s="341">
        <v>0</v>
      </c>
    </row>
    <row r="202" spans="1:10" ht="24.9" customHeight="1" x14ac:dyDescent="0.45">
      <c r="A202" s="44"/>
      <c r="B202" s="65"/>
      <c r="C202" s="62"/>
      <c r="D202" s="67"/>
      <c r="E202" s="62"/>
      <c r="F202" s="62" t="s">
        <v>3</v>
      </c>
      <c r="G202" s="62"/>
      <c r="H202" s="62"/>
      <c r="I202" s="274">
        <v>4.0250000000000004</v>
      </c>
      <c r="J202" s="337">
        <v>0</v>
      </c>
    </row>
    <row r="203" spans="1:10" ht="24.9" customHeight="1" x14ac:dyDescent="0.45">
      <c r="A203" s="44"/>
      <c r="B203" s="65"/>
      <c r="C203" s="62" t="s">
        <v>908</v>
      </c>
      <c r="D203" s="67"/>
      <c r="E203" s="62"/>
      <c r="F203" s="62"/>
      <c r="G203" s="62"/>
      <c r="H203" s="62"/>
      <c r="I203" s="126">
        <v>0</v>
      </c>
      <c r="J203" s="301">
        <v>-9.8289899999999992</v>
      </c>
    </row>
    <row r="204" spans="1:10" ht="24.9" customHeight="1" x14ac:dyDescent="0.45">
      <c r="A204" s="44"/>
      <c r="B204" s="65"/>
      <c r="C204" s="62"/>
      <c r="D204" s="67" t="s">
        <v>906</v>
      </c>
      <c r="E204" s="62"/>
      <c r="F204" s="62"/>
      <c r="G204" s="62"/>
      <c r="H204" s="62"/>
      <c r="I204" s="127">
        <v>0</v>
      </c>
      <c r="J204" s="313">
        <v>0.17101</v>
      </c>
    </row>
    <row r="205" spans="1:10" ht="24.9" customHeight="1" x14ac:dyDescent="0.45">
      <c r="A205" s="44"/>
      <c r="B205" s="65"/>
      <c r="C205" s="62"/>
      <c r="D205" s="67" t="s">
        <v>27</v>
      </c>
      <c r="E205" s="62"/>
      <c r="F205" s="62"/>
      <c r="G205" s="62"/>
      <c r="H205" s="62"/>
      <c r="I205" s="127">
        <v>0</v>
      </c>
      <c r="J205" s="313">
        <v>10</v>
      </c>
    </row>
    <row r="206" spans="1:10" ht="24.9" customHeight="1" x14ac:dyDescent="0.45">
      <c r="A206" s="44"/>
      <c r="B206" s="65"/>
      <c r="C206" s="62" t="s">
        <v>909</v>
      </c>
      <c r="D206" s="67"/>
      <c r="E206" s="62"/>
      <c r="F206" s="62"/>
      <c r="G206" s="62"/>
      <c r="H206" s="62"/>
      <c r="I206" s="295">
        <v>0</v>
      </c>
      <c r="J206" s="349">
        <v>0</v>
      </c>
    </row>
    <row r="207" spans="1:10" ht="24.9" customHeight="1" x14ac:dyDescent="0.45">
      <c r="A207" s="44"/>
      <c r="B207" s="65"/>
      <c r="C207" s="62"/>
      <c r="D207" s="67" t="s">
        <v>39</v>
      </c>
      <c r="E207" s="62"/>
      <c r="F207" s="62"/>
      <c r="G207" s="62"/>
      <c r="H207" s="62"/>
      <c r="I207" s="292"/>
      <c r="J207" s="350"/>
    </row>
    <row r="208" spans="1:10" s="49" customFormat="1" ht="24.9" customHeight="1" x14ac:dyDescent="0.25">
      <c r="A208" s="48"/>
      <c r="B208" s="254"/>
      <c r="C208" s="255"/>
      <c r="D208" s="255" t="s">
        <v>934</v>
      </c>
      <c r="E208" s="255"/>
      <c r="F208" s="255"/>
      <c r="G208" s="255"/>
      <c r="H208" s="255"/>
      <c r="I208" s="293"/>
      <c r="J208" s="351"/>
    </row>
    <row r="209" spans="1:11" ht="24.9" customHeight="1" x14ac:dyDescent="0.3">
      <c r="A209" s="44"/>
      <c r="B209" s="69" t="s">
        <v>732</v>
      </c>
      <c r="C209" s="70"/>
      <c r="D209" s="70"/>
      <c r="E209" s="70"/>
      <c r="F209" s="70"/>
      <c r="G209" s="70"/>
      <c r="H209" s="70"/>
      <c r="I209" s="268">
        <v>3800.9</v>
      </c>
      <c r="J209" s="348">
        <v>3325.8</v>
      </c>
    </row>
    <row r="210" spans="1:11" ht="24.9" customHeight="1" x14ac:dyDescent="0.45">
      <c r="A210" s="44"/>
      <c r="B210" s="71" t="s">
        <v>733</v>
      </c>
      <c r="C210" s="72"/>
      <c r="D210" s="222"/>
      <c r="E210" s="72"/>
      <c r="F210" s="72"/>
      <c r="G210" s="72"/>
      <c r="H210" s="72"/>
      <c r="I210" s="128"/>
      <c r="J210" s="352"/>
    </row>
    <row r="211" spans="1:11" ht="24.9" customHeight="1" x14ac:dyDescent="0.45">
      <c r="A211" s="44"/>
      <c r="B211" s="65"/>
      <c r="C211" s="62" t="s">
        <v>734</v>
      </c>
      <c r="D211" s="67"/>
      <c r="E211" s="62"/>
      <c r="F211" s="62"/>
      <c r="G211" s="62"/>
      <c r="H211" s="62"/>
      <c r="I211" s="129"/>
      <c r="J211" s="347"/>
    </row>
    <row r="212" spans="1:11" ht="24.9" customHeight="1" x14ac:dyDescent="0.45">
      <c r="A212" s="44"/>
      <c r="B212" s="65"/>
      <c r="C212" s="62"/>
      <c r="D212" s="67"/>
      <c r="E212" s="62"/>
      <c r="F212" s="62" t="s">
        <v>5</v>
      </c>
      <c r="G212" s="62"/>
      <c r="H212" s="62"/>
      <c r="I212" s="258">
        <v>6.3E-5</v>
      </c>
      <c r="J212" s="338">
        <v>6.3E-5</v>
      </c>
    </row>
    <row r="213" spans="1:11" ht="24.9" customHeight="1" x14ac:dyDescent="0.45">
      <c r="A213" s="44"/>
      <c r="B213" s="65"/>
      <c r="C213" s="62" t="s">
        <v>735</v>
      </c>
      <c r="D213" s="67"/>
      <c r="E213" s="62"/>
      <c r="F213" s="62"/>
      <c r="G213" s="62"/>
      <c r="H213" s="62"/>
      <c r="I213" s="208">
        <v>0</v>
      </c>
      <c r="J213" s="353">
        <v>0</v>
      </c>
    </row>
    <row r="214" spans="1:11" ht="24.9" customHeight="1" x14ac:dyDescent="0.45">
      <c r="A214" s="44"/>
      <c r="B214" s="65"/>
      <c r="C214" s="62"/>
      <c r="D214" s="67"/>
      <c r="E214" s="62"/>
      <c r="F214" s="62" t="s">
        <v>4</v>
      </c>
      <c r="G214" s="62"/>
      <c r="H214" s="62"/>
      <c r="I214" s="259">
        <v>2.5000000000000001E-2</v>
      </c>
      <c r="J214" s="339">
        <v>2.5000000000000001E-2</v>
      </c>
    </row>
    <row r="215" spans="1:11" ht="24.9" customHeight="1" x14ac:dyDescent="0.45">
      <c r="A215" s="44"/>
      <c r="B215" s="65"/>
      <c r="C215" s="62" t="s">
        <v>736</v>
      </c>
      <c r="D215" s="67"/>
      <c r="E215" s="62"/>
      <c r="F215" s="62"/>
      <c r="G215" s="62"/>
      <c r="H215" s="62"/>
      <c r="I215" s="130"/>
      <c r="J215" s="345"/>
    </row>
    <row r="216" spans="1:11" ht="24.9" customHeight="1" x14ac:dyDescent="0.45">
      <c r="A216" s="44"/>
      <c r="B216" s="65"/>
      <c r="C216" s="62"/>
      <c r="D216" s="67"/>
      <c r="E216" s="62"/>
      <c r="F216" s="62" t="s">
        <v>4</v>
      </c>
      <c r="G216" s="62"/>
      <c r="H216" s="62"/>
      <c r="I216" s="131"/>
      <c r="J216" s="340"/>
    </row>
    <row r="217" spans="1:11" ht="24.9" customHeight="1" x14ac:dyDescent="0.45">
      <c r="A217" s="44"/>
      <c r="B217" s="65"/>
      <c r="C217" s="62" t="s">
        <v>737</v>
      </c>
      <c r="D217" s="67"/>
      <c r="E217" s="62"/>
      <c r="F217" s="62"/>
      <c r="G217" s="62"/>
      <c r="H217" s="62"/>
      <c r="I217" s="185">
        <v>2514.9</v>
      </c>
      <c r="J217" s="294">
        <v>2381.5</v>
      </c>
    </row>
    <row r="218" spans="1:11" ht="24.9" customHeight="1" x14ac:dyDescent="0.45">
      <c r="A218" s="44"/>
      <c r="B218" s="65"/>
      <c r="C218" s="62"/>
      <c r="D218" s="67"/>
      <c r="E218" s="62"/>
      <c r="F218" s="62" t="s">
        <v>4</v>
      </c>
      <c r="G218" s="62"/>
      <c r="H218" s="77"/>
      <c r="I218" s="131" t="s">
        <v>966</v>
      </c>
      <c r="J218" s="340" t="s">
        <v>966</v>
      </c>
    </row>
    <row r="219" spans="1:11" ht="24.9" customHeight="1" x14ac:dyDescent="0.4">
      <c r="A219" s="44"/>
      <c r="B219" s="69" t="s">
        <v>738</v>
      </c>
      <c r="C219" s="70"/>
      <c r="D219" s="223"/>
      <c r="E219" s="73"/>
      <c r="F219" s="73"/>
      <c r="G219" s="70"/>
      <c r="H219" s="73"/>
      <c r="I219" s="268">
        <v>1286</v>
      </c>
      <c r="J219" s="348">
        <v>944.3</v>
      </c>
    </row>
    <row r="220" spans="1:11" ht="24.9" customHeight="1" x14ac:dyDescent="0.4">
      <c r="A220" s="44"/>
      <c r="B220" s="74"/>
      <c r="C220" s="72" t="s">
        <v>7</v>
      </c>
      <c r="D220" s="222" t="s">
        <v>758</v>
      </c>
      <c r="E220" s="72"/>
      <c r="F220" s="72"/>
      <c r="G220" s="72"/>
      <c r="H220" s="72"/>
      <c r="I220" s="275">
        <v>9938.0971783522273</v>
      </c>
      <c r="J220" s="344">
        <v>9834.649587469703</v>
      </c>
    </row>
    <row r="221" spans="1:11" ht="24.9" customHeight="1" x14ac:dyDescent="0.45">
      <c r="A221" s="44"/>
      <c r="B221" s="75"/>
      <c r="C221" s="62" t="s">
        <v>8</v>
      </c>
      <c r="D221" s="67" t="s">
        <v>9</v>
      </c>
      <c r="E221" s="62"/>
      <c r="F221" s="62"/>
      <c r="G221" s="62"/>
      <c r="H221" s="62"/>
      <c r="I221" s="188">
        <v>5.0733361096667178</v>
      </c>
      <c r="J221" s="291">
        <v>5.0219893459091827</v>
      </c>
    </row>
    <row r="222" spans="1:11" ht="24.9" customHeight="1" x14ac:dyDescent="0.45">
      <c r="A222" s="44"/>
      <c r="B222" s="75"/>
      <c r="C222" s="62" t="s">
        <v>10</v>
      </c>
      <c r="D222" s="67" t="s">
        <v>759</v>
      </c>
      <c r="E222" s="62"/>
      <c r="F222" s="62"/>
      <c r="G222" s="62"/>
      <c r="H222" s="62"/>
      <c r="I222" s="188">
        <v>3614.9111219000001</v>
      </c>
      <c r="J222" s="291">
        <v>3513.6536160108699</v>
      </c>
    </row>
    <row r="223" spans="1:11" ht="24.9" customHeight="1" x14ac:dyDescent="0.45">
      <c r="A223" s="44"/>
      <c r="B223" s="75"/>
      <c r="C223" s="62" t="s">
        <v>24</v>
      </c>
      <c r="D223" s="67" t="s">
        <v>11</v>
      </c>
      <c r="E223" s="62"/>
      <c r="F223" s="62"/>
      <c r="G223" s="62"/>
      <c r="H223" s="62"/>
      <c r="I223" s="188">
        <v>1.8453893938489216</v>
      </c>
      <c r="J223" s="291">
        <v>1.7942206143576258</v>
      </c>
    </row>
    <row r="224" spans="1:11" ht="24.9" customHeight="1" x14ac:dyDescent="0.45">
      <c r="A224" s="44"/>
      <c r="B224" s="71" t="s">
        <v>739</v>
      </c>
      <c r="C224" s="72"/>
      <c r="D224" s="222"/>
      <c r="E224" s="72"/>
      <c r="F224" s="72"/>
      <c r="G224" s="72"/>
      <c r="H224" s="72"/>
      <c r="I224" s="269"/>
      <c r="J224" s="332"/>
      <c r="K224" s="53"/>
    </row>
    <row r="225" spans="1:11" ht="24.9" customHeight="1" x14ac:dyDescent="0.45">
      <c r="A225" s="44"/>
      <c r="B225" s="65"/>
      <c r="C225" s="62" t="s">
        <v>740</v>
      </c>
      <c r="D225" s="67"/>
      <c r="E225" s="62"/>
      <c r="F225" s="62"/>
      <c r="G225" s="62"/>
      <c r="H225" s="62"/>
      <c r="I225" s="208">
        <v>920</v>
      </c>
      <c r="J225" s="345">
        <v>235</v>
      </c>
    </row>
    <row r="226" spans="1:11" ht="24.9" customHeight="1" x14ac:dyDescent="0.45">
      <c r="A226" s="44"/>
      <c r="B226" s="65"/>
      <c r="C226" s="62"/>
      <c r="D226" s="67" t="s">
        <v>811</v>
      </c>
      <c r="E226" s="62"/>
      <c r="F226" s="62"/>
      <c r="G226" s="62"/>
      <c r="H226" s="62"/>
      <c r="I226" s="253" t="s">
        <v>967</v>
      </c>
      <c r="J226" s="346" t="s">
        <v>967</v>
      </c>
    </row>
    <row r="227" spans="1:11" ht="24.9" customHeight="1" x14ac:dyDescent="0.45">
      <c r="A227" s="44"/>
      <c r="B227" s="65"/>
      <c r="C227" s="62" t="s">
        <v>741</v>
      </c>
      <c r="D227" s="67"/>
      <c r="E227" s="62"/>
      <c r="F227" s="62"/>
      <c r="G227" s="62"/>
      <c r="H227" s="62"/>
      <c r="I227" s="208">
        <v>238</v>
      </c>
      <c r="J227" s="208">
        <v>238</v>
      </c>
    </row>
    <row r="228" spans="1:11" ht="24.9" customHeight="1" x14ac:dyDescent="0.45">
      <c r="A228" s="44"/>
      <c r="B228" s="65"/>
      <c r="C228" s="62"/>
      <c r="D228" s="67" t="s">
        <v>25</v>
      </c>
      <c r="E228" s="62"/>
      <c r="F228" s="62"/>
      <c r="G228" s="62"/>
      <c r="H228" s="62"/>
      <c r="I228" s="253" t="s">
        <v>958</v>
      </c>
      <c r="J228" s="253" t="s">
        <v>958</v>
      </c>
      <c r="K228" s="175"/>
    </row>
    <row r="229" spans="1:11" ht="24.9" customHeight="1" x14ac:dyDescent="0.45">
      <c r="A229" s="44"/>
      <c r="B229" s="65"/>
      <c r="C229" s="62" t="s">
        <v>742</v>
      </c>
      <c r="D229" s="67"/>
      <c r="E229" s="62"/>
      <c r="F229" s="62"/>
      <c r="G229" s="62"/>
      <c r="H229" s="62"/>
      <c r="I229" s="129">
        <v>15</v>
      </c>
      <c r="J229" s="347">
        <v>0</v>
      </c>
    </row>
    <row r="230" spans="1:11" ht="24.9" customHeight="1" x14ac:dyDescent="0.45">
      <c r="A230" s="44"/>
      <c r="B230" s="65"/>
      <c r="C230" s="62"/>
      <c r="D230" s="67" t="s">
        <v>891</v>
      </c>
      <c r="E230" s="62"/>
      <c r="F230" s="62"/>
      <c r="G230" s="62"/>
      <c r="H230" s="62"/>
      <c r="I230" s="257"/>
      <c r="J230" s="333"/>
    </row>
    <row r="231" spans="1:11" ht="24.9" customHeight="1" x14ac:dyDescent="0.45">
      <c r="A231" s="44"/>
      <c r="B231" s="65"/>
      <c r="C231" s="62"/>
      <c r="D231" s="67" t="s">
        <v>28</v>
      </c>
      <c r="E231" s="62"/>
      <c r="F231" s="62"/>
      <c r="G231" s="62"/>
      <c r="H231" s="62"/>
      <c r="I231" s="257"/>
      <c r="J231" s="333"/>
    </row>
    <row r="232" spans="1:11" ht="24.9" customHeight="1" thickBot="1" x14ac:dyDescent="0.5">
      <c r="A232" s="44"/>
      <c r="B232" s="76"/>
      <c r="C232" s="77"/>
      <c r="D232" s="224" t="s">
        <v>892</v>
      </c>
      <c r="E232" s="77"/>
      <c r="F232" s="77"/>
      <c r="G232" s="77"/>
      <c r="H232" s="77"/>
      <c r="I232" s="252"/>
      <c r="J232" s="334"/>
    </row>
    <row r="233" spans="1:11" ht="32.25" customHeight="1" thickBot="1" x14ac:dyDescent="0.45">
      <c r="A233" s="44"/>
      <c r="B233" s="78" t="s">
        <v>749</v>
      </c>
      <c r="C233" s="79"/>
      <c r="D233" s="82"/>
      <c r="E233" s="79"/>
      <c r="F233" s="79"/>
      <c r="G233" s="79"/>
      <c r="H233" s="79"/>
      <c r="I233" s="342" t="s">
        <v>975</v>
      </c>
      <c r="J233" s="342" t="s">
        <v>995</v>
      </c>
    </row>
    <row r="234" spans="1:11" ht="24.9" customHeight="1" x14ac:dyDescent="0.45">
      <c r="A234" s="44"/>
      <c r="B234" s="61"/>
      <c r="C234" s="62" t="s">
        <v>744</v>
      </c>
      <c r="D234" s="67"/>
      <c r="E234" s="62"/>
      <c r="F234" s="62"/>
      <c r="G234" s="62"/>
      <c r="H234" s="62"/>
      <c r="I234" s="266">
        <v>35.626133920862031</v>
      </c>
      <c r="J234" s="266">
        <v>73.003428944774043</v>
      </c>
    </row>
    <row r="235" spans="1:11" ht="24.9" customHeight="1" x14ac:dyDescent="0.45">
      <c r="A235" s="44"/>
      <c r="B235" s="61"/>
      <c r="C235" s="62" t="s">
        <v>743</v>
      </c>
      <c r="D235" s="67"/>
      <c r="E235" s="62"/>
      <c r="F235" s="62"/>
      <c r="G235" s="62"/>
      <c r="H235" s="62"/>
      <c r="I235" s="266">
        <v>31.779810060000031</v>
      </c>
      <c r="J235" s="266">
        <v>-89.632623179999996</v>
      </c>
    </row>
    <row r="236" spans="1:11" ht="24.9" customHeight="1" x14ac:dyDescent="0.45">
      <c r="A236" s="44"/>
      <c r="B236" s="61"/>
      <c r="C236" s="62" t="s">
        <v>750</v>
      </c>
      <c r="D236" s="67"/>
      <c r="E236" s="62"/>
      <c r="F236" s="62"/>
      <c r="G236" s="62"/>
      <c r="H236" s="62"/>
      <c r="I236" s="265">
        <v>42.568691810000018</v>
      </c>
      <c r="J236" s="265">
        <v>-150.85558753999999</v>
      </c>
    </row>
    <row r="237" spans="1:11" ht="24.9" customHeight="1" x14ac:dyDescent="0.45">
      <c r="A237" s="44"/>
      <c r="B237" s="61"/>
      <c r="C237" s="62"/>
      <c r="D237" s="67" t="s">
        <v>17</v>
      </c>
      <c r="E237" s="62"/>
      <c r="F237" s="62" t="s">
        <v>12</v>
      </c>
      <c r="G237" s="62"/>
      <c r="H237" s="62"/>
      <c r="I237" s="266">
        <v>263.87614019</v>
      </c>
      <c r="J237" s="266">
        <v>226.89254519999997</v>
      </c>
    </row>
    <row r="238" spans="1:11" ht="24.9" customHeight="1" x14ac:dyDescent="0.45">
      <c r="A238" s="44"/>
      <c r="B238" s="61"/>
      <c r="C238" s="62"/>
      <c r="D238" s="67" t="s">
        <v>18</v>
      </c>
      <c r="E238" s="80" t="s">
        <v>13</v>
      </c>
      <c r="F238" s="62" t="s">
        <v>14</v>
      </c>
      <c r="G238" s="62"/>
      <c r="H238" s="62"/>
      <c r="I238" s="266">
        <v>221.30744837999998</v>
      </c>
      <c r="J238" s="266">
        <v>377.74813273999996</v>
      </c>
    </row>
    <row r="239" spans="1:11" ht="24.9" customHeight="1" x14ac:dyDescent="0.45">
      <c r="A239" s="44"/>
      <c r="B239" s="61"/>
      <c r="C239" s="62" t="s">
        <v>804</v>
      </c>
      <c r="D239" s="67"/>
      <c r="E239" s="62"/>
      <c r="F239" s="62"/>
      <c r="G239" s="62"/>
      <c r="H239" s="62"/>
      <c r="I239" s="265">
        <v>106.31950120999998</v>
      </c>
      <c r="J239" s="265">
        <v>47.523045730000035</v>
      </c>
    </row>
    <row r="240" spans="1:11" ht="24.9" customHeight="1" x14ac:dyDescent="0.45">
      <c r="A240" s="44"/>
      <c r="B240" s="61"/>
      <c r="C240" s="62"/>
      <c r="D240" s="67" t="s">
        <v>17</v>
      </c>
      <c r="E240" s="62"/>
      <c r="F240" s="62" t="s">
        <v>15</v>
      </c>
      <c r="G240" s="62"/>
      <c r="H240" s="62"/>
      <c r="I240" s="266">
        <v>159.23628708999999</v>
      </c>
      <c r="J240" s="266">
        <v>256.05795584000003</v>
      </c>
    </row>
    <row r="241" spans="1:11" ht="24.9" customHeight="1" x14ac:dyDescent="0.45">
      <c r="A241" s="44"/>
      <c r="B241" s="61"/>
      <c r="C241" s="62"/>
      <c r="D241" s="67" t="s">
        <v>18</v>
      </c>
      <c r="E241" s="80" t="s">
        <v>13</v>
      </c>
      <c r="F241" s="62" t="s">
        <v>16</v>
      </c>
      <c r="G241" s="62"/>
      <c r="H241" s="62"/>
      <c r="I241" s="266">
        <v>52.916785880000006</v>
      </c>
      <c r="J241" s="266">
        <v>208.53491011</v>
      </c>
    </row>
    <row r="242" spans="1:11" ht="24.9" customHeight="1" x14ac:dyDescent="0.45">
      <c r="A242" s="44"/>
      <c r="B242" s="65"/>
      <c r="C242" s="62" t="s">
        <v>805</v>
      </c>
      <c r="D242" s="67"/>
      <c r="E242" s="62"/>
      <c r="F242" s="62"/>
      <c r="G242" s="62"/>
      <c r="H242" s="62"/>
      <c r="I242" s="265">
        <v>-17.875241050000028</v>
      </c>
      <c r="J242" s="265">
        <v>-84.164065969999996</v>
      </c>
    </row>
    <row r="243" spans="1:11" ht="24.9" customHeight="1" x14ac:dyDescent="0.45">
      <c r="A243" s="44"/>
      <c r="B243" s="65"/>
      <c r="C243" s="62"/>
      <c r="D243" s="67" t="s">
        <v>17</v>
      </c>
      <c r="E243" s="62"/>
      <c r="F243" s="62" t="s">
        <v>15</v>
      </c>
      <c r="G243" s="62"/>
      <c r="H243" s="62"/>
      <c r="I243" s="266">
        <v>199.34972752999997</v>
      </c>
      <c r="J243" s="266">
        <v>142.29103990000002</v>
      </c>
    </row>
    <row r="244" spans="1:11" ht="24.9" customHeight="1" x14ac:dyDescent="0.45">
      <c r="A244" s="44"/>
      <c r="B244" s="65"/>
      <c r="C244" s="62"/>
      <c r="D244" s="67" t="s">
        <v>18</v>
      </c>
      <c r="E244" s="80" t="s">
        <v>13</v>
      </c>
      <c r="F244" s="62" t="s">
        <v>16</v>
      </c>
      <c r="G244" s="62"/>
      <c r="H244" s="62"/>
      <c r="I244" s="266">
        <v>217.22496858</v>
      </c>
      <c r="J244" s="266">
        <v>226.45510587000001</v>
      </c>
    </row>
    <row r="245" spans="1:11" ht="24.9" customHeight="1" x14ac:dyDescent="0.45">
      <c r="A245" s="44"/>
      <c r="B245" s="65"/>
      <c r="C245" s="62" t="s">
        <v>751</v>
      </c>
      <c r="D245" s="67"/>
      <c r="E245" s="62"/>
      <c r="F245" s="62"/>
      <c r="G245" s="62"/>
      <c r="H245" s="62"/>
      <c r="I245" s="265"/>
      <c r="J245" s="265"/>
    </row>
    <row r="246" spans="1:11" ht="24.9" customHeight="1" x14ac:dyDescent="0.45">
      <c r="A246" s="44"/>
      <c r="B246" s="65"/>
      <c r="C246" s="62"/>
      <c r="D246" s="67" t="s">
        <v>19</v>
      </c>
      <c r="E246" s="62"/>
      <c r="F246" s="62"/>
      <c r="G246" s="62"/>
      <c r="H246" s="62"/>
      <c r="I246" s="266">
        <v>203.5</v>
      </c>
      <c r="J246" s="266">
        <v>289.05</v>
      </c>
    </row>
    <row r="247" spans="1:11" ht="24.9" customHeight="1" x14ac:dyDescent="0.45">
      <c r="A247" s="44"/>
      <c r="B247" s="65"/>
      <c r="C247" s="62"/>
      <c r="D247" s="67" t="s">
        <v>20</v>
      </c>
      <c r="E247" s="62"/>
      <c r="F247" s="62"/>
      <c r="G247" s="62"/>
      <c r="H247" s="62"/>
      <c r="I247" s="266">
        <v>0</v>
      </c>
      <c r="J247" s="266">
        <v>0</v>
      </c>
    </row>
    <row r="248" spans="1:11" ht="24.9" customHeight="1" x14ac:dyDescent="0.45">
      <c r="A248" s="44"/>
      <c r="B248" s="61"/>
      <c r="C248" s="62" t="s">
        <v>752</v>
      </c>
      <c r="D248" s="67"/>
      <c r="E248" s="62"/>
      <c r="F248" s="62"/>
      <c r="G248" s="62"/>
      <c r="H248" s="62"/>
      <c r="I248" s="265">
        <v>155.19896760999998</v>
      </c>
      <c r="J248" s="265">
        <v>76.312801340000021</v>
      </c>
    </row>
    <row r="249" spans="1:11" ht="24.9" customHeight="1" x14ac:dyDescent="0.45">
      <c r="A249" s="44"/>
      <c r="B249" s="61"/>
      <c r="C249" s="62"/>
      <c r="D249" s="67" t="s">
        <v>17</v>
      </c>
      <c r="E249" s="62"/>
      <c r="F249" s="62" t="s">
        <v>12</v>
      </c>
      <c r="G249" s="62"/>
      <c r="H249" s="62"/>
      <c r="I249" s="266">
        <v>206.33696096999998</v>
      </c>
      <c r="J249" s="266">
        <v>224.50778177000001</v>
      </c>
    </row>
    <row r="250" spans="1:11" ht="24.9" customHeight="1" x14ac:dyDescent="0.45">
      <c r="A250" s="44"/>
      <c r="B250" s="61"/>
      <c r="C250" s="62"/>
      <c r="D250" s="67" t="s">
        <v>18</v>
      </c>
      <c r="E250" s="80" t="s">
        <v>13</v>
      </c>
      <c r="F250" s="62" t="s">
        <v>14</v>
      </c>
      <c r="G250" s="62"/>
      <c r="H250" s="62"/>
      <c r="I250" s="266">
        <v>51.137993360000003</v>
      </c>
      <c r="J250" s="266">
        <v>148.19498042999999</v>
      </c>
    </row>
    <row r="251" spans="1:11" ht="24.9" customHeight="1" x14ac:dyDescent="0.45">
      <c r="A251" s="44"/>
      <c r="B251" s="61"/>
      <c r="C251" s="62" t="s">
        <v>753</v>
      </c>
      <c r="D251" s="67"/>
      <c r="E251" s="80"/>
      <c r="F251" s="62"/>
      <c r="G251" s="62"/>
      <c r="H251" s="62"/>
      <c r="I251" s="265">
        <v>0.35058160086200002</v>
      </c>
      <c r="J251" s="265">
        <v>-2.4726595752259999</v>
      </c>
    </row>
    <row r="252" spans="1:11" ht="24.9" customHeight="1" x14ac:dyDescent="0.45">
      <c r="A252" s="44"/>
      <c r="B252" s="65"/>
      <c r="C252" s="62" t="s">
        <v>754</v>
      </c>
      <c r="D252" s="67"/>
      <c r="E252" s="80"/>
      <c r="F252" s="62"/>
      <c r="G252" s="62"/>
      <c r="H252" s="62"/>
      <c r="I252" s="265">
        <v>-122.37866665999999</v>
      </c>
      <c r="J252" s="265">
        <v>36.251958779999995</v>
      </c>
    </row>
    <row r="253" spans="1:11" ht="24.9" customHeight="1" x14ac:dyDescent="0.45">
      <c r="A253" s="44"/>
      <c r="B253" s="65"/>
      <c r="C253" s="62" t="s">
        <v>755</v>
      </c>
      <c r="D253" s="67"/>
      <c r="E253" s="62"/>
      <c r="F253" s="62"/>
      <c r="G253" s="62"/>
      <c r="H253" s="298"/>
      <c r="I253" s="265"/>
      <c r="J253" s="315"/>
    </row>
    <row r="254" spans="1:11" ht="24.9" customHeight="1" x14ac:dyDescent="0.45">
      <c r="A254" s="44"/>
      <c r="B254" s="65"/>
      <c r="C254" s="62"/>
      <c r="D254" s="67" t="s">
        <v>21</v>
      </c>
      <c r="E254" s="62"/>
      <c r="F254" s="62"/>
      <c r="G254" s="62"/>
      <c r="H254" s="298"/>
      <c r="I254" s="266"/>
      <c r="J254" s="314"/>
    </row>
    <row r="255" spans="1:11" s="54" customFormat="1" ht="24.9" customHeight="1" thickBot="1" x14ac:dyDescent="0.5">
      <c r="B255" s="81"/>
      <c r="C255" s="82" t="s">
        <v>29</v>
      </c>
      <c r="D255" s="82"/>
      <c r="E255" s="82"/>
      <c r="F255" s="82"/>
      <c r="G255" s="82"/>
      <c r="H255" s="299"/>
      <c r="I255" s="267">
        <v>4.0213999999999999</v>
      </c>
      <c r="J255" s="316">
        <v>4.0221</v>
      </c>
    </row>
    <row r="256" spans="1:11" ht="24.9" customHeight="1" thickBot="1" x14ac:dyDescent="0.45">
      <c r="A256" s="44"/>
      <c r="B256" s="83"/>
      <c r="C256" s="84" t="s">
        <v>37</v>
      </c>
      <c r="D256" s="225"/>
      <c r="E256" s="84"/>
      <c r="F256" s="84"/>
      <c r="G256" s="84"/>
      <c r="H256" s="85"/>
      <c r="I256" s="55"/>
      <c r="J256" s="55" t="s">
        <v>86</v>
      </c>
      <c r="K256" s="175"/>
    </row>
    <row r="257" spans="1:12" ht="16.5" hidden="1" customHeight="1" thickBot="1" x14ac:dyDescent="0.4">
      <c r="A257" s="44"/>
      <c r="B257" s="36" t="s">
        <v>91</v>
      </c>
      <c r="C257" s="36"/>
      <c r="D257" s="218"/>
      <c r="E257" s="36"/>
      <c r="F257" s="36"/>
      <c r="G257" s="36"/>
      <c r="H257" s="36"/>
      <c r="I257" s="56"/>
      <c r="J257" s="56"/>
      <c r="K257" s="175"/>
    </row>
    <row r="258" spans="1:12" ht="16.5" hidden="1" customHeight="1" x14ac:dyDescent="0.35">
      <c r="B258" s="36" t="s">
        <v>92</v>
      </c>
      <c r="C258" s="36"/>
      <c r="D258" s="218"/>
      <c r="E258" s="36"/>
      <c r="F258" s="36"/>
      <c r="G258" s="36"/>
      <c r="H258" s="36"/>
      <c r="I258" s="35"/>
      <c r="K258" s="175"/>
    </row>
    <row r="259" spans="1:12" ht="16.5" hidden="1" customHeight="1" x14ac:dyDescent="0.35">
      <c r="B259" s="36" t="s">
        <v>93</v>
      </c>
      <c r="C259" s="36"/>
      <c r="D259" s="218"/>
      <c r="E259" s="36"/>
      <c r="F259" s="36"/>
      <c r="G259" s="36"/>
      <c r="H259" s="36"/>
      <c r="I259" s="36"/>
      <c r="K259" s="175"/>
    </row>
    <row r="260" spans="1:12" ht="16.5" hidden="1" customHeight="1" x14ac:dyDescent="0.35">
      <c r="B260" s="36" t="s">
        <v>94</v>
      </c>
      <c r="C260" s="36"/>
      <c r="D260" s="218"/>
      <c r="E260" s="36"/>
      <c r="F260" s="36"/>
      <c r="G260" s="36"/>
      <c r="H260" s="36"/>
      <c r="I260" s="36"/>
      <c r="J260" s="57"/>
      <c r="K260" s="175"/>
    </row>
    <row r="261" spans="1:12" ht="26.4" customHeight="1" x14ac:dyDescent="0.35">
      <c r="J261" s="57"/>
      <c r="K261" s="175"/>
    </row>
    <row r="262" spans="1:12" ht="27.75" customHeight="1" x14ac:dyDescent="0.4">
      <c r="J262" s="57"/>
      <c r="L262" s="174"/>
    </row>
    <row r="263" spans="1:12" ht="14.25" customHeight="1" x14ac:dyDescent="0.35">
      <c r="J263" s="57"/>
    </row>
    <row r="264" spans="1:12" ht="14.25" customHeight="1" x14ac:dyDescent="0.35">
      <c r="J264" s="57"/>
    </row>
    <row r="265" spans="1:12" ht="14.25" customHeight="1" x14ac:dyDescent="0.35">
      <c r="J265" s="57"/>
    </row>
    <row r="266" spans="1:12" ht="14.25" customHeight="1" x14ac:dyDescent="0.35">
      <c r="J266" s="57"/>
    </row>
    <row r="267" spans="1:12" ht="14.25" customHeight="1" x14ac:dyDescent="0.35">
      <c r="J267" s="57"/>
    </row>
    <row r="268" spans="1:12" ht="14.25" customHeight="1" x14ac:dyDescent="0.35">
      <c r="J268" s="57"/>
    </row>
    <row r="269" spans="1:12" ht="14.25" customHeight="1" x14ac:dyDescent="0.35">
      <c r="J269" s="57"/>
    </row>
    <row r="270" spans="1:12" ht="14.25" customHeight="1" x14ac:dyDescent="0.35">
      <c r="J270" s="57"/>
    </row>
    <row r="271" spans="1:12" ht="14.25" customHeight="1" x14ac:dyDescent="0.35">
      <c r="J271" s="57"/>
    </row>
    <row r="272" spans="1:12" ht="14.25" customHeight="1" x14ac:dyDescent="0.35">
      <c r="J272" s="57"/>
    </row>
    <row r="273" spans="4:10" ht="14.25" customHeight="1" x14ac:dyDescent="0.4">
      <c r="J273" s="173"/>
    </row>
    <row r="274" spans="4:10" ht="14.25" customHeight="1" x14ac:dyDescent="0.4">
      <c r="J274" s="173"/>
    </row>
    <row r="275" spans="4:10" ht="14.25" customHeight="1" x14ac:dyDescent="0.4">
      <c r="J275" s="173"/>
    </row>
    <row r="276" spans="4:10" ht="20.25" customHeight="1" x14ac:dyDescent="0.4">
      <c r="J276" s="173"/>
    </row>
    <row r="277" spans="4:10" ht="14.25" customHeight="1" x14ac:dyDescent="0.4">
      <c r="D277" s="227"/>
      <c r="J277" s="173"/>
    </row>
    <row r="278" spans="4:10" ht="14.25" customHeight="1" x14ac:dyDescent="0.4">
      <c r="J278" s="173"/>
    </row>
    <row r="279" spans="4:10" ht="14.25" customHeight="1" x14ac:dyDescent="0.4">
      <c r="J279" s="173"/>
    </row>
    <row r="280" spans="4:10" ht="14.25" customHeight="1" x14ac:dyDescent="0.4">
      <c r="J280" s="173"/>
    </row>
    <row r="281" spans="4:10" ht="14.25" customHeight="1" x14ac:dyDescent="0.4">
      <c r="J281" s="173"/>
    </row>
    <row r="282" spans="4:10" ht="14.25" customHeight="1" x14ac:dyDescent="0.4">
      <c r="J282" s="173"/>
    </row>
    <row r="283" spans="4:10" ht="14.25" customHeight="1" x14ac:dyDescent="0.4">
      <c r="J283" s="173"/>
    </row>
    <row r="284" spans="4:10" ht="14.25" customHeight="1" x14ac:dyDescent="0.4">
      <c r="J284" s="173"/>
    </row>
    <row r="285" spans="4:10" ht="14.25" customHeight="1" x14ac:dyDescent="0.4">
      <c r="J285" s="173"/>
    </row>
    <row r="286" spans="4:10" ht="14.25" customHeight="1" x14ac:dyDescent="0.4">
      <c r="J286" s="173"/>
    </row>
    <row r="287" spans="4:10" ht="14.25" customHeight="1" x14ac:dyDescent="0.4">
      <c r="J287" s="173"/>
    </row>
    <row r="288" spans="4:10" ht="14.25" customHeight="1" x14ac:dyDescent="0.4">
      <c r="J288" s="173"/>
    </row>
    <row r="289" spans="10:10" ht="14.25" customHeight="1" x14ac:dyDescent="0.4">
      <c r="J289" s="173"/>
    </row>
    <row r="290" spans="10:10" ht="14.25" customHeight="1" x14ac:dyDescent="0.4">
      <c r="J290" s="173"/>
    </row>
    <row r="291" spans="10:10" ht="14.25" customHeight="1" x14ac:dyDescent="0.4">
      <c r="J291" s="173"/>
    </row>
    <row r="292" spans="10:10" ht="14.25" customHeight="1" x14ac:dyDescent="0.4">
      <c r="J292" s="173"/>
    </row>
    <row r="293" spans="10:10" ht="14.25" customHeight="1" x14ac:dyDescent="0.4">
      <c r="J293" s="173"/>
    </row>
    <row r="294" spans="10:10" ht="14.25" customHeight="1" x14ac:dyDescent="0.4">
      <c r="J294" s="173"/>
    </row>
    <row r="295" spans="10:10" ht="14.25" customHeight="1" x14ac:dyDescent="0.4">
      <c r="J295" s="173"/>
    </row>
    <row r="296" spans="10:10" ht="14.25" customHeight="1" x14ac:dyDescent="0.4">
      <c r="J296" s="173"/>
    </row>
    <row r="297" spans="10:10" ht="14.25" customHeight="1" x14ac:dyDescent="0.4">
      <c r="J297" s="173"/>
    </row>
    <row r="298" spans="10:10" ht="14.25" customHeight="1" x14ac:dyDescent="0.4">
      <c r="J298" s="173"/>
    </row>
    <row r="299" spans="10:10" ht="14.25" customHeight="1" x14ac:dyDescent="0.4">
      <c r="J299" s="173"/>
    </row>
    <row r="300" spans="10:10" ht="14.25" customHeight="1" x14ac:dyDescent="0.4">
      <c r="J300" s="173"/>
    </row>
    <row r="301" spans="10:10" ht="14.25" customHeight="1" x14ac:dyDescent="0.4">
      <c r="J301" s="173"/>
    </row>
    <row r="302" spans="10:10" ht="14.25" customHeight="1" x14ac:dyDescent="0.4">
      <c r="J302" s="173"/>
    </row>
    <row r="303" spans="10:10" ht="14.25" customHeight="1" x14ac:dyDescent="0.4">
      <c r="J303" s="173"/>
    </row>
    <row r="304" spans="10:10" ht="14.25" customHeight="1" x14ac:dyDescent="0.4">
      <c r="J304" s="173"/>
    </row>
    <row r="305" spans="10:10" ht="14.25" customHeight="1" x14ac:dyDescent="0.4">
      <c r="J305" s="173"/>
    </row>
    <row r="306" spans="10:10" ht="14.25" customHeight="1" x14ac:dyDescent="0.4">
      <c r="J306" s="173"/>
    </row>
    <row r="307" spans="10:10" ht="14.25" customHeight="1" x14ac:dyDescent="0.4">
      <c r="J307" s="173"/>
    </row>
    <row r="308" spans="10:10" ht="14.25" customHeight="1" x14ac:dyDescent="0.4">
      <c r="J308" s="173"/>
    </row>
    <row r="309" spans="10:10" ht="14.25" customHeight="1" x14ac:dyDescent="0.4">
      <c r="J309" s="173"/>
    </row>
    <row r="310" spans="10:10" ht="14.25" customHeight="1" x14ac:dyDescent="0.4">
      <c r="J310" s="173"/>
    </row>
    <row r="311" spans="10:10" ht="14.25" customHeight="1" x14ac:dyDescent="0.4">
      <c r="J311" s="173"/>
    </row>
    <row r="312" spans="10:10" ht="14.25" customHeight="1" x14ac:dyDescent="0.4">
      <c r="J312" s="173"/>
    </row>
    <row r="313" spans="10:10" ht="14.25" customHeight="1" x14ac:dyDescent="0.4">
      <c r="J313" s="173"/>
    </row>
    <row r="314" spans="10:10" ht="14.25" customHeight="1" x14ac:dyDescent="0.4">
      <c r="J314" s="173"/>
    </row>
    <row r="315" spans="10:10" ht="14.25" customHeight="1" x14ac:dyDescent="0.4">
      <c r="J315" s="173"/>
    </row>
    <row r="316" spans="10:10" ht="14.25" customHeight="1" x14ac:dyDescent="0.4">
      <c r="J316" s="173"/>
    </row>
    <row r="317" spans="10:10" ht="14.25" customHeight="1" x14ac:dyDescent="0.4">
      <c r="J317" s="173"/>
    </row>
    <row r="318" spans="10:10" ht="14.25" customHeight="1" x14ac:dyDescent="0.4">
      <c r="J318" s="173"/>
    </row>
    <row r="319" spans="10:10" ht="14.25" customHeight="1" x14ac:dyDescent="0.4">
      <c r="J319" s="173"/>
    </row>
    <row r="320" spans="10:10" ht="14.25" customHeight="1" x14ac:dyDescent="0.4">
      <c r="J320" s="173"/>
    </row>
    <row r="321" spans="10:10" ht="14.25" customHeight="1" x14ac:dyDescent="0.4">
      <c r="J321" s="173"/>
    </row>
    <row r="322" spans="10:10" ht="14.25" customHeight="1" x14ac:dyDescent="0.4">
      <c r="J322" s="173"/>
    </row>
    <row r="323" spans="10:10" ht="14.25" customHeight="1" x14ac:dyDescent="0.4">
      <c r="J323" s="173"/>
    </row>
    <row r="324" spans="10:10" ht="14.25" customHeight="1" x14ac:dyDescent="0.4">
      <c r="J324" s="173"/>
    </row>
    <row r="325" spans="10:10" ht="14.25" customHeight="1" x14ac:dyDescent="0.4">
      <c r="J325" s="173"/>
    </row>
    <row r="326" spans="10:10" ht="14.25" customHeight="1" x14ac:dyDescent="0.4">
      <c r="J326" s="173"/>
    </row>
    <row r="327" spans="10:10" ht="14.25" customHeight="1" x14ac:dyDescent="0.4">
      <c r="J327" s="173"/>
    </row>
    <row r="328" spans="10:10" ht="14.25" customHeight="1" x14ac:dyDescent="0.4">
      <c r="J328" s="173"/>
    </row>
    <row r="329" spans="10:10" ht="14.25" customHeight="1" x14ac:dyDescent="0.4">
      <c r="J329" s="173"/>
    </row>
    <row r="330" spans="10:10" ht="14.25" customHeight="1" x14ac:dyDescent="0.4">
      <c r="J330" s="173"/>
    </row>
    <row r="331" spans="10:10" ht="14.25" customHeight="1" x14ac:dyDescent="0.4">
      <c r="J331" s="173"/>
    </row>
    <row r="332" spans="10:10" ht="14.25" customHeight="1" x14ac:dyDescent="0.4">
      <c r="J332" s="173"/>
    </row>
    <row r="333" spans="10:10" ht="14.25" customHeight="1" x14ac:dyDescent="0.4">
      <c r="J333" s="173"/>
    </row>
    <row r="334" spans="10:10" ht="14.25" customHeight="1" x14ac:dyDescent="0.4">
      <c r="J334" s="173"/>
    </row>
    <row r="335" spans="10:10" ht="14.25" customHeight="1" x14ac:dyDescent="0.4">
      <c r="J335" s="173"/>
    </row>
    <row r="336" spans="10:10" ht="14.25" customHeight="1" x14ac:dyDescent="0.4">
      <c r="J336" s="173"/>
    </row>
    <row r="337" spans="10:10" ht="14.25" customHeight="1" x14ac:dyDescent="0.4">
      <c r="J337" s="173"/>
    </row>
    <row r="338" spans="10:10" ht="14.25" customHeight="1" x14ac:dyDescent="0.4">
      <c r="J338" s="173"/>
    </row>
    <row r="339" spans="10:10" ht="14.25" customHeight="1" x14ac:dyDescent="0.4">
      <c r="J339" s="173"/>
    </row>
    <row r="340" spans="10:10" ht="14.25" customHeight="1" x14ac:dyDescent="0.4">
      <c r="J340" s="173"/>
    </row>
    <row r="341" spans="10:10" ht="14.25" customHeight="1" x14ac:dyDescent="0.4">
      <c r="J341" s="173"/>
    </row>
    <row r="342" spans="10:10" ht="14.25" customHeight="1" x14ac:dyDescent="0.4">
      <c r="J342" s="173"/>
    </row>
    <row r="343" spans="10:10" ht="14.25" customHeight="1" x14ac:dyDescent="0.4">
      <c r="J343" s="173"/>
    </row>
    <row r="344" spans="10:10" ht="14.25" customHeight="1" x14ac:dyDescent="0.4">
      <c r="J344" s="173"/>
    </row>
    <row r="345" spans="10:10" ht="14.25" customHeight="1" x14ac:dyDescent="0.4">
      <c r="J345" s="173"/>
    </row>
    <row r="346" spans="10:10" ht="14.25" customHeight="1" x14ac:dyDescent="0.4">
      <c r="J346" s="173"/>
    </row>
    <row r="347" spans="10:10" ht="14.25" customHeight="1" x14ac:dyDescent="0.4">
      <c r="J347" s="173"/>
    </row>
    <row r="348" spans="10:10" ht="14.25" customHeight="1" x14ac:dyDescent="0.4">
      <c r="J348" s="173"/>
    </row>
    <row r="349" spans="10:10" ht="14.25" customHeight="1" x14ac:dyDescent="0.4">
      <c r="J349" s="173"/>
    </row>
    <row r="350" spans="10:10" ht="14.25" customHeight="1" x14ac:dyDescent="0.4">
      <c r="J350" s="173"/>
    </row>
    <row r="351" spans="10:10" ht="14.25" customHeight="1" x14ac:dyDescent="0.4">
      <c r="J351" s="173"/>
    </row>
    <row r="352" spans="10:10" ht="14.25" customHeight="1" x14ac:dyDescent="0.4">
      <c r="J352" s="173"/>
    </row>
    <row r="353" spans="10:10" ht="14.25" customHeight="1" x14ac:dyDescent="0.4">
      <c r="J353" s="173"/>
    </row>
    <row r="354" spans="10:10" ht="14.25" customHeight="1" x14ac:dyDescent="0.4">
      <c r="J354" s="173"/>
    </row>
    <row r="355" spans="10:10" ht="14.25" customHeight="1" x14ac:dyDescent="0.4">
      <c r="J355" s="173"/>
    </row>
    <row r="356" spans="10:10" ht="14.25" customHeight="1" x14ac:dyDescent="0.4">
      <c r="J356" s="173"/>
    </row>
    <row r="357" spans="10:10" ht="14.25" customHeight="1" x14ac:dyDescent="0.4">
      <c r="J357" s="173"/>
    </row>
    <row r="358" spans="10:10" ht="14.25" customHeight="1" x14ac:dyDescent="0.4">
      <c r="J358" s="173"/>
    </row>
    <row r="359" spans="10:10" ht="14.25" customHeight="1" x14ac:dyDescent="0.4">
      <c r="J359" s="173"/>
    </row>
    <row r="360" spans="10:10" ht="14.25" customHeight="1" x14ac:dyDescent="0.4">
      <c r="J360" s="173"/>
    </row>
    <row r="361" spans="10:10" ht="14.25" customHeight="1" x14ac:dyDescent="0.4">
      <c r="J361" s="173"/>
    </row>
    <row r="362" spans="10:10" ht="14.25" customHeight="1" x14ac:dyDescent="0.4">
      <c r="J362" s="173"/>
    </row>
    <row r="363" spans="10:10" ht="14.25" customHeight="1" x14ac:dyDescent="0.4">
      <c r="J363" s="173"/>
    </row>
    <row r="364" spans="10:10" ht="14.25" customHeight="1" x14ac:dyDescent="0.4">
      <c r="J364" s="173"/>
    </row>
    <row r="365" spans="10:10" ht="14.25" customHeight="1" x14ac:dyDescent="0.4">
      <c r="J365" s="173"/>
    </row>
    <row r="366" spans="10:10" ht="14.25" customHeight="1" x14ac:dyDescent="0.4">
      <c r="J366" s="173"/>
    </row>
    <row r="367" spans="10:10" ht="14.25" customHeight="1" x14ac:dyDescent="0.4">
      <c r="J367" s="173"/>
    </row>
    <row r="368" spans="10:10" ht="14.25" customHeight="1" x14ac:dyDescent="0.4">
      <c r="J368" s="173"/>
    </row>
    <row r="369" spans="10:10" ht="14.25" customHeight="1" x14ac:dyDescent="0.4">
      <c r="J369" s="173"/>
    </row>
    <row r="370" spans="10:10" ht="14.25" customHeight="1" x14ac:dyDescent="0.4">
      <c r="J370" s="173"/>
    </row>
    <row r="371" spans="10:10" ht="14.25" customHeight="1" x14ac:dyDescent="0.4">
      <c r="J371" s="173"/>
    </row>
    <row r="372" spans="10:10" ht="14.25" customHeight="1" x14ac:dyDescent="0.4">
      <c r="J372" s="173"/>
    </row>
    <row r="373" spans="10:10" ht="14.25" customHeight="1" x14ac:dyDescent="0.4">
      <c r="J373" s="173"/>
    </row>
    <row r="374" spans="10:10" ht="14.25" customHeight="1" x14ac:dyDescent="0.4">
      <c r="J374" s="173"/>
    </row>
    <row r="375" spans="10:10" ht="14.25" customHeight="1" x14ac:dyDescent="0.4">
      <c r="J375" s="173"/>
    </row>
    <row r="376" spans="10:10" ht="14.25" customHeight="1" x14ac:dyDescent="0.4">
      <c r="J376" s="173"/>
    </row>
    <row r="377" spans="10:10" ht="14.25" customHeight="1" x14ac:dyDescent="0.4">
      <c r="J377" s="173"/>
    </row>
    <row r="378" spans="10:10" ht="14.25" customHeight="1" x14ac:dyDescent="0.4">
      <c r="J378" s="173"/>
    </row>
    <row r="379" spans="10:10" ht="14.25" customHeight="1" x14ac:dyDescent="0.4">
      <c r="J379" s="173"/>
    </row>
    <row r="380" spans="10:10" ht="14.25" customHeight="1" x14ac:dyDescent="0.4">
      <c r="J380" s="173"/>
    </row>
    <row r="381" spans="10:10" ht="14.25" customHeight="1" x14ac:dyDescent="0.4">
      <c r="J381" s="173"/>
    </row>
    <row r="382" spans="10:10" ht="14.25" customHeight="1" x14ac:dyDescent="0.4">
      <c r="J382" s="173"/>
    </row>
    <row r="383" spans="10:10" ht="14.25" customHeight="1" x14ac:dyDescent="0.4">
      <c r="J383" s="173"/>
    </row>
    <row r="384" spans="10:10" ht="14.25" customHeight="1" x14ac:dyDescent="0.4">
      <c r="J384" s="173"/>
    </row>
    <row r="385" spans="10:10" ht="14.25" customHeight="1" x14ac:dyDescent="0.4">
      <c r="J385" s="173"/>
    </row>
    <row r="386" spans="10:10" ht="14.25" customHeight="1" x14ac:dyDescent="0.4">
      <c r="J386" s="173"/>
    </row>
    <row r="387" spans="10:10" ht="14.25" customHeight="1" x14ac:dyDescent="0.4">
      <c r="J387" s="173"/>
    </row>
    <row r="388" spans="10:10" ht="14.25" customHeight="1" x14ac:dyDescent="0.4">
      <c r="J388" s="173"/>
    </row>
    <row r="389" spans="10:10" ht="14.25" customHeight="1" x14ac:dyDescent="0.4">
      <c r="J389" s="173"/>
    </row>
    <row r="390" spans="10:10" ht="14.25" customHeight="1" x14ac:dyDescent="0.4">
      <c r="J390" s="173"/>
    </row>
    <row r="391" spans="10:10" ht="14.25" customHeight="1" x14ac:dyDescent="0.4">
      <c r="J391" s="173"/>
    </row>
    <row r="392" spans="10:10" ht="14.25" customHeight="1" x14ac:dyDescent="0.4">
      <c r="J392" s="173"/>
    </row>
    <row r="393" spans="10:10" ht="14.25" customHeight="1" x14ac:dyDescent="0.4">
      <c r="J393" s="173"/>
    </row>
    <row r="394" spans="10:10" ht="14.25" customHeight="1" x14ac:dyDescent="0.4">
      <c r="J394" s="173"/>
    </row>
    <row r="395" spans="10:10" ht="14.25" customHeight="1" x14ac:dyDescent="0.4">
      <c r="J395" s="173"/>
    </row>
    <row r="396" spans="10:10" ht="14.25" customHeight="1" x14ac:dyDescent="0.4">
      <c r="J396" s="173"/>
    </row>
    <row r="397" spans="10:10" ht="14.25" customHeight="1" x14ac:dyDescent="0.4">
      <c r="J397" s="173"/>
    </row>
    <row r="398" spans="10:10" ht="14.25" customHeight="1" x14ac:dyDescent="0.4">
      <c r="J398" s="173"/>
    </row>
    <row r="399" spans="10:10" ht="14.25" customHeight="1" x14ac:dyDescent="0.4">
      <c r="J399" s="173"/>
    </row>
    <row r="400" spans="10:10" ht="14.25" customHeight="1" x14ac:dyDescent="0.4">
      <c r="J400" s="173"/>
    </row>
    <row r="401" spans="10:10" ht="14.25" customHeight="1" x14ac:dyDescent="0.4">
      <c r="J401" s="173"/>
    </row>
    <row r="402" spans="10:10" ht="14.25" customHeight="1" x14ac:dyDescent="0.4">
      <c r="J402" s="173"/>
    </row>
    <row r="403" spans="10:10" ht="14.25" customHeight="1" x14ac:dyDescent="0.4">
      <c r="J403" s="173"/>
    </row>
    <row r="404" spans="10:10" ht="14.25" customHeight="1" x14ac:dyDescent="0.4">
      <c r="J404" s="173"/>
    </row>
    <row r="405" spans="10:10" ht="14.25" customHeight="1" x14ac:dyDescent="0.4">
      <c r="J405" s="173"/>
    </row>
    <row r="406" spans="10:10" ht="14.25" customHeight="1" x14ac:dyDescent="0.4">
      <c r="J406" s="173"/>
    </row>
    <row r="407" spans="10:10" ht="14.25" customHeight="1" x14ac:dyDescent="0.4">
      <c r="J407" s="173"/>
    </row>
    <row r="408" spans="10:10" ht="14.25" customHeight="1" x14ac:dyDescent="0.4">
      <c r="J408" s="173"/>
    </row>
    <row r="409" spans="10:10" ht="14.25" customHeight="1" x14ac:dyDescent="0.4">
      <c r="J409" s="173"/>
    </row>
    <row r="410" spans="10:10" ht="14.25" customHeight="1" x14ac:dyDescent="0.4">
      <c r="J410" s="173"/>
    </row>
    <row r="411" spans="10:10" ht="14.25" customHeight="1" x14ac:dyDescent="0.4">
      <c r="J411" s="173"/>
    </row>
    <row r="412" spans="10:10" ht="14.25" customHeight="1" x14ac:dyDescent="0.4">
      <c r="J412" s="173"/>
    </row>
    <row r="413" spans="10:10" ht="14.25" customHeight="1" x14ac:dyDescent="0.4">
      <c r="J413" s="173"/>
    </row>
    <row r="414" spans="10:10" ht="14.25" customHeight="1" x14ac:dyDescent="0.4">
      <c r="J414" s="173"/>
    </row>
    <row r="415" spans="10:10" ht="14.25" customHeight="1" x14ac:dyDescent="0.4">
      <c r="J415" s="173"/>
    </row>
    <row r="416" spans="10:10" ht="14.25" customHeight="1" x14ac:dyDescent="0.4">
      <c r="J416" s="173"/>
    </row>
    <row r="417" spans="10:10" ht="14.25" customHeight="1" x14ac:dyDescent="0.4">
      <c r="J417" s="173"/>
    </row>
    <row r="418" spans="10:10" ht="14.25" customHeight="1" x14ac:dyDescent="0.4">
      <c r="J418" s="173"/>
    </row>
    <row r="419" spans="10:10" ht="14.25" customHeight="1" x14ac:dyDescent="0.4">
      <c r="J419" s="173"/>
    </row>
    <row r="420" spans="10:10" ht="14.25" customHeight="1" x14ac:dyDescent="0.4">
      <c r="J420" s="173"/>
    </row>
    <row r="421" spans="10:10" ht="14.25" customHeight="1" x14ac:dyDescent="0.4">
      <c r="J421" s="173"/>
    </row>
    <row r="422" spans="10:10" ht="14.25" customHeight="1" x14ac:dyDescent="0.4">
      <c r="J422" s="173"/>
    </row>
    <row r="423" spans="10:10" ht="14.25" customHeight="1" x14ac:dyDescent="0.4">
      <c r="J423" s="173"/>
    </row>
    <row r="424" spans="10:10" ht="14.25" customHeight="1" x14ac:dyDescent="0.4">
      <c r="J424" s="173"/>
    </row>
    <row r="425" spans="10:10" ht="14.25" customHeight="1" x14ac:dyDescent="0.4">
      <c r="J425" s="173"/>
    </row>
    <row r="426" spans="10:10" ht="14.25" customHeight="1" x14ac:dyDescent="0.4">
      <c r="J426" s="173"/>
    </row>
    <row r="427" spans="10:10" ht="14.25" customHeight="1" x14ac:dyDescent="0.4">
      <c r="J427" s="173"/>
    </row>
    <row r="428" spans="10:10" ht="14.25" customHeight="1" x14ac:dyDescent="0.4">
      <c r="J428" s="173"/>
    </row>
    <row r="429" spans="10:10" ht="14.25" customHeight="1" x14ac:dyDescent="0.4">
      <c r="J429" s="173"/>
    </row>
    <row r="430" spans="10:10" ht="14.25" customHeight="1" x14ac:dyDescent="0.4">
      <c r="J430" s="173"/>
    </row>
    <row r="431" spans="10:10" ht="14.25" customHeight="1" x14ac:dyDescent="0.4">
      <c r="J431" s="173"/>
    </row>
    <row r="432" spans="10:10" ht="14.25" customHeight="1" x14ac:dyDescent="0.4">
      <c r="J432" s="173"/>
    </row>
    <row r="433" spans="10:10" ht="14.25" customHeight="1" x14ac:dyDescent="0.4">
      <c r="J433" s="173"/>
    </row>
    <row r="434" spans="10:10" ht="14.25" customHeight="1" x14ac:dyDescent="0.4">
      <c r="J434" s="173"/>
    </row>
    <row r="435" spans="10:10" ht="14.25" customHeight="1" x14ac:dyDescent="0.4">
      <c r="J435" s="173"/>
    </row>
    <row r="436" spans="10:10" ht="14.25" customHeight="1" x14ac:dyDescent="0.4">
      <c r="J436" s="173"/>
    </row>
    <row r="437" spans="10:10" ht="14.25" customHeight="1" x14ac:dyDescent="0.4">
      <c r="J437" s="173"/>
    </row>
    <row r="438" spans="10:10" ht="14.25" customHeight="1" x14ac:dyDescent="0.4">
      <c r="J438" s="173"/>
    </row>
    <row r="439" spans="10:10" ht="14.25" customHeight="1" x14ac:dyDescent="0.4">
      <c r="J439" s="173"/>
    </row>
    <row r="440" spans="10:10" ht="14.25" customHeight="1" x14ac:dyDescent="0.4">
      <c r="J440" s="173"/>
    </row>
    <row r="441" spans="10:10" ht="14.25" customHeight="1" x14ac:dyDescent="0.4">
      <c r="J441" s="173"/>
    </row>
    <row r="442" spans="10:10" ht="14.25" customHeight="1" x14ac:dyDescent="0.4">
      <c r="J442" s="173"/>
    </row>
    <row r="443" spans="10:10" ht="14.25" customHeight="1" x14ac:dyDescent="0.4">
      <c r="J443" s="173"/>
    </row>
    <row r="444" spans="10:10" ht="14.25" customHeight="1" x14ac:dyDescent="0.4">
      <c r="J444" s="173"/>
    </row>
    <row r="445" spans="10:10" ht="14.25" customHeight="1" x14ac:dyDescent="0.4">
      <c r="J445" s="173"/>
    </row>
    <row r="446" spans="10:10" ht="14.25" customHeight="1" x14ac:dyDescent="0.4">
      <c r="J446" s="173"/>
    </row>
    <row r="447" spans="10:10" ht="14.25" customHeight="1" x14ac:dyDescent="0.4">
      <c r="J447" s="173"/>
    </row>
    <row r="448" spans="10:10" ht="14.25" customHeight="1" x14ac:dyDescent="0.4">
      <c r="J448" s="173"/>
    </row>
    <row r="449" spans="10:10" ht="14.25" customHeight="1" x14ac:dyDescent="0.4">
      <c r="J449" s="173"/>
    </row>
    <row r="450" spans="10:10" ht="14.25" customHeight="1" x14ac:dyDescent="0.4">
      <c r="J450" s="173"/>
    </row>
    <row r="451" spans="10:10" ht="14.25" customHeight="1" x14ac:dyDescent="0.4">
      <c r="J451" s="173"/>
    </row>
    <row r="452" spans="10:10" ht="14.25" customHeight="1" x14ac:dyDescent="0.4">
      <c r="J452" s="173"/>
    </row>
    <row r="453" spans="10:10" ht="14.25" customHeight="1" x14ac:dyDescent="0.4">
      <c r="J453" s="173"/>
    </row>
    <row r="454" spans="10:10" ht="14.25" customHeight="1" x14ac:dyDescent="0.4">
      <c r="J454" s="173"/>
    </row>
    <row r="455" spans="10:10" ht="14.25" customHeight="1" x14ac:dyDescent="0.4">
      <c r="J455" s="173"/>
    </row>
    <row r="456" spans="10:10" ht="14.25" customHeight="1" x14ac:dyDescent="0.4">
      <c r="J456" s="173"/>
    </row>
    <row r="457" spans="10:10" ht="14.25" customHeight="1" x14ac:dyDescent="0.4">
      <c r="J457" s="173"/>
    </row>
    <row r="458" spans="10:10" ht="14.25" customHeight="1" x14ac:dyDescent="0.4">
      <c r="J458" s="173"/>
    </row>
    <row r="459" spans="10:10" ht="14.25" customHeight="1" x14ac:dyDescent="0.4">
      <c r="J459" s="173"/>
    </row>
    <row r="460" spans="10:10" ht="14.25" customHeight="1" x14ac:dyDescent="0.4">
      <c r="J460" s="173"/>
    </row>
    <row r="461" spans="10:10" ht="14.25" customHeight="1" x14ac:dyDescent="0.4">
      <c r="J461" s="173"/>
    </row>
    <row r="462" spans="10:10" ht="14.25" customHeight="1" x14ac:dyDescent="0.4">
      <c r="J462" s="173"/>
    </row>
    <row r="463" spans="10:10" ht="14.25" customHeight="1" x14ac:dyDescent="0.4">
      <c r="J463" s="173"/>
    </row>
    <row r="464" spans="10:10" ht="14.25" customHeight="1" x14ac:dyDescent="0.4">
      <c r="J464" s="173"/>
    </row>
    <row r="465" spans="10:10" ht="14.25" customHeight="1" x14ac:dyDescent="0.4">
      <c r="J465" s="173"/>
    </row>
    <row r="466" spans="10:10" ht="14.25" customHeight="1" x14ac:dyDescent="0.4">
      <c r="J466" s="173"/>
    </row>
    <row r="467" spans="10:10" ht="14.25" customHeight="1" x14ac:dyDescent="0.4">
      <c r="J467" s="173"/>
    </row>
    <row r="468" spans="10:10" ht="14.25" customHeight="1" x14ac:dyDescent="0.4">
      <c r="J468" s="173"/>
    </row>
    <row r="469" spans="10:10" ht="14.25" customHeight="1" x14ac:dyDescent="0.4">
      <c r="J469" s="173"/>
    </row>
    <row r="470" spans="10:10" ht="14.25" customHeight="1" x14ac:dyDescent="0.4">
      <c r="J470" s="173"/>
    </row>
    <row r="471" spans="10:10" ht="14.25" customHeight="1" x14ac:dyDescent="0.4">
      <c r="J471" s="173"/>
    </row>
    <row r="472" spans="10:10" ht="14.25" customHeight="1" x14ac:dyDescent="0.4">
      <c r="J472" s="173"/>
    </row>
    <row r="473" spans="10:10" ht="14.25" customHeight="1" x14ac:dyDescent="0.4">
      <c r="J473" s="173"/>
    </row>
    <row r="474" spans="10:10" ht="14.25" customHeight="1" x14ac:dyDescent="0.4">
      <c r="J474" s="173"/>
    </row>
    <row r="475" spans="10:10" ht="14.25" customHeight="1" x14ac:dyDescent="0.4">
      <c r="J475" s="173"/>
    </row>
    <row r="476" spans="10:10" ht="14.25" customHeight="1" x14ac:dyDescent="0.4">
      <c r="J476" s="173"/>
    </row>
    <row r="477" spans="10:10" ht="14.25" customHeight="1" x14ac:dyDescent="0.4">
      <c r="J477" s="173"/>
    </row>
    <row r="478" spans="10:10" ht="14.25" customHeight="1" x14ac:dyDescent="0.4">
      <c r="J478" s="173"/>
    </row>
    <row r="479" spans="10:10" ht="14.25" customHeight="1" x14ac:dyDescent="0.4">
      <c r="J479" s="173"/>
    </row>
    <row r="480" spans="10:10" ht="14.25" customHeight="1" x14ac:dyDescent="0.4">
      <c r="J480" s="173"/>
    </row>
    <row r="481" spans="10:10" ht="14.25" customHeight="1" x14ac:dyDescent="0.4">
      <c r="J481" s="173"/>
    </row>
    <row r="482" spans="10:10" ht="14.25" customHeight="1" x14ac:dyDescent="0.4">
      <c r="J482" s="173"/>
    </row>
    <row r="483" spans="10:10" ht="14.25" customHeight="1" x14ac:dyDescent="0.4">
      <c r="J483" s="173"/>
    </row>
    <row r="484" spans="10:10" ht="14.25" customHeight="1" x14ac:dyDescent="0.4">
      <c r="J484" s="173"/>
    </row>
    <row r="485" spans="10:10" ht="14.25" customHeight="1" x14ac:dyDescent="0.4">
      <c r="J485" s="173"/>
    </row>
    <row r="486" spans="10:10" ht="14.25" customHeight="1" x14ac:dyDescent="0.4">
      <c r="J486" s="173"/>
    </row>
    <row r="487" spans="10:10" ht="14.25" customHeight="1" x14ac:dyDescent="0.4">
      <c r="J487" s="173"/>
    </row>
    <row r="488" spans="10:10" ht="14.25" customHeight="1" x14ac:dyDescent="0.4">
      <c r="J488" s="173"/>
    </row>
    <row r="489" spans="10:10" ht="14.25" customHeight="1" x14ac:dyDescent="0.4">
      <c r="J489" s="173"/>
    </row>
    <row r="490" spans="10:10" ht="14.25" customHeight="1" x14ac:dyDescent="0.4">
      <c r="J490" s="173"/>
    </row>
    <row r="491" spans="10:10" ht="14.25" customHeight="1" x14ac:dyDescent="0.4">
      <c r="J491" s="173"/>
    </row>
    <row r="492" spans="10:10" ht="14.25" customHeight="1" x14ac:dyDescent="0.4">
      <c r="J492" s="173"/>
    </row>
    <row r="493" spans="10:10" ht="14.25" customHeight="1" x14ac:dyDescent="0.4">
      <c r="J493" s="173"/>
    </row>
    <row r="494" spans="10:10" ht="14.25" customHeight="1" x14ac:dyDescent="0.4">
      <c r="J494" s="173"/>
    </row>
    <row r="495" spans="10:10" ht="14.25" customHeight="1" x14ac:dyDescent="0.4">
      <c r="J495" s="173"/>
    </row>
    <row r="496" spans="10:10" ht="14.25" customHeight="1" x14ac:dyDescent="0.4">
      <c r="J496" s="173"/>
    </row>
    <row r="497" spans="10:10" ht="14.25" customHeight="1" x14ac:dyDescent="0.4">
      <c r="J497" s="173"/>
    </row>
    <row r="498" spans="10:10" ht="14.25" customHeight="1" x14ac:dyDescent="0.4">
      <c r="J498" s="173"/>
    </row>
    <row r="499" spans="10:10" ht="14.25" customHeight="1" x14ac:dyDescent="0.4">
      <c r="J499" s="173"/>
    </row>
    <row r="500" spans="10:10" ht="14.25" customHeight="1" x14ac:dyDescent="0.4">
      <c r="J500" s="173"/>
    </row>
    <row r="501" spans="10:10" ht="14.25" customHeight="1" x14ac:dyDescent="0.4">
      <c r="J501" s="173"/>
    </row>
    <row r="502" spans="10:10" ht="14.25" customHeight="1" x14ac:dyDescent="0.4">
      <c r="J502" s="173"/>
    </row>
    <row r="503" spans="10:10" ht="14.25" customHeight="1" x14ac:dyDescent="0.4">
      <c r="J503" s="173"/>
    </row>
    <row r="504" spans="10:10" ht="14.25" customHeight="1" x14ac:dyDescent="0.4">
      <c r="J504" s="173"/>
    </row>
    <row r="505" spans="10:10" ht="14.25" customHeight="1" x14ac:dyDescent="0.4">
      <c r="J505" s="173"/>
    </row>
    <row r="506" spans="10:10" ht="14.25" customHeight="1" x14ac:dyDescent="0.4">
      <c r="J506" s="173"/>
    </row>
    <row r="507" spans="10:10" ht="14.25" customHeight="1" x14ac:dyDescent="0.4">
      <c r="J507" s="173"/>
    </row>
    <row r="508" spans="10:10" ht="14.25" customHeight="1" x14ac:dyDescent="0.4">
      <c r="J508" s="173"/>
    </row>
    <row r="509" spans="10:10" ht="14.25" customHeight="1" x14ac:dyDescent="0.4">
      <c r="J509" s="173"/>
    </row>
    <row r="510" spans="10:10" ht="14.25" customHeight="1" x14ac:dyDescent="0.4">
      <c r="J510" s="173"/>
    </row>
    <row r="511" spans="10:10" ht="14.25" customHeight="1" x14ac:dyDescent="0.4">
      <c r="J511" s="173"/>
    </row>
    <row r="512" spans="10:10" ht="14.25" customHeight="1" x14ac:dyDescent="0.4">
      <c r="J512" s="173"/>
    </row>
    <row r="513" spans="10:10" ht="14.25" customHeight="1" x14ac:dyDescent="0.4">
      <c r="J513" s="173"/>
    </row>
    <row r="514" spans="10:10" ht="14.25" customHeight="1" x14ac:dyDescent="0.4">
      <c r="J514" s="173"/>
    </row>
    <row r="515" spans="10:10" ht="14.25" customHeight="1" x14ac:dyDescent="0.4">
      <c r="J515" s="173"/>
    </row>
    <row r="516" spans="10:10" ht="14.25" customHeight="1" x14ac:dyDescent="0.4">
      <c r="J516" s="173"/>
    </row>
    <row r="517" spans="10:10" ht="14.25" customHeight="1" x14ac:dyDescent="0.4">
      <c r="J517" s="173"/>
    </row>
    <row r="518" spans="10:10" ht="14.25" customHeight="1" x14ac:dyDescent="0.4">
      <c r="J518" s="173"/>
    </row>
    <row r="519" spans="10:10" ht="14.25" customHeight="1" x14ac:dyDescent="0.4">
      <c r="J519" s="173"/>
    </row>
    <row r="520" spans="10:10" ht="14.25" customHeight="1" x14ac:dyDescent="0.4">
      <c r="J520" s="173"/>
    </row>
    <row r="521" spans="10:10" ht="14.25" customHeight="1" x14ac:dyDescent="0.4">
      <c r="J521" s="173"/>
    </row>
    <row r="522" spans="10:10" ht="14.25" customHeight="1" x14ac:dyDescent="0.4">
      <c r="J522" s="173"/>
    </row>
    <row r="523" spans="10:10" ht="14.25" customHeight="1" x14ac:dyDescent="0.4">
      <c r="J523" s="173"/>
    </row>
    <row r="524" spans="10:10" ht="14.25" customHeight="1" x14ac:dyDescent="0.4">
      <c r="J524" s="173"/>
    </row>
    <row r="525" spans="10:10" ht="14.25" customHeight="1" x14ac:dyDescent="0.4">
      <c r="J525" s="173"/>
    </row>
    <row r="526" spans="10:10" ht="14.25" customHeight="1" x14ac:dyDescent="0.4">
      <c r="J526" s="173"/>
    </row>
    <row r="527" spans="10:10" ht="14.25" customHeight="1" x14ac:dyDescent="0.4">
      <c r="J527" s="173"/>
    </row>
    <row r="528" spans="10:10" ht="14.25" customHeight="1" x14ac:dyDescent="0.4">
      <c r="J528" s="173"/>
    </row>
    <row r="529" spans="10:10" ht="14.25" customHeight="1" x14ac:dyDescent="0.4">
      <c r="J529" s="173"/>
    </row>
    <row r="530" spans="10:10" ht="14.25" customHeight="1" x14ac:dyDescent="0.4">
      <c r="J530" s="173"/>
    </row>
    <row r="531" spans="10:10" ht="14.25" customHeight="1" x14ac:dyDescent="0.4">
      <c r="J531" s="173"/>
    </row>
    <row r="532" spans="10:10" ht="14.25" customHeight="1" x14ac:dyDescent="0.4">
      <c r="J532" s="173"/>
    </row>
    <row r="533" spans="10:10" ht="14.25" customHeight="1" x14ac:dyDescent="0.4">
      <c r="J533" s="173"/>
    </row>
    <row r="534" spans="10:10" ht="14.25" customHeight="1" x14ac:dyDescent="0.4">
      <c r="J534" s="173"/>
    </row>
    <row r="535" spans="10:10" ht="14.25" customHeight="1" x14ac:dyDescent="0.4">
      <c r="J535" s="173"/>
    </row>
    <row r="536" spans="10:10" ht="14.25" customHeight="1" x14ac:dyDescent="0.4">
      <c r="J536" s="173"/>
    </row>
    <row r="537" spans="10:10" ht="14.25" customHeight="1" x14ac:dyDescent="0.4">
      <c r="J537" s="173"/>
    </row>
    <row r="538" spans="10:10" ht="14.25" customHeight="1" x14ac:dyDescent="0.4">
      <c r="J538" s="173"/>
    </row>
    <row r="539" spans="10:10" ht="14.25" customHeight="1" x14ac:dyDescent="0.4">
      <c r="J539" s="173"/>
    </row>
    <row r="540" spans="10:10" ht="14.25" customHeight="1" x14ac:dyDescent="0.4">
      <c r="J540" s="173"/>
    </row>
    <row r="541" spans="10:10" ht="14.25" customHeight="1" x14ac:dyDescent="0.4">
      <c r="J541" s="173"/>
    </row>
    <row r="542" spans="10:10" ht="14.25" customHeight="1" x14ac:dyDescent="0.4">
      <c r="J542" s="173"/>
    </row>
    <row r="543" spans="10:10" ht="14.25" customHeight="1" x14ac:dyDescent="0.4">
      <c r="J543" s="173"/>
    </row>
    <row r="544" spans="10:10" ht="14.25" customHeight="1" x14ac:dyDescent="0.4">
      <c r="J544" s="173"/>
    </row>
    <row r="545" spans="10:10" ht="14.25" customHeight="1" x14ac:dyDescent="0.4">
      <c r="J545" s="173"/>
    </row>
    <row r="546" spans="10:10" ht="14.25" customHeight="1" x14ac:dyDescent="0.4">
      <c r="J546" s="173"/>
    </row>
    <row r="547" spans="10:10" ht="14.25" customHeight="1" x14ac:dyDescent="0.4">
      <c r="J547" s="173"/>
    </row>
    <row r="548" spans="10:10" ht="14.25" customHeight="1" x14ac:dyDescent="0.4">
      <c r="J548" s="173"/>
    </row>
    <row r="549" spans="10:10" ht="14.25" customHeight="1" x14ac:dyDescent="0.4">
      <c r="J549" s="173"/>
    </row>
    <row r="550" spans="10:10" ht="14.25" customHeight="1" x14ac:dyDescent="0.4">
      <c r="J550" s="173"/>
    </row>
    <row r="551" spans="10:10" ht="14.25" customHeight="1" x14ac:dyDescent="0.4">
      <c r="J551" s="173"/>
    </row>
    <row r="552" spans="10:10" ht="14.25" customHeight="1" x14ac:dyDescent="0.4">
      <c r="J552" s="173"/>
    </row>
    <row r="553" spans="10:10" ht="14.25" customHeight="1" x14ac:dyDescent="0.4">
      <c r="J553" s="173"/>
    </row>
    <row r="554" spans="10:10" ht="14.25" customHeight="1" x14ac:dyDescent="0.4">
      <c r="J554" s="173"/>
    </row>
    <row r="555" spans="10:10" ht="14.25" customHeight="1" x14ac:dyDescent="0.4">
      <c r="J555" s="173"/>
    </row>
    <row r="556" spans="10:10" ht="14.25" customHeight="1" x14ac:dyDescent="0.4">
      <c r="J556" s="173"/>
    </row>
    <row r="557" spans="10:10" ht="14.25" customHeight="1" x14ac:dyDescent="0.4">
      <c r="J557" s="173"/>
    </row>
    <row r="558" spans="10:10" ht="14.25" customHeight="1" x14ac:dyDescent="0.4">
      <c r="J558" s="173"/>
    </row>
    <row r="559" spans="10:10" ht="14.25" customHeight="1" x14ac:dyDescent="0.4">
      <c r="J559" s="173"/>
    </row>
    <row r="560" spans="10:10" ht="14.25" customHeight="1" x14ac:dyDescent="0.4">
      <c r="J560" s="173"/>
    </row>
    <row r="561" spans="10:10" ht="14.25" customHeight="1" x14ac:dyDescent="0.4">
      <c r="J561" s="173"/>
    </row>
    <row r="562" spans="10:10" ht="14.25" customHeight="1" x14ac:dyDescent="0.4">
      <c r="J562" s="173"/>
    </row>
    <row r="563" spans="10:10" ht="14.25" customHeight="1" x14ac:dyDescent="0.4">
      <c r="J563" s="173"/>
    </row>
    <row r="564" spans="10:10" ht="14.25" customHeight="1" x14ac:dyDescent="0.4">
      <c r="J564" s="173"/>
    </row>
    <row r="565" spans="10:10" ht="14.25" customHeight="1" x14ac:dyDescent="0.4">
      <c r="J565" s="173"/>
    </row>
    <row r="566" spans="10:10" ht="14.25" customHeight="1" x14ac:dyDescent="0.4">
      <c r="J566" s="173"/>
    </row>
    <row r="567" spans="10:10" ht="14.25" customHeight="1" x14ac:dyDescent="0.4">
      <c r="J567" s="173"/>
    </row>
    <row r="568" spans="10:10" ht="14.25" customHeight="1" x14ac:dyDescent="0.4">
      <c r="J568" s="173"/>
    </row>
    <row r="569" spans="10:10" ht="14.25" customHeight="1" x14ac:dyDescent="0.4">
      <c r="J569" s="173"/>
    </row>
    <row r="570" spans="10:10" ht="14.25" customHeight="1" x14ac:dyDescent="0.4">
      <c r="J570" s="173"/>
    </row>
    <row r="571" spans="10:10" ht="14.25" customHeight="1" x14ac:dyDescent="0.4">
      <c r="J571" s="173"/>
    </row>
    <row r="572" spans="10:10" ht="14.25" customHeight="1" x14ac:dyDescent="0.4">
      <c r="J572" s="173"/>
    </row>
    <row r="573" spans="10:10" ht="14.25" customHeight="1" x14ac:dyDescent="0.4">
      <c r="J573" s="173"/>
    </row>
    <row r="574" spans="10:10" ht="14.25" customHeight="1" x14ac:dyDescent="0.4">
      <c r="J574" s="173"/>
    </row>
    <row r="575" spans="10:10" ht="14.25" customHeight="1" x14ac:dyDescent="0.4">
      <c r="J575" s="173"/>
    </row>
    <row r="576" spans="10:10" ht="14.25" customHeight="1" x14ac:dyDescent="0.4">
      <c r="J576" s="173"/>
    </row>
    <row r="577" spans="10:10" ht="14.25" customHeight="1" x14ac:dyDescent="0.4">
      <c r="J577" s="173"/>
    </row>
    <row r="578" spans="10:10" ht="14.25" customHeight="1" x14ac:dyDescent="0.4">
      <c r="J578" s="173"/>
    </row>
    <row r="579" spans="10:10" ht="14.25" customHeight="1" x14ac:dyDescent="0.4">
      <c r="J579" s="173"/>
    </row>
    <row r="580" spans="10:10" ht="14.25" customHeight="1" x14ac:dyDescent="0.4">
      <c r="J580" s="173"/>
    </row>
    <row r="581" spans="10:10" ht="14.25" customHeight="1" x14ac:dyDescent="0.4">
      <c r="J581" s="173"/>
    </row>
    <row r="582" spans="10:10" ht="14.25" customHeight="1" x14ac:dyDescent="0.4">
      <c r="J582" s="173"/>
    </row>
    <row r="583" spans="10:10" ht="14.25" customHeight="1" x14ac:dyDescent="0.4">
      <c r="J583" s="173"/>
    </row>
    <row r="584" spans="10:10" ht="14.25" customHeight="1" x14ac:dyDescent="0.4">
      <c r="J584" s="173"/>
    </row>
    <row r="585" spans="10:10" ht="14.25" customHeight="1" x14ac:dyDescent="0.4">
      <c r="J585" s="173"/>
    </row>
    <row r="586" spans="10:10" ht="14.25" customHeight="1" x14ac:dyDescent="0.4">
      <c r="J586" s="173"/>
    </row>
    <row r="587" spans="10:10" ht="14.25" customHeight="1" x14ac:dyDescent="0.4">
      <c r="J587" s="173"/>
    </row>
    <row r="588" spans="10:10" ht="14.25" customHeight="1" x14ac:dyDescent="0.4">
      <c r="J588" s="173"/>
    </row>
    <row r="589" spans="10:10" ht="14.25" customHeight="1" x14ac:dyDescent="0.4">
      <c r="J589" s="173"/>
    </row>
    <row r="590" spans="10:10" ht="14.25" customHeight="1" x14ac:dyDescent="0.4">
      <c r="J590" s="173"/>
    </row>
    <row r="591" spans="10:10" ht="14.25" customHeight="1" x14ac:dyDescent="0.4">
      <c r="J591" s="173"/>
    </row>
    <row r="592" spans="10:10" ht="14.25" customHeight="1" x14ac:dyDescent="0.4">
      <c r="J592" s="173"/>
    </row>
    <row r="593" spans="10:10" ht="14.25" customHeight="1" x14ac:dyDescent="0.4">
      <c r="J593" s="173"/>
    </row>
    <row r="594" spans="10:10" ht="14.25" customHeight="1" x14ac:dyDescent="0.4">
      <c r="J594" s="173"/>
    </row>
    <row r="595" spans="10:10" ht="14.25" customHeight="1" x14ac:dyDescent="0.4">
      <c r="J595" s="173"/>
    </row>
    <row r="596" spans="10:10" ht="14.25" customHeight="1" x14ac:dyDescent="0.4">
      <c r="J596" s="173"/>
    </row>
    <row r="597" spans="10:10" ht="14.25" customHeight="1" x14ac:dyDescent="0.4">
      <c r="J597" s="173"/>
    </row>
    <row r="598" spans="10:10" ht="14.25" customHeight="1" x14ac:dyDescent="0.4">
      <c r="J598" s="173"/>
    </row>
    <row r="599" spans="10:10" ht="14.25" customHeight="1" x14ac:dyDescent="0.4">
      <c r="J599" s="173"/>
    </row>
    <row r="600" spans="10:10" ht="14.25" customHeight="1" x14ac:dyDescent="0.4">
      <c r="J600" s="173"/>
    </row>
    <row r="601" spans="10:10" ht="14.25" customHeight="1" x14ac:dyDescent="0.4">
      <c r="J601" s="173"/>
    </row>
    <row r="602" spans="10:10" ht="14.25" customHeight="1" x14ac:dyDescent="0.4">
      <c r="J602" s="173"/>
    </row>
    <row r="603" spans="10:10" ht="14.25" customHeight="1" x14ac:dyDescent="0.4">
      <c r="J603" s="173"/>
    </row>
    <row r="604" spans="10:10" ht="14.25" customHeight="1" x14ac:dyDescent="0.4">
      <c r="J604" s="173"/>
    </row>
    <row r="605" spans="10:10" ht="14.25" customHeight="1" x14ac:dyDescent="0.4">
      <c r="J605" s="173"/>
    </row>
    <row r="606" spans="10:10" ht="14.25" customHeight="1" x14ac:dyDescent="0.4">
      <c r="J606" s="173"/>
    </row>
    <row r="607" spans="10:10" ht="14.25" customHeight="1" x14ac:dyDescent="0.4">
      <c r="J607" s="173"/>
    </row>
    <row r="608" spans="10:10" ht="14.25" customHeight="1" x14ac:dyDescent="0.4">
      <c r="J608" s="173"/>
    </row>
    <row r="609" spans="10:10" ht="14.25" customHeight="1" x14ac:dyDescent="0.4">
      <c r="J609" s="173"/>
    </row>
    <row r="610" spans="10:10" ht="14.25" customHeight="1" x14ac:dyDescent="0.4">
      <c r="J610" s="173"/>
    </row>
    <row r="611" spans="10:10" ht="14.25" customHeight="1" x14ac:dyDescent="0.4">
      <c r="J611" s="173"/>
    </row>
    <row r="612" spans="10:10" ht="14.25" customHeight="1" x14ac:dyDescent="0.4">
      <c r="J612" s="173"/>
    </row>
    <row r="613" spans="10:10" ht="14.25" customHeight="1" x14ac:dyDescent="0.4">
      <c r="J613" s="173"/>
    </row>
    <row r="614" spans="10:10" ht="14.25" customHeight="1" x14ac:dyDescent="0.4">
      <c r="J614" s="173"/>
    </row>
    <row r="615" spans="10:10" ht="14.25" customHeight="1" x14ac:dyDescent="0.4">
      <c r="J615" s="173"/>
    </row>
    <row r="616" spans="10:10" ht="14.25" customHeight="1" x14ac:dyDescent="0.4">
      <c r="J616" s="173"/>
    </row>
    <row r="617" spans="10:10" ht="14.25" customHeight="1" x14ac:dyDescent="0.4">
      <c r="J617" s="173"/>
    </row>
    <row r="618" spans="10:10" ht="14.25" customHeight="1" x14ac:dyDescent="0.4">
      <c r="J618" s="173"/>
    </row>
    <row r="619" spans="10:10" ht="14.25" customHeight="1" x14ac:dyDescent="0.4">
      <c r="J619" s="173"/>
    </row>
    <row r="620" spans="10:10" ht="14.25" customHeight="1" x14ac:dyDescent="0.4">
      <c r="J620" s="173"/>
    </row>
    <row r="621" spans="10:10" ht="14.25" customHeight="1" x14ac:dyDescent="0.4">
      <c r="J621" s="173"/>
    </row>
    <row r="622" spans="10:10" ht="14.25" customHeight="1" x14ac:dyDescent="0.4">
      <c r="J622" s="173"/>
    </row>
    <row r="623" spans="10:10" ht="14.25" customHeight="1" x14ac:dyDescent="0.4">
      <c r="J623" s="173"/>
    </row>
    <row r="624" spans="10:10" ht="14.25" customHeight="1" x14ac:dyDescent="0.4">
      <c r="J624" s="173"/>
    </row>
    <row r="625" spans="10:10" ht="14.25" customHeight="1" x14ac:dyDescent="0.4">
      <c r="J625" s="173"/>
    </row>
    <row r="626" spans="10:10" ht="14.25" customHeight="1" x14ac:dyDescent="0.4">
      <c r="J626" s="173"/>
    </row>
    <row r="627" spans="10:10" ht="14.25" customHeight="1" x14ac:dyDescent="0.4">
      <c r="J627" s="173"/>
    </row>
    <row r="628" spans="10:10" ht="14.25" customHeight="1" x14ac:dyDescent="0.4">
      <c r="J628" s="173"/>
    </row>
    <row r="629" spans="10:10" ht="14.25" customHeight="1" x14ac:dyDescent="0.4">
      <c r="J629" s="173"/>
    </row>
    <row r="630" spans="10:10" ht="14.25" customHeight="1" x14ac:dyDescent="0.4">
      <c r="J630" s="173"/>
    </row>
    <row r="631" spans="10:10" ht="14.25" customHeight="1" x14ac:dyDescent="0.4">
      <c r="J631" s="173"/>
    </row>
    <row r="632" spans="10:10" ht="14.25" customHeight="1" x14ac:dyDescent="0.4">
      <c r="J632" s="173"/>
    </row>
    <row r="633" spans="10:10" ht="14.25" customHeight="1" x14ac:dyDescent="0.4">
      <c r="J633" s="173"/>
    </row>
    <row r="634" spans="10:10" ht="14.25" customHeight="1" x14ac:dyDescent="0.4">
      <c r="J634" s="173"/>
    </row>
    <row r="635" spans="10:10" ht="14.25" customHeight="1" x14ac:dyDescent="0.4">
      <c r="J635" s="173"/>
    </row>
    <row r="636" spans="10:10" ht="14.25" customHeight="1" x14ac:dyDescent="0.4">
      <c r="J636" s="173"/>
    </row>
    <row r="637" spans="10:10" ht="14.25" customHeight="1" x14ac:dyDescent="0.4">
      <c r="J637" s="173"/>
    </row>
    <row r="638" spans="10:10" ht="14.25" customHeight="1" x14ac:dyDescent="0.4">
      <c r="J638" s="173"/>
    </row>
    <row r="639" spans="10:10" ht="14.25" customHeight="1" x14ac:dyDescent="0.4">
      <c r="J639" s="173"/>
    </row>
    <row r="640" spans="10:10" ht="14.25" customHeight="1" x14ac:dyDescent="0.4">
      <c r="J640" s="173"/>
    </row>
    <row r="641" spans="10:10" ht="14.25" customHeight="1" x14ac:dyDescent="0.4">
      <c r="J641" s="173"/>
    </row>
    <row r="642" spans="10:10" ht="14.25" customHeight="1" x14ac:dyDescent="0.4">
      <c r="J642" s="173"/>
    </row>
    <row r="643" spans="10:10" ht="14.25" customHeight="1" x14ac:dyDescent="0.4">
      <c r="J643" s="173"/>
    </row>
    <row r="644" spans="10:10" ht="14.25" customHeight="1" x14ac:dyDescent="0.4">
      <c r="J644" s="173"/>
    </row>
    <row r="645" spans="10:10" ht="14.25" customHeight="1" x14ac:dyDescent="0.4">
      <c r="J645" s="173"/>
    </row>
    <row r="646" spans="10:10" ht="14.25" customHeight="1" x14ac:dyDescent="0.4">
      <c r="J646" s="173"/>
    </row>
    <row r="647" spans="10:10" ht="14.25" customHeight="1" x14ac:dyDescent="0.4">
      <c r="J647" s="173"/>
    </row>
    <row r="648" spans="10:10" ht="14.25" customHeight="1" x14ac:dyDescent="0.4">
      <c r="J648" s="173"/>
    </row>
    <row r="649" spans="10:10" ht="14.25" customHeight="1" x14ac:dyDescent="0.4">
      <c r="J649" s="173"/>
    </row>
    <row r="650" spans="10:10" ht="14.25" customHeight="1" x14ac:dyDescent="0.4">
      <c r="J650" s="173"/>
    </row>
    <row r="651" spans="10:10" ht="14.25" customHeight="1" x14ac:dyDescent="0.4">
      <c r="J651" s="173"/>
    </row>
    <row r="652" spans="10:10" ht="14.25" customHeight="1" x14ac:dyDescent="0.4">
      <c r="J652" s="173"/>
    </row>
    <row r="653" spans="10:10" ht="14.25" customHeight="1" x14ac:dyDescent="0.4">
      <c r="J653" s="173"/>
    </row>
    <row r="654" spans="10:10" ht="14.25" customHeight="1" x14ac:dyDescent="0.4">
      <c r="J654" s="173"/>
    </row>
    <row r="655" spans="10:10" ht="14.25" customHeight="1" x14ac:dyDescent="0.4">
      <c r="J655" s="173"/>
    </row>
    <row r="656" spans="10:10" ht="14.25" customHeight="1" x14ac:dyDescent="0.4">
      <c r="J656" s="173"/>
    </row>
    <row r="657" spans="10:10" ht="14.25" customHeight="1" x14ac:dyDescent="0.4">
      <c r="J657" s="173"/>
    </row>
    <row r="658" spans="10:10" ht="14.25" customHeight="1" x14ac:dyDescent="0.4">
      <c r="J658" s="173"/>
    </row>
    <row r="659" spans="10:10" ht="14.25" customHeight="1" x14ac:dyDescent="0.4">
      <c r="J659" s="173"/>
    </row>
    <row r="660" spans="10:10" ht="14.25" customHeight="1" x14ac:dyDescent="0.4">
      <c r="J660" s="173"/>
    </row>
    <row r="661" spans="10:10" ht="14.25" customHeight="1" x14ac:dyDescent="0.4">
      <c r="J661" s="173"/>
    </row>
    <row r="662" spans="10:10" ht="14.25" customHeight="1" x14ac:dyDescent="0.4">
      <c r="J662" s="173"/>
    </row>
    <row r="663" spans="10:10" ht="14.25" customHeight="1" x14ac:dyDescent="0.4">
      <c r="J663" s="173"/>
    </row>
    <row r="664" spans="10:10" ht="14.25" customHeight="1" x14ac:dyDescent="0.4">
      <c r="J664" s="173"/>
    </row>
    <row r="665" spans="10:10" ht="14.25" customHeight="1" x14ac:dyDescent="0.4">
      <c r="J665" s="173"/>
    </row>
    <row r="666" spans="10:10" ht="14.25" customHeight="1" x14ac:dyDescent="0.4">
      <c r="J666" s="173"/>
    </row>
    <row r="667" spans="10:10" ht="14.25" customHeight="1" x14ac:dyDescent="0.4">
      <c r="J667" s="173"/>
    </row>
    <row r="668" spans="10:10" ht="14.25" customHeight="1" x14ac:dyDescent="0.4">
      <c r="J668" s="173"/>
    </row>
    <row r="669" spans="10:10" ht="14.25" customHeight="1" x14ac:dyDescent="0.4">
      <c r="J669" s="173"/>
    </row>
    <row r="670" spans="10:10" ht="14.25" customHeight="1" x14ac:dyDescent="0.4">
      <c r="J670" s="173"/>
    </row>
    <row r="671" spans="10:10" ht="14.25" customHeight="1" x14ac:dyDescent="0.4">
      <c r="J671" s="173"/>
    </row>
    <row r="672" spans="10:10" ht="14.25" customHeight="1" x14ac:dyDescent="0.4">
      <c r="J672" s="173"/>
    </row>
    <row r="673" spans="10:10" ht="14.25" customHeight="1" x14ac:dyDescent="0.4">
      <c r="J673" s="173"/>
    </row>
    <row r="674" spans="10:10" ht="14.25" customHeight="1" x14ac:dyDescent="0.4">
      <c r="J674" s="173"/>
    </row>
    <row r="675" spans="10:10" ht="14.25" customHeight="1" x14ac:dyDescent="0.4">
      <c r="J675" s="173"/>
    </row>
    <row r="676" spans="10:10" ht="14.25" customHeight="1" x14ac:dyDescent="0.4">
      <c r="J676" s="173"/>
    </row>
    <row r="677" spans="10:10" ht="14.25" customHeight="1" x14ac:dyDescent="0.4">
      <c r="J677" s="173"/>
    </row>
    <row r="678" spans="10:10" ht="14.25" customHeight="1" x14ac:dyDescent="0.4">
      <c r="J678" s="173"/>
    </row>
    <row r="679" spans="10:10" ht="14.25" customHeight="1" x14ac:dyDescent="0.4">
      <c r="J679" s="173"/>
    </row>
    <row r="680" spans="10:10" ht="14.25" customHeight="1" x14ac:dyDescent="0.4">
      <c r="J680" s="173"/>
    </row>
    <row r="681" spans="10:10" ht="14.25" customHeight="1" x14ac:dyDescent="0.4">
      <c r="J681" s="173"/>
    </row>
    <row r="682" spans="10:10" ht="14.25" customHeight="1" x14ac:dyDescent="0.4">
      <c r="J682" s="173"/>
    </row>
    <row r="683" spans="10:10" ht="14.25" customHeight="1" x14ac:dyDescent="0.4">
      <c r="J683" s="173"/>
    </row>
    <row r="684" spans="10:10" ht="14.25" customHeight="1" x14ac:dyDescent="0.4">
      <c r="J684" s="173"/>
    </row>
    <row r="685" spans="10:10" ht="14.25" customHeight="1" x14ac:dyDescent="0.4">
      <c r="J685" s="173"/>
    </row>
    <row r="686" spans="10:10" ht="14.25" customHeight="1" x14ac:dyDescent="0.4">
      <c r="J686" s="173"/>
    </row>
    <row r="687" spans="10:10" ht="14.25" customHeight="1" x14ac:dyDescent="0.4">
      <c r="J687" s="173"/>
    </row>
    <row r="688" spans="10:10" ht="14.25" customHeight="1" x14ac:dyDescent="0.4">
      <c r="J688" s="173"/>
    </row>
    <row r="689" spans="10:10" ht="14.25" customHeight="1" x14ac:dyDescent="0.4">
      <c r="J689" s="173"/>
    </row>
    <row r="690" spans="10:10" ht="14.25" customHeight="1" x14ac:dyDescent="0.4">
      <c r="J690" s="173"/>
    </row>
    <row r="691" spans="10:10" ht="14.25" customHeight="1" x14ac:dyDescent="0.4">
      <c r="J691" s="173"/>
    </row>
    <row r="692" spans="10:10" ht="14.25" customHeight="1" x14ac:dyDescent="0.4">
      <c r="J692" s="173"/>
    </row>
    <row r="693" spans="10:10" ht="14.25" customHeight="1" x14ac:dyDescent="0.4">
      <c r="J693" s="173"/>
    </row>
    <row r="694" spans="10:10" ht="14.25" customHeight="1" x14ac:dyDescent="0.4">
      <c r="J694" s="173"/>
    </row>
    <row r="695" spans="10:10" ht="14.25" customHeight="1" x14ac:dyDescent="0.4">
      <c r="J695" s="173"/>
    </row>
    <row r="696" spans="10:10" ht="14.25" customHeight="1" x14ac:dyDescent="0.4">
      <c r="J696" s="173"/>
    </row>
    <row r="697" spans="10:10" ht="14.25" customHeight="1" x14ac:dyDescent="0.4">
      <c r="J697" s="173"/>
    </row>
    <row r="698" spans="10:10" ht="14.25" customHeight="1" x14ac:dyDescent="0.4">
      <c r="J698" s="173"/>
    </row>
    <row r="699" spans="10:10" ht="14.25" customHeight="1" x14ac:dyDescent="0.4">
      <c r="J699" s="173"/>
    </row>
    <row r="700" spans="10:10" ht="14.25" customHeight="1" x14ac:dyDescent="0.4">
      <c r="J700" s="173"/>
    </row>
    <row r="701" spans="10:10" ht="14.25" customHeight="1" x14ac:dyDescent="0.4">
      <c r="J701" s="173"/>
    </row>
    <row r="702" spans="10:10" ht="14.25" customHeight="1" x14ac:dyDescent="0.4">
      <c r="J702" s="173"/>
    </row>
    <row r="703" spans="10:10" ht="14.25" customHeight="1" x14ac:dyDescent="0.4">
      <c r="J703" s="173"/>
    </row>
    <row r="704" spans="10:10" ht="14.25" customHeight="1" x14ac:dyDescent="0.4">
      <c r="J704" s="173"/>
    </row>
    <row r="705" spans="10:10" ht="14.25" customHeight="1" x14ac:dyDescent="0.4">
      <c r="J705" s="173"/>
    </row>
    <row r="706" spans="10:10" ht="14.25" customHeight="1" x14ac:dyDescent="0.4">
      <c r="J706" s="173"/>
    </row>
    <row r="707" spans="10:10" ht="14.25" customHeight="1" x14ac:dyDescent="0.4">
      <c r="J707" s="173"/>
    </row>
    <row r="708" spans="10:10" ht="14.25" customHeight="1" x14ac:dyDescent="0.4">
      <c r="J708" s="173"/>
    </row>
    <row r="709" spans="10:10" ht="14.25" customHeight="1" x14ac:dyDescent="0.4">
      <c r="J709" s="173"/>
    </row>
    <row r="710" spans="10:10" ht="14.25" customHeight="1" x14ac:dyDescent="0.4">
      <c r="J710" s="173"/>
    </row>
    <row r="711" spans="10:10" ht="14.25" customHeight="1" x14ac:dyDescent="0.4">
      <c r="J711" s="173"/>
    </row>
    <row r="712" spans="10:10" ht="14.25" customHeight="1" x14ac:dyDescent="0.4">
      <c r="J712" s="173"/>
    </row>
    <row r="713" spans="10:10" ht="14.25" customHeight="1" x14ac:dyDescent="0.4">
      <c r="J713" s="173"/>
    </row>
    <row r="714" spans="10:10" ht="14.25" customHeight="1" x14ac:dyDescent="0.4">
      <c r="J714" s="173"/>
    </row>
    <row r="715" spans="10:10" ht="14.25" customHeight="1" x14ac:dyDescent="0.4">
      <c r="J715" s="173"/>
    </row>
    <row r="716" spans="10:10" ht="14.25" customHeight="1" x14ac:dyDescent="0.4">
      <c r="J716" s="173"/>
    </row>
    <row r="717" spans="10:10" ht="14.25" customHeight="1" x14ac:dyDescent="0.4">
      <c r="J717" s="173"/>
    </row>
    <row r="718" spans="10:10" ht="14.25" customHeight="1" x14ac:dyDescent="0.4">
      <c r="J718" s="173"/>
    </row>
    <row r="719" spans="10:10" ht="14.25" customHeight="1" x14ac:dyDescent="0.4">
      <c r="J719" s="173"/>
    </row>
    <row r="720" spans="10:10" ht="14.25" customHeight="1" x14ac:dyDescent="0.4">
      <c r="J720" s="173"/>
    </row>
    <row r="721" spans="10:10" ht="14.25" customHeight="1" x14ac:dyDescent="0.4">
      <c r="J721" s="173"/>
    </row>
    <row r="722" spans="10:10" ht="14.25" customHeight="1" x14ac:dyDescent="0.4">
      <c r="J722" s="173"/>
    </row>
    <row r="723" spans="10:10" ht="14.25" customHeight="1" x14ac:dyDescent="0.4">
      <c r="J723" s="173"/>
    </row>
    <row r="724" spans="10:10" ht="14.25" customHeight="1" x14ac:dyDescent="0.4">
      <c r="J724" s="173"/>
    </row>
    <row r="725" spans="10:10" ht="14.25" customHeight="1" x14ac:dyDescent="0.4">
      <c r="J725" s="173"/>
    </row>
    <row r="726" spans="10:10" ht="14.25" customHeight="1" x14ac:dyDescent="0.4">
      <c r="J726" s="173"/>
    </row>
    <row r="727" spans="10:10" ht="14.25" customHeight="1" x14ac:dyDescent="0.4">
      <c r="J727" s="173"/>
    </row>
    <row r="728" spans="10:10" ht="14.25" customHeight="1" x14ac:dyDescent="0.4">
      <c r="J728" s="173"/>
    </row>
    <row r="729" spans="10:10" ht="14.25" customHeight="1" x14ac:dyDescent="0.4">
      <c r="J729" s="173"/>
    </row>
    <row r="730" spans="10:10" ht="14.25" customHeight="1" x14ac:dyDescent="0.4">
      <c r="J730" s="173"/>
    </row>
    <row r="731" spans="10:10" ht="14.25" customHeight="1" x14ac:dyDescent="0.4">
      <c r="J731" s="173"/>
    </row>
    <row r="732" spans="10:10" ht="14.25" customHeight="1" x14ac:dyDescent="0.4">
      <c r="J732" s="173"/>
    </row>
    <row r="733" spans="10:10" ht="14.25" customHeight="1" x14ac:dyDescent="0.4">
      <c r="J733" s="173"/>
    </row>
    <row r="734" spans="10:10" ht="14.25" customHeight="1" x14ac:dyDescent="0.4">
      <c r="J734" s="173"/>
    </row>
    <row r="735" spans="10:10" ht="14.25" customHeight="1" x14ac:dyDescent="0.4">
      <c r="J735" s="173"/>
    </row>
    <row r="736" spans="10:10" ht="14.25" customHeight="1" x14ac:dyDescent="0.4">
      <c r="J736" s="173"/>
    </row>
    <row r="737" spans="10:10" ht="14.25" customHeight="1" x14ac:dyDescent="0.4">
      <c r="J737" s="173"/>
    </row>
    <row r="738" spans="10:10" ht="14.25" customHeight="1" x14ac:dyDescent="0.4">
      <c r="J738" s="173"/>
    </row>
    <row r="739" spans="10:10" ht="14.25" customHeight="1" x14ac:dyDescent="0.4">
      <c r="J739" s="173"/>
    </row>
    <row r="740" spans="10:10" ht="14.25" customHeight="1" x14ac:dyDescent="0.4">
      <c r="J740" s="173"/>
    </row>
    <row r="741" spans="10:10" ht="14.25" customHeight="1" x14ac:dyDescent="0.4">
      <c r="J741" s="173"/>
    </row>
    <row r="742" spans="10:10" ht="14.25" customHeight="1" x14ac:dyDescent="0.4">
      <c r="J742" s="173"/>
    </row>
    <row r="743" spans="10:10" ht="14.25" customHeight="1" x14ac:dyDescent="0.4">
      <c r="J743" s="173"/>
    </row>
    <row r="744" spans="10:10" ht="14.25" customHeight="1" x14ac:dyDescent="0.4">
      <c r="J744" s="173"/>
    </row>
    <row r="745" spans="10:10" ht="14.25" customHeight="1" x14ac:dyDescent="0.4">
      <c r="J745" s="173"/>
    </row>
    <row r="746" spans="10:10" ht="14.25" customHeight="1" x14ac:dyDescent="0.4">
      <c r="J746" s="173"/>
    </row>
    <row r="747" spans="10:10" ht="14.25" customHeight="1" x14ac:dyDescent="0.4">
      <c r="J747" s="173"/>
    </row>
    <row r="748" spans="10:10" ht="14.25" customHeight="1" x14ac:dyDescent="0.4">
      <c r="J748" s="173"/>
    </row>
    <row r="749" spans="10:10" ht="14.25" customHeight="1" x14ac:dyDescent="0.4">
      <c r="J749" s="173"/>
    </row>
    <row r="750" spans="10:10" ht="14.25" customHeight="1" x14ac:dyDescent="0.4">
      <c r="J750" s="173"/>
    </row>
    <row r="751" spans="10:10" ht="14.25" customHeight="1" x14ac:dyDescent="0.4">
      <c r="J751" s="173"/>
    </row>
    <row r="752" spans="10:10" ht="14.25" customHeight="1" x14ac:dyDescent="0.4">
      <c r="J752" s="173"/>
    </row>
    <row r="753" spans="10:10" ht="14.25" customHeight="1" x14ac:dyDescent="0.4">
      <c r="J753" s="173"/>
    </row>
    <row r="754" spans="10:10" ht="14.25" customHeight="1" x14ac:dyDescent="0.4">
      <c r="J754" s="173"/>
    </row>
    <row r="755" spans="10:10" ht="14.25" customHeight="1" x14ac:dyDescent="0.4">
      <c r="J755" s="173"/>
    </row>
    <row r="756" spans="10:10" ht="14.25" customHeight="1" x14ac:dyDescent="0.4">
      <c r="J756" s="173"/>
    </row>
    <row r="757" spans="10:10" ht="14.25" customHeight="1" x14ac:dyDescent="0.4">
      <c r="J757" s="173"/>
    </row>
    <row r="758" spans="10:10" ht="14.25" customHeight="1" x14ac:dyDescent="0.4">
      <c r="J758" s="173"/>
    </row>
    <row r="759" spans="10:10" ht="14.25" customHeight="1" x14ac:dyDescent="0.4">
      <c r="J759" s="173"/>
    </row>
    <row r="760" spans="10:10" ht="14.25" customHeight="1" x14ac:dyDescent="0.4">
      <c r="J760" s="173"/>
    </row>
    <row r="761" spans="10:10" ht="14.25" customHeight="1" x14ac:dyDescent="0.4">
      <c r="J761" s="173"/>
    </row>
    <row r="762" spans="10:10" ht="14.25" customHeight="1" x14ac:dyDescent="0.4">
      <c r="J762" s="173"/>
    </row>
    <row r="763" spans="10:10" ht="14.25" customHeight="1" x14ac:dyDescent="0.4">
      <c r="J763" s="173"/>
    </row>
    <row r="764" spans="10:10" ht="14.25" customHeight="1" x14ac:dyDescent="0.4">
      <c r="J764" s="173"/>
    </row>
    <row r="765" spans="10:10" ht="14.25" customHeight="1" x14ac:dyDescent="0.4">
      <c r="J765" s="173"/>
    </row>
    <row r="766" spans="10:10" ht="14.25" customHeight="1" x14ac:dyDescent="0.4">
      <c r="J766" s="173"/>
    </row>
    <row r="767" spans="10:10" ht="14.25" customHeight="1" x14ac:dyDescent="0.4">
      <c r="J767" s="173"/>
    </row>
    <row r="768" spans="10:10" ht="14.25" customHeight="1" x14ac:dyDescent="0.4">
      <c r="J768" s="173"/>
    </row>
    <row r="769" spans="10:10" ht="14.25" customHeight="1" x14ac:dyDescent="0.4">
      <c r="J769" s="173"/>
    </row>
    <row r="770" spans="10:10" ht="14.25" customHeight="1" x14ac:dyDescent="0.4">
      <c r="J770" s="173"/>
    </row>
    <row r="771" spans="10:10" ht="14.25" customHeight="1" x14ac:dyDescent="0.4">
      <c r="J771" s="173"/>
    </row>
    <row r="772" spans="10:10" ht="14.25" customHeight="1" x14ac:dyDescent="0.4">
      <c r="J772" s="173"/>
    </row>
    <row r="773" spans="10:10" ht="14.25" customHeight="1" x14ac:dyDescent="0.4">
      <c r="J773" s="173"/>
    </row>
    <row r="774" spans="10:10" ht="14.25" customHeight="1" x14ac:dyDescent="0.4">
      <c r="J774" s="173"/>
    </row>
    <row r="775" spans="10:10" ht="14.25" customHeight="1" x14ac:dyDescent="0.4">
      <c r="J775" s="173"/>
    </row>
    <row r="776" spans="10:10" ht="14.25" customHeight="1" x14ac:dyDescent="0.4">
      <c r="J776" s="173"/>
    </row>
    <row r="777" spans="10:10" ht="14.25" customHeight="1" x14ac:dyDescent="0.4">
      <c r="J777" s="173"/>
    </row>
    <row r="778" spans="10:10" ht="14.25" customHeight="1" x14ac:dyDescent="0.4">
      <c r="J778" s="173"/>
    </row>
    <row r="779" spans="10:10" ht="14.25" customHeight="1" x14ac:dyDescent="0.4">
      <c r="J779" s="173"/>
    </row>
    <row r="780" spans="10:10" ht="14.25" customHeight="1" x14ac:dyDescent="0.4">
      <c r="J780" s="173"/>
    </row>
    <row r="781" spans="10:10" ht="14.25" customHeight="1" x14ac:dyDescent="0.4">
      <c r="J781" s="173"/>
    </row>
    <row r="782" spans="10:10" ht="14.25" customHeight="1" x14ac:dyDescent="0.4">
      <c r="J782" s="173"/>
    </row>
    <row r="783" spans="10:10" ht="14.25" customHeight="1" x14ac:dyDescent="0.4">
      <c r="J783" s="173"/>
    </row>
    <row r="784" spans="10:10" ht="14.25" customHeight="1" x14ac:dyDescent="0.4">
      <c r="J784" s="173"/>
    </row>
    <row r="785" spans="10:10" ht="14.25" customHeight="1" x14ac:dyDescent="0.4">
      <c r="J785" s="173"/>
    </row>
    <row r="786" spans="10:10" ht="14.25" customHeight="1" x14ac:dyDescent="0.4">
      <c r="J786" s="173"/>
    </row>
    <row r="787" spans="10:10" ht="14.25" customHeight="1" x14ac:dyDescent="0.4">
      <c r="J787" s="173"/>
    </row>
    <row r="788" spans="10:10" ht="14.25" customHeight="1" x14ac:dyDescent="0.4">
      <c r="J788" s="173"/>
    </row>
    <row r="789" spans="10:10" ht="14.25" customHeight="1" x14ac:dyDescent="0.4">
      <c r="J789" s="173"/>
    </row>
    <row r="790" spans="10:10" ht="14.25" customHeight="1" x14ac:dyDescent="0.4">
      <c r="J790" s="173"/>
    </row>
    <row r="791" spans="10:10" ht="14.25" customHeight="1" x14ac:dyDescent="0.4">
      <c r="J791" s="173"/>
    </row>
    <row r="792" spans="10:10" ht="14.25" customHeight="1" x14ac:dyDescent="0.4">
      <c r="J792" s="173"/>
    </row>
    <row r="793" spans="10:10" ht="14.25" customHeight="1" x14ac:dyDescent="0.4">
      <c r="J793" s="173"/>
    </row>
    <row r="794" spans="10:10" ht="14.25" customHeight="1" x14ac:dyDescent="0.4">
      <c r="J794" s="173"/>
    </row>
    <row r="795" spans="10:10" ht="14.25" customHeight="1" x14ac:dyDescent="0.4">
      <c r="J795" s="173"/>
    </row>
    <row r="796" spans="10:10" ht="14.25" customHeight="1" x14ac:dyDescent="0.4">
      <c r="J796" s="173"/>
    </row>
    <row r="797" spans="10:10" ht="14.25" customHeight="1" x14ac:dyDescent="0.4">
      <c r="J797" s="173"/>
    </row>
    <row r="798" spans="10:10" ht="14.25" customHeight="1" x14ac:dyDescent="0.4">
      <c r="J798" s="173"/>
    </row>
    <row r="799" spans="10:10" ht="14.25" customHeight="1" x14ac:dyDescent="0.4">
      <c r="J799" s="173"/>
    </row>
    <row r="800" spans="10:10" ht="14.25" customHeight="1" x14ac:dyDescent="0.4">
      <c r="J800" s="173"/>
    </row>
    <row r="801" spans="10:10" ht="14.25" customHeight="1" x14ac:dyDescent="0.4">
      <c r="J801" s="173"/>
    </row>
    <row r="802" spans="10:10" ht="14.25" customHeight="1" x14ac:dyDescent="0.4">
      <c r="J802" s="173"/>
    </row>
    <row r="803" spans="10:10" ht="14.25" customHeight="1" x14ac:dyDescent="0.4">
      <c r="J803" s="173"/>
    </row>
    <row r="804" spans="10:10" ht="14.25" customHeight="1" x14ac:dyDescent="0.4">
      <c r="J804" s="173"/>
    </row>
    <row r="805" spans="10:10" ht="14.25" customHeight="1" x14ac:dyDescent="0.4">
      <c r="J805" s="173"/>
    </row>
    <row r="806" spans="10:10" ht="14.25" customHeight="1" x14ac:dyDescent="0.4">
      <c r="J806" s="173"/>
    </row>
    <row r="807" spans="10:10" ht="14.25" customHeight="1" x14ac:dyDescent="0.4">
      <c r="J807" s="173"/>
    </row>
    <row r="808" spans="10:10" ht="14.25" customHeight="1" x14ac:dyDescent="0.4">
      <c r="J808" s="173"/>
    </row>
    <row r="809" spans="10:10" ht="14.25" customHeight="1" x14ac:dyDescent="0.4">
      <c r="J809" s="173"/>
    </row>
    <row r="810" spans="10:10" ht="14.25" customHeight="1" x14ac:dyDescent="0.4">
      <c r="J810" s="173"/>
    </row>
    <row r="811" spans="10:10" ht="14.25" customHeight="1" x14ac:dyDescent="0.4">
      <c r="J811" s="173"/>
    </row>
    <row r="812" spans="10:10" ht="14.25" customHeight="1" x14ac:dyDescent="0.4">
      <c r="J812" s="173"/>
    </row>
    <row r="813" spans="10:10" ht="14.25" customHeight="1" x14ac:dyDescent="0.4">
      <c r="J813" s="173"/>
    </row>
    <row r="814" spans="10:10" ht="14.25" customHeight="1" x14ac:dyDescent="0.4">
      <c r="J814" s="173"/>
    </row>
    <row r="815" spans="10:10" ht="14.25" customHeight="1" x14ac:dyDescent="0.4">
      <c r="J815" s="173"/>
    </row>
    <row r="816" spans="10:10" ht="14.25" customHeight="1" x14ac:dyDescent="0.4">
      <c r="J816" s="173"/>
    </row>
    <row r="817" spans="10:10" ht="14.25" customHeight="1" x14ac:dyDescent="0.4">
      <c r="J817" s="173"/>
    </row>
    <row r="818" spans="10:10" ht="14.25" customHeight="1" x14ac:dyDescent="0.4">
      <c r="J818" s="173"/>
    </row>
    <row r="819" spans="10:10" ht="14.25" customHeight="1" x14ac:dyDescent="0.4">
      <c r="J819" s="173"/>
    </row>
    <row r="820" spans="10:10" ht="14.25" customHeight="1" x14ac:dyDescent="0.4">
      <c r="J820" s="173"/>
    </row>
    <row r="821" spans="10:10" ht="14.25" customHeight="1" x14ac:dyDescent="0.4">
      <c r="J821" s="173"/>
    </row>
    <row r="822" spans="10:10" ht="14.25" customHeight="1" x14ac:dyDescent="0.4">
      <c r="J822" s="173"/>
    </row>
    <row r="823" spans="10:10" ht="14.25" customHeight="1" x14ac:dyDescent="0.4">
      <c r="J823" s="173"/>
    </row>
    <row r="824" spans="10:10" ht="14.25" customHeight="1" x14ac:dyDescent="0.4">
      <c r="J824" s="173"/>
    </row>
    <row r="825" spans="10:10" ht="14.25" customHeight="1" x14ac:dyDescent="0.4">
      <c r="J825" s="173"/>
    </row>
    <row r="826" spans="10:10" ht="14.25" customHeight="1" x14ac:dyDescent="0.4">
      <c r="J826" s="173"/>
    </row>
    <row r="827" spans="10:10" ht="14.25" customHeight="1" x14ac:dyDescent="0.4">
      <c r="J827" s="173"/>
    </row>
    <row r="828" spans="10:10" ht="14.25" customHeight="1" x14ac:dyDescent="0.4">
      <c r="J828" s="173"/>
    </row>
    <row r="829" spans="10:10" ht="14.25" customHeight="1" x14ac:dyDescent="0.4">
      <c r="J829" s="173"/>
    </row>
    <row r="830" spans="10:10" ht="14.25" customHeight="1" x14ac:dyDescent="0.4">
      <c r="J830" s="173"/>
    </row>
    <row r="831" spans="10:10" ht="14.25" customHeight="1" x14ac:dyDescent="0.4">
      <c r="J831" s="173"/>
    </row>
    <row r="832" spans="10:10" ht="14.25" customHeight="1" x14ac:dyDescent="0.4">
      <c r="J832" s="173"/>
    </row>
    <row r="833" spans="10:10" ht="14.25" customHeight="1" x14ac:dyDescent="0.4">
      <c r="J833" s="173"/>
    </row>
    <row r="834" spans="10:10" ht="14.25" customHeight="1" x14ac:dyDescent="0.4">
      <c r="J834" s="173"/>
    </row>
    <row r="835" spans="10:10" ht="14.25" customHeight="1" x14ac:dyDescent="0.4">
      <c r="J835" s="173"/>
    </row>
    <row r="836" spans="10:10" ht="14.25" customHeight="1" x14ac:dyDescent="0.4">
      <c r="J836" s="173"/>
    </row>
    <row r="837" spans="10:10" ht="14.25" customHeight="1" x14ac:dyDescent="0.4">
      <c r="J837" s="173"/>
    </row>
    <row r="838" spans="10:10" ht="14.25" customHeight="1" x14ac:dyDescent="0.4">
      <c r="J838" s="173"/>
    </row>
    <row r="839" spans="10:10" ht="14.25" customHeight="1" x14ac:dyDescent="0.4">
      <c r="J839" s="173"/>
    </row>
    <row r="840" spans="10:10" ht="14.25" customHeight="1" x14ac:dyDescent="0.4">
      <c r="J840" s="173"/>
    </row>
    <row r="841" spans="10:10" ht="14.25" customHeight="1" x14ac:dyDescent="0.4">
      <c r="J841" s="173"/>
    </row>
    <row r="842" spans="10:10" ht="14.25" customHeight="1" x14ac:dyDescent="0.4">
      <c r="J842" s="173"/>
    </row>
    <row r="843" spans="10:10" ht="14.25" customHeight="1" x14ac:dyDescent="0.4">
      <c r="J843" s="173"/>
    </row>
    <row r="844" spans="10:10" ht="14.25" customHeight="1" x14ac:dyDescent="0.4">
      <c r="J844" s="173"/>
    </row>
    <row r="845" spans="10:10" ht="14.25" customHeight="1" x14ac:dyDescent="0.4">
      <c r="J845" s="173"/>
    </row>
    <row r="846" spans="10:10" ht="14.25" customHeight="1" x14ac:dyDescent="0.4">
      <c r="J846" s="173"/>
    </row>
    <row r="847" spans="10:10" ht="14.25" customHeight="1" x14ac:dyDescent="0.4">
      <c r="J847" s="173"/>
    </row>
    <row r="848" spans="10:10" ht="14.25" customHeight="1" x14ac:dyDescent="0.4">
      <c r="J848" s="173"/>
    </row>
    <row r="849" spans="10:10" ht="14.25" customHeight="1" x14ac:dyDescent="0.4">
      <c r="J849" s="173"/>
    </row>
    <row r="850" spans="10:10" ht="14.25" customHeight="1" x14ac:dyDescent="0.4">
      <c r="J850" s="173"/>
    </row>
    <row r="851" spans="10:10" ht="14.25" customHeight="1" x14ac:dyDescent="0.4">
      <c r="J851" s="173"/>
    </row>
    <row r="852" spans="10:10" ht="14.25" customHeight="1" x14ac:dyDescent="0.4">
      <c r="J852" s="173"/>
    </row>
    <row r="853" spans="10:10" ht="14.25" customHeight="1" x14ac:dyDescent="0.4">
      <c r="J853" s="173"/>
    </row>
    <row r="854" spans="10:10" ht="14.25" customHeight="1" x14ac:dyDescent="0.4">
      <c r="J854" s="173"/>
    </row>
    <row r="855" spans="10:10" ht="14.25" customHeight="1" x14ac:dyDescent="0.4">
      <c r="J855" s="173"/>
    </row>
    <row r="856" spans="10:10" ht="14.25" customHeight="1" x14ac:dyDescent="0.4">
      <c r="J856" s="173"/>
    </row>
    <row r="857" spans="10:10" ht="14.25" customHeight="1" x14ac:dyDescent="0.4">
      <c r="J857" s="173"/>
    </row>
    <row r="858" spans="10:10" ht="14.25" customHeight="1" x14ac:dyDescent="0.4">
      <c r="J858" s="173"/>
    </row>
    <row r="859" spans="10:10" ht="14.25" customHeight="1" x14ac:dyDescent="0.4">
      <c r="J859" s="173"/>
    </row>
    <row r="860" spans="10:10" ht="14.25" customHeight="1" x14ac:dyDescent="0.4">
      <c r="J860" s="173"/>
    </row>
    <row r="861" spans="10:10" ht="14.25" customHeight="1" x14ac:dyDescent="0.4">
      <c r="J861" s="173"/>
    </row>
    <row r="862" spans="10:10" ht="14.25" customHeight="1" x14ac:dyDescent="0.4">
      <c r="J862" s="173"/>
    </row>
    <row r="863" spans="10:10" ht="14.25" customHeight="1" x14ac:dyDescent="0.4">
      <c r="J863" s="173"/>
    </row>
    <row r="864" spans="10:10" ht="14.25" customHeight="1" x14ac:dyDescent="0.4">
      <c r="J864" s="173"/>
    </row>
    <row r="865" spans="10:10" ht="14.25" customHeight="1" x14ac:dyDescent="0.4">
      <c r="J865" s="173"/>
    </row>
    <row r="866" spans="10:10" ht="14.25" customHeight="1" x14ac:dyDescent="0.4">
      <c r="J866" s="173"/>
    </row>
    <row r="867" spans="10:10" ht="14.25" customHeight="1" x14ac:dyDescent="0.4">
      <c r="J867" s="173"/>
    </row>
    <row r="868" spans="10:10" ht="14.25" customHeight="1" x14ac:dyDescent="0.4">
      <c r="J868" s="173"/>
    </row>
    <row r="869" spans="10:10" ht="14.25" customHeight="1" x14ac:dyDescent="0.4">
      <c r="J869" s="173"/>
    </row>
    <row r="870" spans="10:10" ht="14.25" customHeight="1" x14ac:dyDescent="0.4">
      <c r="J870" s="173"/>
    </row>
    <row r="871" spans="10:10" ht="14.25" customHeight="1" x14ac:dyDescent="0.4">
      <c r="J871" s="173"/>
    </row>
    <row r="872" spans="10:10" ht="14.25" customHeight="1" x14ac:dyDescent="0.4">
      <c r="J872" s="173"/>
    </row>
    <row r="873" spans="10:10" ht="14.25" customHeight="1" x14ac:dyDescent="0.4">
      <c r="J873" s="173"/>
    </row>
    <row r="874" spans="10:10" ht="14.25" customHeight="1" x14ac:dyDescent="0.4">
      <c r="J874" s="173"/>
    </row>
    <row r="875" spans="10:10" ht="14.25" customHeight="1" x14ac:dyDescent="0.4">
      <c r="J875" s="173"/>
    </row>
    <row r="876" spans="10:10" ht="14.25" customHeight="1" x14ac:dyDescent="0.4">
      <c r="J876" s="173"/>
    </row>
    <row r="877" spans="10:10" ht="14.25" customHeight="1" x14ac:dyDescent="0.4">
      <c r="J877" s="173"/>
    </row>
    <row r="878" spans="10:10" ht="14.25" customHeight="1" x14ac:dyDescent="0.4">
      <c r="J878" s="173"/>
    </row>
    <row r="879" spans="10:10" ht="14.25" customHeight="1" x14ac:dyDescent="0.4">
      <c r="J879" s="173"/>
    </row>
    <row r="880" spans="10:10" ht="14.25" customHeight="1" x14ac:dyDescent="0.4">
      <c r="J880" s="173"/>
    </row>
    <row r="881" spans="10:10" ht="14.25" customHeight="1" x14ac:dyDescent="0.4">
      <c r="J881" s="173"/>
    </row>
    <row r="882" spans="10:10" ht="14.25" customHeight="1" x14ac:dyDescent="0.4">
      <c r="J882" s="173"/>
    </row>
    <row r="883" spans="10:10" ht="14.25" customHeight="1" x14ac:dyDescent="0.4">
      <c r="J883" s="173"/>
    </row>
    <row r="884" spans="10:10" ht="14.25" customHeight="1" x14ac:dyDescent="0.4">
      <c r="J884" s="173"/>
    </row>
    <row r="885" spans="10:10" ht="14.25" customHeight="1" x14ac:dyDescent="0.4">
      <c r="J885" s="173"/>
    </row>
    <row r="886" spans="10:10" ht="14.25" customHeight="1" x14ac:dyDescent="0.4">
      <c r="J886" s="173"/>
    </row>
    <row r="887" spans="10:10" ht="14.25" customHeight="1" x14ac:dyDescent="0.4">
      <c r="J887" s="173"/>
    </row>
    <row r="888" spans="10:10" ht="14.25" customHeight="1" x14ac:dyDescent="0.4">
      <c r="J888" s="173"/>
    </row>
    <row r="889" spans="10:10" ht="14.25" customHeight="1" x14ac:dyDescent="0.4">
      <c r="J889" s="173"/>
    </row>
    <row r="890" spans="10:10" ht="14.25" customHeight="1" x14ac:dyDescent="0.4">
      <c r="J890" s="173"/>
    </row>
    <row r="891" spans="10:10" ht="14.25" customHeight="1" x14ac:dyDescent="0.4">
      <c r="J891" s="173"/>
    </row>
    <row r="892" spans="10:10" ht="14.25" customHeight="1" x14ac:dyDescent="0.4">
      <c r="J892" s="173"/>
    </row>
    <row r="893" spans="10:10" ht="14.25" customHeight="1" x14ac:dyDescent="0.4">
      <c r="J893" s="173"/>
    </row>
    <row r="894" spans="10:10" ht="14.25" customHeight="1" x14ac:dyDescent="0.4">
      <c r="J894" s="173"/>
    </row>
    <row r="895" spans="10:10" ht="14.25" customHeight="1" x14ac:dyDescent="0.4">
      <c r="J895" s="173"/>
    </row>
    <row r="896" spans="10:10" ht="14.25" customHeight="1" x14ac:dyDescent="0.4">
      <c r="J896" s="173"/>
    </row>
    <row r="897" spans="10:10" ht="14.25" customHeight="1" x14ac:dyDescent="0.4">
      <c r="J897" s="173"/>
    </row>
    <row r="898" spans="10:10" ht="14.25" customHeight="1" x14ac:dyDescent="0.4">
      <c r="J898" s="173"/>
    </row>
    <row r="899" spans="10:10" ht="14.25" customHeight="1" x14ac:dyDescent="0.4">
      <c r="J899" s="173"/>
    </row>
    <row r="900" spans="10:10" ht="14.25" customHeight="1" x14ac:dyDescent="0.4">
      <c r="J900" s="173"/>
    </row>
    <row r="901" spans="10:10" ht="14.25" customHeight="1" x14ac:dyDescent="0.4">
      <c r="J901" s="173"/>
    </row>
    <row r="902" spans="10:10" ht="14.25" customHeight="1" x14ac:dyDescent="0.4">
      <c r="J902" s="173"/>
    </row>
    <row r="903" spans="10:10" ht="14.25" customHeight="1" x14ac:dyDescent="0.4">
      <c r="J903" s="173"/>
    </row>
    <row r="904" spans="10:10" ht="14.25" customHeight="1" x14ac:dyDescent="0.4">
      <c r="J904" s="173"/>
    </row>
    <row r="905" spans="10:10" ht="14.25" customHeight="1" x14ac:dyDescent="0.4">
      <c r="J905" s="173"/>
    </row>
    <row r="906" spans="10:10" ht="14.25" customHeight="1" x14ac:dyDescent="0.4">
      <c r="J906" s="173"/>
    </row>
    <row r="907" spans="10:10" ht="14.25" customHeight="1" x14ac:dyDescent="0.4">
      <c r="J907" s="173"/>
    </row>
    <row r="908" spans="10:10" ht="14.25" customHeight="1" x14ac:dyDescent="0.4">
      <c r="J908" s="173"/>
    </row>
    <row r="909" spans="10:10" ht="14.25" customHeight="1" x14ac:dyDescent="0.4">
      <c r="J909" s="173"/>
    </row>
    <row r="910" spans="10:10" ht="14.25" customHeight="1" x14ac:dyDescent="0.4">
      <c r="J910" s="173"/>
    </row>
    <row r="911" spans="10:10" ht="14.25" customHeight="1" x14ac:dyDescent="0.4">
      <c r="J911" s="173"/>
    </row>
    <row r="912" spans="10:10" ht="14.25" customHeight="1" x14ac:dyDescent="0.4">
      <c r="J912" s="173"/>
    </row>
    <row r="913" spans="10:10" ht="14.25" customHeight="1" x14ac:dyDescent="0.4">
      <c r="J913" s="173"/>
    </row>
    <row r="914" spans="10:10" ht="14.25" customHeight="1" x14ac:dyDescent="0.4">
      <c r="J914" s="173"/>
    </row>
    <row r="915" spans="10:10" ht="14.25" customHeight="1" x14ac:dyDescent="0.4">
      <c r="J915" s="173"/>
    </row>
    <row r="916" spans="10:10" ht="14.25" customHeight="1" x14ac:dyDescent="0.4">
      <c r="J916" s="173"/>
    </row>
    <row r="917" spans="10:10" ht="14.25" customHeight="1" x14ac:dyDescent="0.4">
      <c r="J917" s="173"/>
    </row>
    <row r="918" spans="10:10" ht="14.25" customHeight="1" x14ac:dyDescent="0.4">
      <c r="J918" s="173"/>
    </row>
    <row r="919" spans="10:10" ht="14.25" customHeight="1" x14ac:dyDescent="0.4">
      <c r="J919" s="173"/>
    </row>
    <row r="920" spans="10:10" ht="14.25" customHeight="1" x14ac:dyDescent="0.4">
      <c r="J920" s="173"/>
    </row>
    <row r="921" spans="10:10" ht="14.25" customHeight="1" x14ac:dyDescent="0.4">
      <c r="J921" s="173"/>
    </row>
    <row r="922" spans="10:10" ht="14.25" customHeight="1" x14ac:dyDescent="0.4">
      <c r="J922" s="173"/>
    </row>
    <row r="923" spans="10:10" ht="14.25" customHeight="1" x14ac:dyDescent="0.4">
      <c r="J923" s="173"/>
    </row>
    <row r="924" spans="10:10" ht="14.25" customHeight="1" x14ac:dyDescent="0.4">
      <c r="J924" s="173"/>
    </row>
    <row r="925" spans="10:10" ht="14.25" customHeight="1" x14ac:dyDescent="0.4">
      <c r="J925" s="173"/>
    </row>
    <row r="926" spans="10:10" ht="14.25" customHeight="1" x14ac:dyDescent="0.4">
      <c r="J926" s="173"/>
    </row>
    <row r="927" spans="10:10" ht="14.25" customHeight="1" x14ac:dyDescent="0.4">
      <c r="J927" s="173"/>
    </row>
    <row r="928" spans="10:10" ht="14.25" customHeight="1" x14ac:dyDescent="0.4">
      <c r="J928" s="173"/>
    </row>
    <row r="929" spans="10:10" ht="14.25" customHeight="1" x14ac:dyDescent="0.4">
      <c r="J929" s="173"/>
    </row>
    <row r="930" spans="10:10" ht="14.25" customHeight="1" x14ac:dyDescent="0.4">
      <c r="J930" s="173"/>
    </row>
    <row r="931" spans="10:10" ht="14.25" customHeight="1" x14ac:dyDescent="0.4">
      <c r="J931" s="173"/>
    </row>
    <row r="932" spans="10:10" ht="14.25" customHeight="1" x14ac:dyDescent="0.4">
      <c r="J932" s="173"/>
    </row>
    <row r="933" spans="10:10" ht="14.25" customHeight="1" x14ac:dyDescent="0.4">
      <c r="J933" s="173"/>
    </row>
    <row r="934" spans="10:10" ht="14.25" customHeight="1" x14ac:dyDescent="0.4">
      <c r="J934" s="173"/>
    </row>
    <row r="935" spans="10:10" ht="14.25" customHeight="1" x14ac:dyDescent="0.4">
      <c r="J935" s="173"/>
    </row>
    <row r="936" spans="10:10" ht="14.25" customHeight="1" x14ac:dyDescent="0.4">
      <c r="J936" s="173"/>
    </row>
    <row r="937" spans="10:10" ht="14.25" customHeight="1" x14ac:dyDescent="0.4">
      <c r="J937" s="173"/>
    </row>
    <row r="938" spans="10:10" ht="14.25" customHeight="1" x14ac:dyDescent="0.4">
      <c r="J938" s="173"/>
    </row>
    <row r="939" spans="10:10" ht="14.25" customHeight="1" x14ac:dyDescent="0.4">
      <c r="J939" s="173"/>
    </row>
    <row r="940" spans="10:10" ht="14.25" customHeight="1" x14ac:dyDescent="0.4">
      <c r="J940" s="173"/>
    </row>
    <row r="941" spans="10:10" ht="14.25" customHeight="1" x14ac:dyDescent="0.4">
      <c r="J941" s="173"/>
    </row>
    <row r="942" spans="10:10" ht="14.25" customHeight="1" x14ac:dyDescent="0.4">
      <c r="J942" s="173"/>
    </row>
    <row r="943" spans="10:10" ht="14.25" customHeight="1" x14ac:dyDescent="0.4">
      <c r="J943" s="173"/>
    </row>
    <row r="944" spans="10:10" ht="14.25" customHeight="1" x14ac:dyDescent="0.4">
      <c r="J944" s="173"/>
    </row>
    <row r="945" spans="10:10" ht="14.25" customHeight="1" x14ac:dyDescent="0.4">
      <c r="J945" s="173"/>
    </row>
    <row r="946" spans="10:10" ht="14.25" customHeight="1" x14ac:dyDescent="0.4">
      <c r="J946" s="173"/>
    </row>
    <row r="947" spans="10:10" ht="14.25" customHeight="1" x14ac:dyDescent="0.4">
      <c r="J947" s="173"/>
    </row>
    <row r="948" spans="10:10" ht="14.25" customHeight="1" x14ac:dyDescent="0.4">
      <c r="J948" s="173"/>
    </row>
    <row r="949" spans="10:10" ht="14.25" customHeight="1" x14ac:dyDescent="0.4">
      <c r="J949" s="173"/>
    </row>
    <row r="950" spans="10:10" ht="14.25" customHeight="1" x14ac:dyDescent="0.4">
      <c r="J950" s="173"/>
    </row>
    <row r="951" spans="10:10" ht="14.25" customHeight="1" x14ac:dyDescent="0.4">
      <c r="J951" s="173"/>
    </row>
    <row r="952" spans="10:10" ht="14.25" customHeight="1" x14ac:dyDescent="0.4">
      <c r="J952" s="173"/>
    </row>
    <row r="953" spans="10:10" ht="14.25" customHeight="1" x14ac:dyDescent="0.4">
      <c r="J953" s="173"/>
    </row>
    <row r="954" spans="10:10" ht="14.25" customHeight="1" x14ac:dyDescent="0.4">
      <c r="J954" s="173"/>
    </row>
    <row r="955" spans="10:10" ht="14.25" customHeight="1" x14ac:dyDescent="0.4">
      <c r="J955" s="173"/>
    </row>
    <row r="956" spans="10:10" ht="14.25" customHeight="1" x14ac:dyDescent="0.4">
      <c r="J956" s="173"/>
    </row>
    <row r="957" spans="10:10" ht="14.25" customHeight="1" x14ac:dyDescent="0.4">
      <c r="J957" s="173"/>
    </row>
    <row r="958" spans="10:10" ht="14.25" customHeight="1" x14ac:dyDescent="0.4">
      <c r="J958" s="173"/>
    </row>
    <row r="959" spans="10:10" ht="14.25" customHeight="1" x14ac:dyDescent="0.4">
      <c r="J959" s="173"/>
    </row>
    <row r="960" spans="10:10" ht="14.25" customHeight="1" x14ac:dyDescent="0.4">
      <c r="J960" s="173"/>
    </row>
    <row r="961" spans="10:10" ht="14.25" customHeight="1" x14ac:dyDescent="0.4">
      <c r="J961" s="173"/>
    </row>
    <row r="962" spans="10:10" ht="14.25" customHeight="1" x14ac:dyDescent="0.4">
      <c r="J962" s="173"/>
    </row>
    <row r="963" spans="10:10" ht="14.25" customHeight="1" x14ac:dyDescent="0.4">
      <c r="J963" s="173"/>
    </row>
    <row r="964" spans="10:10" ht="14.25" customHeight="1" x14ac:dyDescent="0.4">
      <c r="J964" s="173"/>
    </row>
    <row r="965" spans="10:10" ht="14.25" customHeight="1" x14ac:dyDescent="0.4">
      <c r="J965" s="173"/>
    </row>
    <row r="966" spans="10:10" ht="14.25" customHeight="1" x14ac:dyDescent="0.4">
      <c r="J966" s="173"/>
    </row>
    <row r="967" spans="10:10" ht="14.25" customHeight="1" x14ac:dyDescent="0.4">
      <c r="J967" s="173"/>
    </row>
    <row r="968" spans="10:10" ht="14.25" customHeight="1" x14ac:dyDescent="0.4">
      <c r="J968" s="173"/>
    </row>
    <row r="969" spans="10:10" ht="14.25" customHeight="1" x14ac:dyDescent="0.4">
      <c r="J969" s="173"/>
    </row>
    <row r="970" spans="10:10" ht="14.25" customHeight="1" x14ac:dyDescent="0.4">
      <c r="J970" s="173"/>
    </row>
    <row r="971" spans="10:10" ht="14.25" customHeight="1" x14ac:dyDescent="0.4">
      <c r="J971" s="173"/>
    </row>
    <row r="972" spans="10:10" ht="14.25" customHeight="1" x14ac:dyDescent="0.4">
      <c r="J972" s="173"/>
    </row>
    <row r="973" spans="10:10" ht="14.25" customHeight="1" x14ac:dyDescent="0.4">
      <c r="J973" s="173"/>
    </row>
    <row r="974" spans="10:10" ht="14.25" customHeight="1" x14ac:dyDescent="0.4">
      <c r="J974" s="173"/>
    </row>
    <row r="975" spans="10:10" ht="14.25" customHeight="1" x14ac:dyDescent="0.4">
      <c r="J975" s="173"/>
    </row>
    <row r="976" spans="10:10" ht="14.25" customHeight="1" x14ac:dyDescent="0.4">
      <c r="J976" s="173"/>
    </row>
    <row r="977" spans="10:10" ht="14.25" customHeight="1" x14ac:dyDescent="0.4">
      <c r="J977" s="173"/>
    </row>
    <row r="978" spans="10:10" ht="14.25" customHeight="1" x14ac:dyDescent="0.4">
      <c r="J978" s="173"/>
    </row>
    <row r="979" spans="10:10" ht="14.25" customHeight="1" x14ac:dyDescent="0.4">
      <c r="J979" s="173"/>
    </row>
    <row r="980" spans="10:10" ht="14.25" customHeight="1" x14ac:dyDescent="0.4">
      <c r="J980" s="173"/>
    </row>
    <row r="981" spans="10:10" ht="14.25" customHeight="1" x14ac:dyDescent="0.4">
      <c r="J981" s="173"/>
    </row>
    <row r="982" spans="10:10" ht="14.25" customHeight="1" x14ac:dyDescent="0.4">
      <c r="J982" s="173"/>
    </row>
    <row r="983" spans="10:10" ht="14.25" customHeight="1" x14ac:dyDescent="0.4">
      <c r="J983" s="173"/>
    </row>
    <row r="984" spans="10:10" ht="14.25" customHeight="1" x14ac:dyDescent="0.4">
      <c r="J984" s="173"/>
    </row>
    <row r="985" spans="10:10" ht="14.25" customHeight="1" x14ac:dyDescent="0.4">
      <c r="J985" s="173"/>
    </row>
    <row r="986" spans="10:10" ht="14.25" customHeight="1" x14ac:dyDescent="0.4">
      <c r="J986" s="173"/>
    </row>
    <row r="987" spans="10:10" ht="14.25" customHeight="1" x14ac:dyDescent="0.4">
      <c r="J987" s="173"/>
    </row>
    <row r="988" spans="10:10" ht="14.25" customHeight="1" x14ac:dyDescent="0.4">
      <c r="J988" s="173"/>
    </row>
    <row r="989" spans="10:10" ht="14.25" customHeight="1" x14ac:dyDescent="0.4">
      <c r="J989" s="173"/>
    </row>
    <row r="990" spans="10:10" ht="14.25" customHeight="1" x14ac:dyDescent="0.4">
      <c r="J990" s="173"/>
    </row>
    <row r="991" spans="10:10" ht="14.25" customHeight="1" x14ac:dyDescent="0.4">
      <c r="J991" s="173"/>
    </row>
    <row r="992" spans="10:10" ht="14.25" customHeight="1" x14ac:dyDescent="0.4">
      <c r="J992" s="173"/>
    </row>
    <row r="993" spans="10:10" ht="14.25" customHeight="1" x14ac:dyDescent="0.4">
      <c r="J993" s="173"/>
    </row>
    <row r="994" spans="10:10" ht="14.25" customHeight="1" x14ac:dyDescent="0.4">
      <c r="J994" s="173"/>
    </row>
    <row r="995" spans="10:10" ht="14.25" customHeight="1" x14ac:dyDescent="0.4">
      <c r="J995" s="173"/>
    </row>
    <row r="996" spans="10:10" ht="14.25" customHeight="1" x14ac:dyDescent="0.4">
      <c r="J996" s="173"/>
    </row>
    <row r="997" spans="10:10" ht="14.25" customHeight="1" x14ac:dyDescent="0.4">
      <c r="J997" s="173"/>
    </row>
    <row r="998" spans="10:10" ht="14.25" customHeight="1" x14ac:dyDescent="0.4">
      <c r="J998" s="173"/>
    </row>
    <row r="999" spans="10:10" ht="14.25" customHeight="1" x14ac:dyDescent="0.4">
      <c r="J999" s="173"/>
    </row>
    <row r="1000" spans="10:10" ht="14.25" customHeight="1" x14ac:dyDescent="0.4">
      <c r="J1000" s="173"/>
    </row>
    <row r="1001" spans="10:10" ht="14.25" customHeight="1" x14ac:dyDescent="0.4">
      <c r="J1001" s="173"/>
    </row>
    <row r="1002" spans="10:10" ht="14.25" customHeight="1" x14ac:dyDescent="0.4">
      <c r="J1002" s="173"/>
    </row>
    <row r="1003" spans="10:10" ht="14.25" customHeight="1" x14ac:dyDescent="0.4">
      <c r="J1003" s="173"/>
    </row>
    <row r="1004" spans="10:10" ht="14.25" customHeight="1" x14ac:dyDescent="0.4">
      <c r="J1004" s="173"/>
    </row>
    <row r="1005" spans="10:10" ht="14.25" customHeight="1" x14ac:dyDescent="0.4">
      <c r="J1005" s="173"/>
    </row>
    <row r="1006" spans="10:10" ht="14.25" customHeight="1" x14ac:dyDescent="0.4">
      <c r="J1006" s="173"/>
    </row>
    <row r="1007" spans="10:10" ht="14.25" customHeight="1" x14ac:dyDescent="0.4">
      <c r="J1007" s="173"/>
    </row>
    <row r="1008" spans="10:10" ht="14.25" customHeight="1" x14ac:dyDescent="0.4">
      <c r="J1008" s="173"/>
    </row>
    <row r="1009" spans="10:10" ht="14.25" customHeight="1" x14ac:dyDescent="0.4">
      <c r="J1009" s="173"/>
    </row>
    <row r="1010" spans="10:10" ht="14.25" customHeight="1" x14ac:dyDescent="0.4">
      <c r="J1010" s="173"/>
    </row>
    <row r="1011" spans="10:10" ht="14.25" customHeight="1" x14ac:dyDescent="0.4">
      <c r="J1011" s="173"/>
    </row>
    <row r="1012" spans="10:10" ht="14.25" customHeight="1" x14ac:dyDescent="0.4">
      <c r="J1012" s="173"/>
    </row>
    <row r="1013" spans="10:10" ht="14.25" customHeight="1" x14ac:dyDescent="0.4">
      <c r="J1013" s="173"/>
    </row>
    <row r="1014" spans="10:10" ht="14.25" customHeight="1" x14ac:dyDescent="0.4">
      <c r="J1014" s="173"/>
    </row>
    <row r="1015" spans="10:10" ht="14.25" customHeight="1" x14ac:dyDescent="0.4">
      <c r="J1015" s="173"/>
    </row>
    <row r="1016" spans="10:10" ht="14.25" customHeight="1" x14ac:dyDescent="0.4">
      <c r="J1016" s="173"/>
    </row>
    <row r="1017" spans="10:10" ht="14.25" customHeight="1" x14ac:dyDescent="0.4">
      <c r="J1017" s="173"/>
    </row>
    <row r="1018" spans="10:10" ht="14.25" customHeight="1" x14ac:dyDescent="0.4">
      <c r="J1018" s="173"/>
    </row>
    <row r="1019" spans="10:10" ht="14.25" customHeight="1" x14ac:dyDescent="0.4">
      <c r="J1019" s="173"/>
    </row>
    <row r="1020" spans="10:10" ht="14.25" customHeight="1" x14ac:dyDescent="0.4">
      <c r="J1020" s="173"/>
    </row>
    <row r="1021" spans="10:10" ht="14.25" customHeight="1" x14ac:dyDescent="0.4">
      <c r="J1021" s="173"/>
    </row>
    <row r="1022" spans="10:10" ht="14.25" customHeight="1" x14ac:dyDescent="0.4">
      <c r="J1022" s="173"/>
    </row>
    <row r="1023" spans="10:10" ht="14.25" customHeight="1" x14ac:dyDescent="0.4">
      <c r="J1023" s="173"/>
    </row>
    <row r="1024" spans="10:10" ht="14.25" customHeight="1" x14ac:dyDescent="0.4">
      <c r="J1024" s="173"/>
    </row>
    <row r="1025" spans="10:10" ht="14.25" customHeight="1" x14ac:dyDescent="0.4">
      <c r="J1025" s="173"/>
    </row>
    <row r="1026" spans="10:10" ht="14.25" customHeight="1" x14ac:dyDescent="0.4">
      <c r="J1026" s="173"/>
    </row>
    <row r="1027" spans="10:10" ht="14.25" customHeight="1" x14ac:dyDescent="0.4">
      <c r="J1027" s="173"/>
    </row>
    <row r="1028" spans="10:10" ht="14.25" customHeight="1" x14ac:dyDescent="0.4">
      <c r="J1028" s="173"/>
    </row>
    <row r="1029" spans="10:10" ht="14.25" customHeight="1" x14ac:dyDescent="0.4">
      <c r="J1029" s="173"/>
    </row>
    <row r="1030" spans="10:10" ht="14.25" customHeight="1" x14ac:dyDescent="0.4">
      <c r="J1030" s="173"/>
    </row>
    <row r="1031" spans="10:10" ht="14.25" customHeight="1" x14ac:dyDescent="0.4">
      <c r="J1031" s="173"/>
    </row>
    <row r="1032" spans="10:10" ht="14.25" customHeight="1" x14ac:dyDescent="0.4">
      <c r="J1032" s="173"/>
    </row>
    <row r="1033" spans="10:10" ht="14.25" customHeight="1" x14ac:dyDescent="0.4">
      <c r="J1033" s="173"/>
    </row>
    <row r="1034" spans="10:10" ht="14.25" customHeight="1" x14ac:dyDescent="0.4">
      <c r="J1034" s="173"/>
    </row>
    <row r="1035" spans="10:10" ht="14.25" customHeight="1" x14ac:dyDescent="0.4">
      <c r="J1035" s="173"/>
    </row>
    <row r="1036" spans="10:10" ht="14.25" customHeight="1" x14ac:dyDescent="0.4">
      <c r="J1036" s="173"/>
    </row>
    <row r="1037" spans="10:10" ht="14.25" customHeight="1" x14ac:dyDescent="0.4">
      <c r="J1037" s="173"/>
    </row>
    <row r="1038" spans="10:10" ht="14.25" customHeight="1" x14ac:dyDescent="0.4">
      <c r="J1038" s="173"/>
    </row>
    <row r="1039" spans="10:10" ht="14.25" customHeight="1" x14ac:dyDescent="0.4">
      <c r="J1039" s="173"/>
    </row>
    <row r="1040" spans="10:10" ht="14.25" customHeight="1" x14ac:dyDescent="0.4">
      <c r="J1040" s="173"/>
    </row>
    <row r="1041" spans="10:10" ht="14.25" customHeight="1" x14ac:dyDescent="0.4">
      <c r="J1041" s="173"/>
    </row>
    <row r="1042" spans="10:10" ht="14.25" customHeight="1" x14ac:dyDescent="0.4">
      <c r="J1042" s="173"/>
    </row>
    <row r="1043" spans="10:10" ht="14.25" customHeight="1" x14ac:dyDescent="0.4">
      <c r="J1043" s="173"/>
    </row>
    <row r="1044" spans="10:10" ht="14.25" customHeight="1" x14ac:dyDescent="0.4">
      <c r="J1044" s="173"/>
    </row>
    <row r="1045" spans="10:10" ht="14.25" customHeight="1" x14ac:dyDescent="0.4">
      <c r="J1045" s="173"/>
    </row>
    <row r="1046" spans="10:10" ht="14.25" customHeight="1" x14ac:dyDescent="0.4">
      <c r="J1046" s="173"/>
    </row>
    <row r="1047" spans="10:10" ht="14.25" customHeight="1" x14ac:dyDescent="0.4">
      <c r="J1047" s="173"/>
    </row>
    <row r="1048" spans="10:10" ht="14.25" customHeight="1" x14ac:dyDescent="0.4">
      <c r="J1048" s="173"/>
    </row>
    <row r="1049" spans="10:10" ht="14.25" customHeight="1" x14ac:dyDescent="0.4">
      <c r="J1049" s="173"/>
    </row>
    <row r="1050" spans="10:10" ht="14.25" customHeight="1" x14ac:dyDescent="0.4">
      <c r="J1050" s="173"/>
    </row>
    <row r="1051" spans="10:10" ht="14.25" customHeight="1" x14ac:dyDescent="0.4">
      <c r="J1051" s="173"/>
    </row>
    <row r="1052" spans="10:10" ht="14.25" customHeight="1" x14ac:dyDescent="0.4">
      <c r="J1052" s="173"/>
    </row>
    <row r="1053" spans="10:10" ht="14.25" customHeight="1" x14ac:dyDescent="0.4">
      <c r="J1053" s="173"/>
    </row>
    <row r="1054" spans="10:10" ht="14.25" customHeight="1" x14ac:dyDescent="0.4">
      <c r="J1054" s="173"/>
    </row>
    <row r="1055" spans="10:10" ht="14.25" customHeight="1" x14ac:dyDescent="0.4">
      <c r="J1055" s="173"/>
    </row>
    <row r="1056" spans="10:10" ht="14.25" customHeight="1" x14ac:dyDescent="0.4">
      <c r="J1056" s="173"/>
    </row>
    <row r="1057" spans="10:10" ht="14.25" customHeight="1" x14ac:dyDescent="0.4">
      <c r="J1057" s="173"/>
    </row>
    <row r="1058" spans="10:10" ht="14.25" customHeight="1" x14ac:dyDescent="0.4">
      <c r="J1058" s="173"/>
    </row>
    <row r="1059" spans="10:10" ht="14.25" customHeight="1" x14ac:dyDescent="0.4">
      <c r="J1059" s="173"/>
    </row>
    <row r="1060" spans="10:10" ht="14.25" customHeight="1" x14ac:dyDescent="0.4">
      <c r="J1060" s="173"/>
    </row>
    <row r="1061" spans="10:10" ht="14.25" customHeight="1" x14ac:dyDescent="0.4">
      <c r="J1061" s="173"/>
    </row>
    <row r="1062" spans="10:10" ht="14.25" customHeight="1" x14ac:dyDescent="0.4">
      <c r="J1062" s="173"/>
    </row>
    <row r="1063" spans="10:10" ht="14.25" customHeight="1" x14ac:dyDescent="0.4">
      <c r="J1063" s="173"/>
    </row>
    <row r="1064" spans="10:10" ht="14.25" customHeight="1" x14ac:dyDescent="0.4">
      <c r="J1064" s="173"/>
    </row>
    <row r="1065" spans="10:10" ht="14.25" customHeight="1" x14ac:dyDescent="0.4">
      <c r="J1065" s="173"/>
    </row>
    <row r="1066" spans="10:10" ht="14.25" customHeight="1" x14ac:dyDescent="0.4">
      <c r="J1066" s="173"/>
    </row>
    <row r="1067" spans="10:10" ht="14.25" customHeight="1" x14ac:dyDescent="0.4">
      <c r="J1067" s="173"/>
    </row>
    <row r="1068" spans="10:10" ht="14.25" customHeight="1" x14ac:dyDescent="0.4">
      <c r="J1068" s="173"/>
    </row>
    <row r="1069" spans="10:10" ht="14.25" customHeight="1" x14ac:dyDescent="0.4">
      <c r="J1069" s="173"/>
    </row>
    <row r="1070" spans="10:10" ht="14.25" customHeight="1" x14ac:dyDescent="0.4">
      <c r="J1070" s="173"/>
    </row>
    <row r="1071" spans="10:10" ht="14.25" customHeight="1" x14ac:dyDescent="0.4">
      <c r="J1071" s="173"/>
    </row>
    <row r="1072" spans="10:10" ht="14.25" customHeight="1" x14ac:dyDescent="0.4">
      <c r="J1072" s="173"/>
    </row>
    <row r="1073" spans="10:10" ht="14.25" customHeight="1" x14ac:dyDescent="0.4">
      <c r="J1073" s="173"/>
    </row>
    <row r="1074" spans="10:10" ht="14.25" customHeight="1" x14ac:dyDescent="0.4">
      <c r="J1074" s="173"/>
    </row>
    <row r="1075" spans="10:10" ht="14.25" customHeight="1" x14ac:dyDescent="0.4">
      <c r="J1075" s="173"/>
    </row>
    <row r="1076" spans="10:10" ht="14.25" customHeight="1" x14ac:dyDescent="0.4">
      <c r="J1076" s="173"/>
    </row>
    <row r="1077" spans="10:10" ht="14.25" customHeight="1" x14ac:dyDescent="0.4">
      <c r="J1077" s="173"/>
    </row>
    <row r="1078" spans="10:10" ht="14.25" customHeight="1" x14ac:dyDescent="0.4">
      <c r="J1078" s="173"/>
    </row>
    <row r="1079" spans="10:10" ht="14.25" customHeight="1" x14ac:dyDescent="0.4">
      <c r="J1079" s="173"/>
    </row>
    <row r="1080" spans="10:10" ht="14.25" customHeight="1" x14ac:dyDescent="0.4">
      <c r="J1080" s="173"/>
    </row>
    <row r="1081" spans="10:10" ht="14.25" customHeight="1" x14ac:dyDescent="0.4">
      <c r="J1081" s="173"/>
    </row>
    <row r="1082" spans="10:10" ht="14.25" customHeight="1" x14ac:dyDescent="0.4">
      <c r="J1082" s="173"/>
    </row>
    <row r="1083" spans="10:10" ht="14.25" customHeight="1" x14ac:dyDescent="0.4">
      <c r="J1083" s="173"/>
    </row>
    <row r="1084" spans="10:10" ht="14.25" customHeight="1" x14ac:dyDescent="0.4">
      <c r="J1084" s="173"/>
    </row>
    <row r="1085" spans="10:10" ht="14.25" customHeight="1" x14ac:dyDescent="0.4">
      <c r="J1085" s="173"/>
    </row>
    <row r="1086" spans="10:10" ht="14.25" customHeight="1" x14ac:dyDescent="0.4">
      <c r="J1086" s="173"/>
    </row>
    <row r="1087" spans="10:10" ht="14.25" customHeight="1" x14ac:dyDescent="0.4">
      <c r="J1087" s="173"/>
    </row>
    <row r="1088" spans="10:10" ht="14.25" customHeight="1" x14ac:dyDescent="0.4">
      <c r="J1088" s="173"/>
    </row>
    <row r="1089" spans="10:10" ht="14.25" customHeight="1" x14ac:dyDescent="0.4">
      <c r="J1089" s="173"/>
    </row>
    <row r="1090" spans="10:10" ht="14.25" customHeight="1" x14ac:dyDescent="0.4">
      <c r="J1090" s="173"/>
    </row>
    <row r="1091" spans="10:10" ht="14.25" customHeight="1" x14ac:dyDescent="0.4">
      <c r="J1091" s="173"/>
    </row>
    <row r="1092" spans="10:10" ht="14.25" customHeight="1" x14ac:dyDescent="0.4">
      <c r="J1092" s="173"/>
    </row>
    <row r="1093" spans="10:10" ht="14.25" customHeight="1" x14ac:dyDescent="0.4">
      <c r="J1093" s="173"/>
    </row>
    <row r="1094" spans="10:10" ht="14.25" customHeight="1" x14ac:dyDescent="0.4">
      <c r="J1094" s="173"/>
    </row>
    <row r="1095" spans="10:10" ht="14.25" customHeight="1" x14ac:dyDescent="0.4">
      <c r="J1095" s="173"/>
    </row>
    <row r="1096" spans="10:10" ht="14.25" customHeight="1" x14ac:dyDescent="0.4">
      <c r="J1096" s="173"/>
    </row>
    <row r="1097" spans="10:10" ht="14.25" customHeight="1" x14ac:dyDescent="0.4">
      <c r="J1097" s="173"/>
    </row>
    <row r="1098" spans="10:10" ht="14.25" customHeight="1" x14ac:dyDescent="0.4">
      <c r="J1098" s="173"/>
    </row>
    <row r="1099" spans="10:10" ht="14.25" customHeight="1" x14ac:dyDescent="0.4">
      <c r="J1099" s="173"/>
    </row>
    <row r="1100" spans="10:10" ht="14.25" customHeight="1" x14ac:dyDescent="0.4">
      <c r="J1100" s="173"/>
    </row>
    <row r="1101" spans="10:10" ht="14.25" customHeight="1" x14ac:dyDescent="0.4">
      <c r="J1101" s="173"/>
    </row>
    <row r="1102" spans="10:10" ht="14.25" customHeight="1" x14ac:dyDescent="0.4">
      <c r="J1102" s="173"/>
    </row>
    <row r="1103" spans="10:10" ht="14.25" customHeight="1" x14ac:dyDescent="0.4">
      <c r="J1103" s="173"/>
    </row>
    <row r="1104" spans="10:10" ht="14.25" customHeight="1" x14ac:dyDescent="0.4">
      <c r="J1104" s="173"/>
    </row>
    <row r="1105" spans="10:10" ht="14.25" customHeight="1" x14ac:dyDescent="0.4">
      <c r="J1105" s="173"/>
    </row>
    <row r="1106" spans="10:10" ht="14.25" customHeight="1" x14ac:dyDescent="0.4">
      <c r="J1106" s="173"/>
    </row>
    <row r="1107" spans="10:10" ht="14.25" customHeight="1" x14ac:dyDescent="0.4">
      <c r="J1107" s="173"/>
    </row>
    <row r="1108" spans="10:10" ht="14.25" customHeight="1" x14ac:dyDescent="0.4">
      <c r="J1108" s="173"/>
    </row>
    <row r="1109" spans="10:10" ht="14.25" customHeight="1" x14ac:dyDescent="0.4">
      <c r="J1109" s="173"/>
    </row>
    <row r="1110" spans="10:10" ht="14.25" customHeight="1" x14ac:dyDescent="0.4">
      <c r="J1110" s="173"/>
    </row>
    <row r="1111" spans="10:10" ht="14.25" customHeight="1" x14ac:dyDescent="0.4">
      <c r="J1111" s="173"/>
    </row>
    <row r="1112" spans="10:10" ht="14.25" customHeight="1" x14ac:dyDescent="0.4">
      <c r="J1112" s="173"/>
    </row>
    <row r="1113" spans="10:10" ht="14.25" customHeight="1" x14ac:dyDescent="0.4">
      <c r="J1113" s="173"/>
    </row>
    <row r="1114" spans="10:10" ht="14.25" customHeight="1" x14ac:dyDescent="0.4">
      <c r="J1114" s="173"/>
    </row>
    <row r="1115" spans="10:10" ht="14.25" customHeight="1" x14ac:dyDescent="0.4">
      <c r="J1115" s="173"/>
    </row>
    <row r="1116" spans="10:10" ht="14.25" customHeight="1" x14ac:dyDescent="0.4">
      <c r="J1116" s="173"/>
    </row>
    <row r="1117" spans="10:10" ht="14.25" customHeight="1" x14ac:dyDescent="0.4">
      <c r="J1117" s="173"/>
    </row>
    <row r="1118" spans="10:10" ht="14.25" customHeight="1" x14ac:dyDescent="0.4">
      <c r="J1118" s="173"/>
    </row>
    <row r="1119" spans="10:10" ht="14.25" customHeight="1" x14ac:dyDescent="0.4">
      <c r="J1119" s="173"/>
    </row>
    <row r="1120" spans="10:10" ht="14.25" customHeight="1" x14ac:dyDescent="0.4">
      <c r="J1120" s="173"/>
    </row>
    <row r="1121" spans="10:10" ht="14.25" customHeight="1" x14ac:dyDescent="0.4">
      <c r="J1121" s="173"/>
    </row>
    <row r="1122" spans="10:10" ht="14.25" customHeight="1" x14ac:dyDescent="0.4">
      <c r="J1122" s="173"/>
    </row>
    <row r="1123" spans="10:10" ht="14.25" customHeight="1" x14ac:dyDescent="0.4">
      <c r="J1123" s="173"/>
    </row>
    <row r="1124" spans="10:10" ht="14.25" customHeight="1" x14ac:dyDescent="0.4">
      <c r="J1124" s="173"/>
    </row>
    <row r="1125" spans="10:10" ht="14.25" customHeight="1" x14ac:dyDescent="0.4">
      <c r="J1125" s="173"/>
    </row>
    <row r="1126" spans="10:10" ht="14.25" customHeight="1" x14ac:dyDescent="0.4">
      <c r="J1126" s="173"/>
    </row>
    <row r="1127" spans="10:10" ht="14.25" customHeight="1" x14ac:dyDescent="0.4">
      <c r="J1127" s="173"/>
    </row>
    <row r="1128" spans="10:10" ht="14.25" customHeight="1" x14ac:dyDescent="0.4">
      <c r="J1128" s="173"/>
    </row>
    <row r="1129" spans="10:10" ht="14.25" customHeight="1" x14ac:dyDescent="0.4">
      <c r="J1129" s="173"/>
    </row>
    <row r="1130" spans="10:10" ht="14.25" customHeight="1" x14ac:dyDescent="0.4">
      <c r="J1130" s="173"/>
    </row>
    <row r="1131" spans="10:10" ht="14.25" customHeight="1" x14ac:dyDescent="0.4">
      <c r="J1131" s="173"/>
    </row>
    <row r="1132" spans="10:10" ht="14.25" customHeight="1" x14ac:dyDescent="0.4">
      <c r="J1132" s="173"/>
    </row>
    <row r="1133" spans="10:10" ht="14.25" customHeight="1" x14ac:dyDescent="0.4">
      <c r="J1133" s="173"/>
    </row>
    <row r="1134" spans="10:10" ht="14.25" customHeight="1" x14ac:dyDescent="0.4">
      <c r="J1134" s="173"/>
    </row>
    <row r="1135" spans="10:10" ht="14.25" customHeight="1" x14ac:dyDescent="0.4">
      <c r="J1135" s="173"/>
    </row>
    <row r="1136" spans="10:10" ht="14.25" customHeight="1" x14ac:dyDescent="0.4">
      <c r="J1136" s="173"/>
    </row>
    <row r="1137" spans="10:10" ht="14.25" customHeight="1" x14ac:dyDescent="0.4">
      <c r="J1137" s="173"/>
    </row>
    <row r="1138" spans="10:10" ht="14.25" customHeight="1" x14ac:dyDescent="0.4">
      <c r="J1138" s="173"/>
    </row>
    <row r="1139" spans="10:10" ht="14.25" customHeight="1" x14ac:dyDescent="0.4">
      <c r="J1139" s="173"/>
    </row>
    <row r="1140" spans="10:10" ht="14.25" customHeight="1" x14ac:dyDescent="0.4">
      <c r="J1140" s="173"/>
    </row>
    <row r="1141" spans="10:10" ht="14.25" customHeight="1" x14ac:dyDescent="0.4">
      <c r="J1141" s="173"/>
    </row>
    <row r="1142" spans="10:10" ht="14.25" customHeight="1" x14ac:dyDescent="0.4">
      <c r="J1142" s="173"/>
    </row>
    <row r="1143" spans="10:10" ht="14.25" customHeight="1" x14ac:dyDescent="0.4">
      <c r="J1143" s="173"/>
    </row>
    <row r="1144" spans="10:10" ht="14.25" customHeight="1" x14ac:dyDescent="0.4">
      <c r="J1144" s="173"/>
    </row>
    <row r="1145" spans="10:10" ht="14.25" customHeight="1" x14ac:dyDescent="0.4">
      <c r="J1145" s="173"/>
    </row>
    <row r="1146" spans="10:10" ht="14.25" customHeight="1" x14ac:dyDescent="0.4">
      <c r="J1146" s="173"/>
    </row>
    <row r="1147" spans="10:10" ht="14.25" customHeight="1" x14ac:dyDescent="0.4">
      <c r="J1147" s="173"/>
    </row>
    <row r="1148" spans="10:10" ht="14.25" customHeight="1" x14ac:dyDescent="0.4">
      <c r="J1148" s="173"/>
    </row>
    <row r="1149" spans="10:10" ht="14.25" customHeight="1" x14ac:dyDescent="0.4">
      <c r="J1149" s="173"/>
    </row>
    <row r="1150" spans="10:10" ht="14.25" customHeight="1" x14ac:dyDescent="0.4">
      <c r="J1150" s="173"/>
    </row>
    <row r="1151" spans="10:10" ht="14.25" customHeight="1" x14ac:dyDescent="0.4">
      <c r="J1151" s="173"/>
    </row>
    <row r="1152" spans="10:10" ht="14.25" customHeight="1" x14ac:dyDescent="0.4">
      <c r="J1152" s="173"/>
    </row>
    <row r="1153" spans="10:10" ht="14.25" customHeight="1" x14ac:dyDescent="0.4">
      <c r="J1153" s="173"/>
    </row>
    <row r="1154" spans="10:10" ht="14.25" customHeight="1" x14ac:dyDescent="0.4">
      <c r="J1154" s="173"/>
    </row>
    <row r="1155" spans="10:10" ht="14.25" customHeight="1" x14ac:dyDescent="0.4">
      <c r="J1155" s="173"/>
    </row>
    <row r="1156" spans="10:10" ht="14.25" customHeight="1" x14ac:dyDescent="0.4">
      <c r="J1156" s="173"/>
    </row>
    <row r="1157" spans="10:10" ht="14.25" customHeight="1" x14ac:dyDescent="0.4">
      <c r="J1157" s="173"/>
    </row>
    <row r="1158" spans="10:10" ht="14.25" customHeight="1" x14ac:dyDescent="0.4">
      <c r="J1158" s="173"/>
    </row>
    <row r="1159" spans="10:10" ht="14.25" customHeight="1" x14ac:dyDescent="0.4">
      <c r="J1159" s="173"/>
    </row>
    <row r="1160" spans="10:10" ht="14.25" customHeight="1" x14ac:dyDescent="0.4">
      <c r="J1160" s="173"/>
    </row>
    <row r="1161" spans="10:10" ht="14.25" customHeight="1" x14ac:dyDescent="0.4">
      <c r="J1161" s="173"/>
    </row>
    <row r="1162" spans="10:10" ht="14.25" customHeight="1" x14ac:dyDescent="0.4">
      <c r="J1162" s="173"/>
    </row>
    <row r="1163" spans="10:10" ht="14.25" customHeight="1" x14ac:dyDescent="0.4">
      <c r="J1163" s="173"/>
    </row>
    <row r="1164" spans="10:10" ht="14.25" customHeight="1" x14ac:dyDescent="0.4">
      <c r="J1164" s="173"/>
    </row>
    <row r="1165" spans="10:10" ht="14.25" customHeight="1" x14ac:dyDescent="0.4">
      <c r="J1165" s="173"/>
    </row>
    <row r="1166" spans="10:10" ht="14.25" customHeight="1" x14ac:dyDescent="0.4">
      <c r="J1166" s="173"/>
    </row>
    <row r="1167" spans="10:10" ht="14.25" customHeight="1" x14ac:dyDescent="0.4">
      <c r="J1167" s="173"/>
    </row>
    <row r="1168" spans="10:10" ht="14.25" customHeight="1" x14ac:dyDescent="0.4">
      <c r="J1168" s="173"/>
    </row>
    <row r="1169" spans="10:10" ht="14.25" customHeight="1" x14ac:dyDescent="0.4">
      <c r="J1169" s="173"/>
    </row>
    <row r="1170" spans="10:10" ht="14.25" customHeight="1" x14ac:dyDescent="0.4">
      <c r="J1170" s="173"/>
    </row>
    <row r="1171" spans="10:10" ht="14.25" customHeight="1" x14ac:dyDescent="0.4">
      <c r="J1171" s="173"/>
    </row>
    <row r="1172" spans="10:10" ht="14.25" customHeight="1" x14ac:dyDescent="0.4">
      <c r="J1172" s="173"/>
    </row>
    <row r="1173" spans="10:10" ht="14.25" customHeight="1" x14ac:dyDescent="0.4">
      <c r="J1173" s="173"/>
    </row>
    <row r="1174" spans="10:10" ht="14.25" customHeight="1" x14ac:dyDescent="0.4">
      <c r="J1174" s="173"/>
    </row>
    <row r="1175" spans="10:10" ht="14.25" customHeight="1" x14ac:dyDescent="0.4">
      <c r="J1175" s="173"/>
    </row>
    <row r="1176" spans="10:10" ht="14.25" customHeight="1" x14ac:dyDescent="0.4">
      <c r="J1176" s="173"/>
    </row>
    <row r="1177" spans="10:10" ht="14.25" customHeight="1" x14ac:dyDescent="0.4">
      <c r="J1177" s="173"/>
    </row>
    <row r="1178" spans="10:10" ht="14.25" customHeight="1" x14ac:dyDescent="0.4">
      <c r="J1178" s="173"/>
    </row>
    <row r="1179" spans="10:10" ht="14.25" customHeight="1" x14ac:dyDescent="0.4">
      <c r="J1179" s="173"/>
    </row>
    <row r="1180" spans="10:10" ht="14.25" customHeight="1" x14ac:dyDescent="0.4">
      <c r="J1180" s="173"/>
    </row>
    <row r="1181" spans="10:10" ht="14.25" customHeight="1" x14ac:dyDescent="0.4">
      <c r="J1181" s="173"/>
    </row>
    <row r="1182" spans="10:10" ht="14.25" customHeight="1" x14ac:dyDescent="0.4">
      <c r="J1182" s="173"/>
    </row>
    <row r="1183" spans="10:10" ht="14.25" customHeight="1" x14ac:dyDescent="0.4">
      <c r="J1183" s="173"/>
    </row>
    <row r="1184" spans="10:10" ht="14.25" customHeight="1" x14ac:dyDescent="0.4">
      <c r="J1184" s="173"/>
    </row>
    <row r="1185" spans="10:10" ht="14.25" customHeight="1" x14ac:dyDescent="0.4">
      <c r="J1185" s="173"/>
    </row>
    <row r="1186" spans="10:10" ht="14.25" customHeight="1" x14ac:dyDescent="0.4">
      <c r="J1186" s="173"/>
    </row>
    <row r="1187" spans="10:10" ht="14.25" customHeight="1" x14ac:dyDescent="0.4">
      <c r="J1187" s="173"/>
    </row>
    <row r="1188" spans="10:10" ht="14.25" customHeight="1" x14ac:dyDescent="0.4">
      <c r="J1188" s="173"/>
    </row>
    <row r="1189" spans="10:10" ht="14.25" customHeight="1" x14ac:dyDescent="0.4">
      <c r="J1189" s="173"/>
    </row>
    <row r="1190" spans="10:10" ht="14.25" customHeight="1" x14ac:dyDescent="0.4">
      <c r="J1190" s="173"/>
    </row>
    <row r="1191" spans="10:10" ht="14.25" customHeight="1" x14ac:dyDescent="0.4">
      <c r="J1191" s="173"/>
    </row>
    <row r="1192" spans="10:10" ht="14.25" customHeight="1" x14ac:dyDescent="0.4">
      <c r="J1192" s="173"/>
    </row>
    <row r="1193" spans="10:10" ht="14.25" customHeight="1" x14ac:dyDescent="0.4">
      <c r="J1193" s="173"/>
    </row>
    <row r="1194" spans="10:10" ht="14.25" customHeight="1" x14ac:dyDescent="0.4">
      <c r="J1194" s="173"/>
    </row>
    <row r="1195" spans="10:10" ht="14.25" customHeight="1" x14ac:dyDescent="0.4">
      <c r="J1195" s="173"/>
    </row>
    <row r="1196" spans="10:10" ht="14.25" customHeight="1" x14ac:dyDescent="0.4">
      <c r="J1196" s="173"/>
    </row>
    <row r="1197" spans="10:10" ht="14.25" customHeight="1" x14ac:dyDescent="0.4">
      <c r="J1197" s="173"/>
    </row>
    <row r="1198" spans="10:10" ht="14.25" customHeight="1" x14ac:dyDescent="0.4">
      <c r="J1198" s="173"/>
    </row>
    <row r="1199" spans="10:10" ht="14.25" customHeight="1" x14ac:dyDescent="0.4">
      <c r="J1199" s="173"/>
    </row>
    <row r="1200" spans="10:10" ht="14.25" customHeight="1" x14ac:dyDescent="0.4">
      <c r="J1200" s="173"/>
    </row>
    <row r="1201" spans="10:10" ht="14.25" customHeight="1" x14ac:dyDescent="0.4">
      <c r="J1201" s="173"/>
    </row>
    <row r="1202" spans="10:10" ht="14.25" customHeight="1" x14ac:dyDescent="0.4">
      <c r="J1202" s="173"/>
    </row>
    <row r="1203" spans="10:10" ht="14.25" customHeight="1" x14ac:dyDescent="0.4">
      <c r="J1203" s="173"/>
    </row>
    <row r="1204" spans="10:10" ht="14.25" customHeight="1" x14ac:dyDescent="0.4">
      <c r="J1204" s="173"/>
    </row>
    <row r="1205" spans="10:10" ht="14.25" customHeight="1" x14ac:dyDescent="0.4">
      <c r="J1205" s="173"/>
    </row>
    <row r="1206" spans="10:10" ht="14.25" customHeight="1" x14ac:dyDescent="0.4">
      <c r="J1206" s="173"/>
    </row>
    <row r="1207" spans="10:10" ht="14.25" customHeight="1" x14ac:dyDescent="0.4">
      <c r="J1207" s="173"/>
    </row>
    <row r="1208" spans="10:10" ht="14.25" customHeight="1" x14ac:dyDescent="0.4">
      <c r="J1208" s="173"/>
    </row>
    <row r="1209" spans="10:10" ht="14.25" customHeight="1" x14ac:dyDescent="0.4">
      <c r="J1209" s="173"/>
    </row>
    <row r="1210" spans="10:10" ht="14.25" customHeight="1" x14ac:dyDescent="0.4">
      <c r="J1210" s="173"/>
    </row>
    <row r="1211" spans="10:10" ht="14.25" customHeight="1" x14ac:dyDescent="0.4">
      <c r="J1211" s="173"/>
    </row>
    <row r="1212" spans="10:10" ht="14.25" customHeight="1" x14ac:dyDescent="0.4">
      <c r="J1212" s="173"/>
    </row>
    <row r="1213" spans="10:10" ht="14.25" customHeight="1" x14ac:dyDescent="0.4">
      <c r="J1213" s="173"/>
    </row>
    <row r="1214" spans="10:10" ht="14.25" customHeight="1" x14ac:dyDescent="0.4">
      <c r="J1214" s="173"/>
    </row>
    <row r="1215" spans="10:10" ht="14.25" customHeight="1" x14ac:dyDescent="0.4">
      <c r="J1215" s="173"/>
    </row>
    <row r="1216" spans="10:10" ht="14.25" customHeight="1" x14ac:dyDescent="0.4">
      <c r="J1216" s="173"/>
    </row>
    <row r="1217" spans="10:10" ht="14.25" customHeight="1" x14ac:dyDescent="0.4">
      <c r="J1217" s="173"/>
    </row>
    <row r="1218" spans="10:10" ht="14.25" customHeight="1" x14ac:dyDescent="0.4">
      <c r="J1218" s="173"/>
    </row>
    <row r="1219" spans="10:10" ht="14.25" customHeight="1" x14ac:dyDescent="0.4">
      <c r="J1219" s="173"/>
    </row>
    <row r="1220" spans="10:10" ht="14.25" customHeight="1" x14ac:dyDescent="0.4">
      <c r="J1220" s="173"/>
    </row>
    <row r="1221" spans="10:10" ht="14.25" customHeight="1" x14ac:dyDescent="0.4">
      <c r="J1221" s="173"/>
    </row>
    <row r="1222" spans="10:10" ht="14.25" customHeight="1" x14ac:dyDescent="0.4">
      <c r="J1222" s="173"/>
    </row>
    <row r="1223" spans="10:10" ht="14.25" customHeight="1" x14ac:dyDescent="0.4">
      <c r="J1223" s="173"/>
    </row>
    <row r="1224" spans="10:10" ht="14.25" customHeight="1" x14ac:dyDescent="0.4">
      <c r="J1224" s="173"/>
    </row>
    <row r="1225" spans="10:10" ht="14.25" customHeight="1" x14ac:dyDescent="0.4">
      <c r="J1225" s="173"/>
    </row>
    <row r="1226" spans="10:10" ht="14.25" customHeight="1" x14ac:dyDescent="0.4">
      <c r="J1226" s="173"/>
    </row>
    <row r="1227" spans="10:10" ht="14.25" customHeight="1" x14ac:dyDescent="0.4">
      <c r="J1227" s="173"/>
    </row>
    <row r="1228" spans="10:10" ht="14.25" customHeight="1" x14ac:dyDescent="0.4">
      <c r="J1228" s="173"/>
    </row>
    <row r="1229" spans="10:10" ht="14.25" customHeight="1" x14ac:dyDescent="0.4">
      <c r="J1229" s="173"/>
    </row>
    <row r="1230" spans="10:10" ht="14.25" customHeight="1" x14ac:dyDescent="0.4">
      <c r="J1230" s="173"/>
    </row>
    <row r="1231" spans="10:10" ht="14.25" customHeight="1" x14ac:dyDescent="0.4">
      <c r="J1231" s="173"/>
    </row>
    <row r="1232" spans="10:10" ht="14.25" customHeight="1" x14ac:dyDescent="0.4">
      <c r="J1232" s="173"/>
    </row>
    <row r="1233" spans="10:10" ht="14.25" customHeight="1" x14ac:dyDescent="0.4">
      <c r="J1233" s="173"/>
    </row>
    <row r="1234" spans="10:10" ht="14.25" customHeight="1" x14ac:dyDescent="0.4">
      <c r="J1234" s="173"/>
    </row>
    <row r="1235" spans="10:10" ht="14.25" customHeight="1" x14ac:dyDescent="0.4">
      <c r="J1235" s="173"/>
    </row>
    <row r="1236" spans="10:10" ht="14.25" customHeight="1" x14ac:dyDescent="0.4">
      <c r="J1236" s="173"/>
    </row>
    <row r="1237" spans="10:10" ht="14.25" customHeight="1" x14ac:dyDescent="0.4">
      <c r="J1237" s="173"/>
    </row>
    <row r="1238" spans="10:10" ht="14.25" customHeight="1" x14ac:dyDescent="0.4">
      <c r="J1238" s="173"/>
    </row>
    <row r="1239" spans="10:10" ht="14.25" customHeight="1" x14ac:dyDescent="0.4">
      <c r="J1239" s="173"/>
    </row>
    <row r="1240" spans="10:10" ht="14.25" customHeight="1" x14ac:dyDescent="0.4">
      <c r="J1240" s="173"/>
    </row>
    <row r="1241" spans="10:10" ht="14.25" customHeight="1" x14ac:dyDescent="0.4">
      <c r="J1241" s="173"/>
    </row>
    <row r="1242" spans="10:10" ht="14.25" customHeight="1" x14ac:dyDescent="0.4">
      <c r="J1242" s="173"/>
    </row>
    <row r="1243" spans="10:10" ht="14.25" customHeight="1" x14ac:dyDescent="0.4">
      <c r="J1243" s="173"/>
    </row>
    <row r="1244" spans="10:10" ht="14.25" customHeight="1" x14ac:dyDescent="0.4">
      <c r="J1244" s="173"/>
    </row>
    <row r="1245" spans="10:10" ht="14.25" customHeight="1" x14ac:dyDescent="0.4">
      <c r="J1245" s="173"/>
    </row>
    <row r="1246" spans="10:10" ht="14.25" customHeight="1" x14ac:dyDescent="0.4">
      <c r="J1246" s="173"/>
    </row>
    <row r="1247" spans="10:10" ht="14.25" customHeight="1" x14ac:dyDescent="0.4">
      <c r="J1247" s="173"/>
    </row>
    <row r="1248" spans="10:10" ht="14.25" customHeight="1" x14ac:dyDescent="0.4">
      <c r="J1248" s="173"/>
    </row>
    <row r="1249" spans="10:10" ht="14.25" customHeight="1" x14ac:dyDescent="0.4">
      <c r="J1249" s="173"/>
    </row>
    <row r="1250" spans="10:10" ht="14.25" customHeight="1" x14ac:dyDescent="0.4">
      <c r="J1250" s="173"/>
    </row>
    <row r="1251" spans="10:10" ht="14.25" customHeight="1" x14ac:dyDescent="0.4">
      <c r="J1251" s="173"/>
    </row>
    <row r="1252" spans="10:10" ht="14.25" customHeight="1" x14ac:dyDescent="0.4">
      <c r="J1252" s="173"/>
    </row>
    <row r="1253" spans="10:10" ht="14.25" customHeight="1" x14ac:dyDescent="0.4">
      <c r="J1253" s="173"/>
    </row>
    <row r="1254" spans="10:10" ht="14.25" customHeight="1" x14ac:dyDescent="0.4">
      <c r="J1254" s="173"/>
    </row>
    <row r="1255" spans="10:10" ht="14.25" customHeight="1" x14ac:dyDescent="0.4">
      <c r="J1255" s="173"/>
    </row>
    <row r="1256" spans="10:10" ht="14.25" customHeight="1" x14ac:dyDescent="0.4">
      <c r="J1256" s="173"/>
    </row>
    <row r="1257" spans="10:10" ht="14.25" customHeight="1" x14ac:dyDescent="0.4">
      <c r="J1257" s="173"/>
    </row>
    <row r="1258" spans="10:10" ht="14.25" customHeight="1" x14ac:dyDescent="0.4">
      <c r="J1258" s="173"/>
    </row>
    <row r="1259" spans="10:10" ht="14.25" customHeight="1" x14ac:dyDescent="0.4">
      <c r="J1259" s="173"/>
    </row>
    <row r="1260" spans="10:10" ht="14.25" customHeight="1" x14ac:dyDescent="0.4">
      <c r="J1260" s="173"/>
    </row>
    <row r="1261" spans="10:10" ht="14.25" customHeight="1" x14ac:dyDescent="0.4">
      <c r="J1261" s="173"/>
    </row>
    <row r="1262" spans="10:10" ht="14.25" customHeight="1" x14ac:dyDescent="0.4">
      <c r="J1262" s="173"/>
    </row>
    <row r="1263" spans="10:10" ht="14.25" customHeight="1" x14ac:dyDescent="0.4">
      <c r="J1263" s="173"/>
    </row>
    <row r="1264" spans="10:10" ht="14.25" customHeight="1" x14ac:dyDescent="0.4">
      <c r="J1264" s="173"/>
    </row>
    <row r="1265" spans="10:10" ht="14.25" customHeight="1" x14ac:dyDescent="0.4">
      <c r="J1265" s="173"/>
    </row>
    <row r="1266" spans="10:10" ht="14.25" customHeight="1" x14ac:dyDescent="0.4">
      <c r="J1266" s="173"/>
    </row>
    <row r="1267" spans="10:10" ht="14.25" customHeight="1" x14ac:dyDescent="0.4">
      <c r="J1267" s="173"/>
    </row>
    <row r="1268" spans="10:10" ht="14.25" customHeight="1" x14ac:dyDescent="0.4">
      <c r="J1268" s="173"/>
    </row>
    <row r="1269" spans="10:10" ht="14.25" customHeight="1" x14ac:dyDescent="0.4">
      <c r="J1269" s="173"/>
    </row>
    <row r="1270" spans="10:10" ht="14.25" customHeight="1" x14ac:dyDescent="0.4">
      <c r="J1270" s="173"/>
    </row>
    <row r="1271" spans="10:10" ht="14.25" customHeight="1" x14ac:dyDescent="0.4">
      <c r="J1271" s="173"/>
    </row>
    <row r="1272" spans="10:10" ht="14.25" customHeight="1" x14ac:dyDescent="0.4">
      <c r="J1272" s="173"/>
    </row>
    <row r="1273" spans="10:10" ht="14.25" customHeight="1" x14ac:dyDescent="0.4">
      <c r="J1273" s="173"/>
    </row>
    <row r="1274" spans="10:10" ht="14.25" customHeight="1" x14ac:dyDescent="0.4">
      <c r="J1274" s="173"/>
    </row>
    <row r="1275" spans="10:10" ht="14.25" customHeight="1" x14ac:dyDescent="0.4">
      <c r="J1275" s="173"/>
    </row>
    <row r="1276" spans="10:10" ht="14.25" customHeight="1" x14ac:dyDescent="0.4">
      <c r="J1276" s="173"/>
    </row>
    <row r="1277" spans="10:10" ht="14.25" customHeight="1" x14ac:dyDescent="0.4">
      <c r="J1277" s="173"/>
    </row>
    <row r="1278" spans="10:10" ht="14.25" customHeight="1" x14ac:dyDescent="0.4">
      <c r="J1278" s="173"/>
    </row>
    <row r="1279" spans="10:10" ht="14.25" customHeight="1" x14ac:dyDescent="0.4">
      <c r="J1279" s="173"/>
    </row>
    <row r="1280" spans="10:10" ht="14.25" customHeight="1" x14ac:dyDescent="0.4">
      <c r="J1280" s="173"/>
    </row>
    <row r="1281" spans="10:10" ht="14.25" customHeight="1" x14ac:dyDescent="0.4">
      <c r="J1281" s="173"/>
    </row>
    <row r="1282" spans="10:10" ht="14.25" customHeight="1" x14ac:dyDescent="0.4">
      <c r="J1282" s="173"/>
    </row>
    <row r="1283" spans="10:10" ht="14.25" customHeight="1" x14ac:dyDescent="0.4">
      <c r="J1283" s="173"/>
    </row>
    <row r="1284" spans="10:10" ht="14.25" customHeight="1" x14ac:dyDescent="0.4">
      <c r="J1284" s="173"/>
    </row>
    <row r="1285" spans="10:10" ht="14.25" customHeight="1" x14ac:dyDescent="0.4">
      <c r="J1285" s="173"/>
    </row>
    <row r="1286" spans="10:10" ht="14.25" customHeight="1" x14ac:dyDescent="0.4">
      <c r="J1286" s="173"/>
    </row>
    <row r="1287" spans="10:10" ht="14.25" customHeight="1" x14ac:dyDescent="0.4">
      <c r="J1287" s="173"/>
    </row>
    <row r="1288" spans="10:10" ht="14.25" customHeight="1" x14ac:dyDescent="0.4">
      <c r="J1288" s="173"/>
    </row>
    <row r="1289" spans="10:10" ht="14.25" customHeight="1" x14ac:dyDescent="0.4">
      <c r="J1289" s="173"/>
    </row>
    <row r="1290" spans="10:10" ht="14.25" customHeight="1" x14ac:dyDescent="0.4">
      <c r="J1290" s="173"/>
    </row>
    <row r="1291" spans="10:10" ht="14.25" customHeight="1" x14ac:dyDescent="0.4">
      <c r="J1291" s="173"/>
    </row>
    <row r="1292" spans="10:10" ht="14.25" customHeight="1" x14ac:dyDescent="0.4">
      <c r="J1292" s="173"/>
    </row>
    <row r="1293" spans="10:10" ht="14.25" customHeight="1" x14ac:dyDescent="0.4">
      <c r="J1293" s="173"/>
    </row>
    <row r="1294" spans="10:10" ht="14.25" customHeight="1" x14ac:dyDescent="0.4">
      <c r="J1294" s="173"/>
    </row>
    <row r="1295" spans="10:10" ht="14.25" customHeight="1" x14ac:dyDescent="0.4">
      <c r="J1295" s="173"/>
    </row>
    <row r="1296" spans="10:10" ht="14.25" customHeight="1" x14ac:dyDescent="0.4">
      <c r="J1296" s="173"/>
    </row>
    <row r="1297" spans="10:10" ht="14.25" customHeight="1" x14ac:dyDescent="0.4">
      <c r="J1297" s="173"/>
    </row>
    <row r="1298" spans="10:10" ht="14.25" customHeight="1" x14ac:dyDescent="0.4">
      <c r="J1298" s="173"/>
    </row>
    <row r="1299" spans="10:10" ht="14.25" customHeight="1" x14ac:dyDescent="0.4">
      <c r="J1299" s="173"/>
    </row>
    <row r="1300" spans="10:10" ht="14.25" customHeight="1" x14ac:dyDescent="0.4">
      <c r="J1300" s="173"/>
    </row>
    <row r="1301" spans="10:10" ht="14.25" customHeight="1" x14ac:dyDescent="0.4">
      <c r="J1301" s="173"/>
    </row>
    <row r="1302" spans="10:10" ht="14.25" customHeight="1" x14ac:dyDescent="0.4">
      <c r="J1302" s="173"/>
    </row>
    <row r="1303" spans="10:10" ht="14.25" customHeight="1" x14ac:dyDescent="0.4">
      <c r="J1303" s="173"/>
    </row>
    <row r="1304" spans="10:10" ht="14.25" customHeight="1" x14ac:dyDescent="0.4">
      <c r="J1304" s="173"/>
    </row>
    <row r="1305" spans="10:10" ht="14.25" customHeight="1" x14ac:dyDescent="0.4">
      <c r="J1305" s="173"/>
    </row>
    <row r="1306" spans="10:10" ht="14.25" customHeight="1" x14ac:dyDescent="0.4">
      <c r="J1306" s="173"/>
    </row>
    <row r="1307" spans="10:10" ht="14.25" customHeight="1" x14ac:dyDescent="0.4">
      <c r="J1307" s="173"/>
    </row>
    <row r="1308" spans="10:10" ht="14.25" customHeight="1" x14ac:dyDescent="0.4">
      <c r="J1308" s="173"/>
    </row>
    <row r="1309" spans="10:10" ht="14.25" customHeight="1" x14ac:dyDescent="0.4">
      <c r="J1309" s="173"/>
    </row>
    <row r="1310" spans="10:10" ht="14.25" customHeight="1" x14ac:dyDescent="0.4">
      <c r="J1310" s="173"/>
    </row>
    <row r="1311" spans="10:10" ht="14.25" customHeight="1" x14ac:dyDescent="0.4">
      <c r="J1311" s="173"/>
    </row>
    <row r="1312" spans="10:10" ht="14.25" customHeight="1" x14ac:dyDescent="0.4">
      <c r="J1312" s="173"/>
    </row>
    <row r="1313" spans="10:10" ht="14.25" customHeight="1" x14ac:dyDescent="0.4">
      <c r="J1313" s="173"/>
    </row>
    <row r="1314" spans="10:10" ht="14.25" customHeight="1" x14ac:dyDescent="0.4">
      <c r="J1314" s="173"/>
    </row>
    <row r="1315" spans="10:10" ht="14.25" customHeight="1" x14ac:dyDescent="0.4">
      <c r="J1315" s="173"/>
    </row>
    <row r="1316" spans="10:10" ht="14.25" customHeight="1" x14ac:dyDescent="0.4">
      <c r="J1316" s="173"/>
    </row>
    <row r="1317" spans="10:10" ht="14.25" customHeight="1" x14ac:dyDescent="0.4">
      <c r="J1317" s="173"/>
    </row>
    <row r="1318" spans="10:10" ht="14.25" customHeight="1" x14ac:dyDescent="0.4">
      <c r="J1318" s="173"/>
    </row>
    <row r="1319" spans="10:10" ht="14.25" customHeight="1" x14ac:dyDescent="0.4">
      <c r="J1319" s="173"/>
    </row>
    <row r="1320" spans="10:10" ht="14.25" customHeight="1" x14ac:dyDescent="0.4">
      <c r="J1320" s="173"/>
    </row>
    <row r="1321" spans="10:10" ht="14.25" customHeight="1" x14ac:dyDescent="0.4">
      <c r="J1321" s="173"/>
    </row>
    <row r="1322" spans="10:10" ht="14.25" customHeight="1" x14ac:dyDescent="0.4">
      <c r="J1322" s="173"/>
    </row>
    <row r="1323" spans="10:10" ht="14.25" customHeight="1" x14ac:dyDescent="0.4">
      <c r="J1323" s="173"/>
    </row>
    <row r="1324" spans="10:10" ht="14.25" customHeight="1" x14ac:dyDescent="0.4">
      <c r="J1324" s="173"/>
    </row>
    <row r="1325" spans="10:10" ht="14.25" customHeight="1" x14ac:dyDescent="0.4">
      <c r="J1325" s="173"/>
    </row>
    <row r="1326" spans="10:10" ht="14.25" customHeight="1" x14ac:dyDescent="0.4">
      <c r="J1326" s="173"/>
    </row>
    <row r="1327" spans="10:10" ht="14.25" customHeight="1" x14ac:dyDescent="0.4">
      <c r="J1327" s="173"/>
    </row>
    <row r="1328" spans="10:10" ht="14.25" customHeight="1" x14ac:dyDescent="0.4">
      <c r="J1328" s="173"/>
    </row>
    <row r="1329" spans="10:10" ht="14.25" customHeight="1" x14ac:dyDescent="0.4">
      <c r="J1329" s="173"/>
    </row>
    <row r="1330" spans="10:10" ht="14.25" customHeight="1" x14ac:dyDescent="0.4">
      <c r="J1330" s="173"/>
    </row>
    <row r="1331" spans="10:10" ht="14.25" customHeight="1" x14ac:dyDescent="0.4">
      <c r="J1331" s="173"/>
    </row>
    <row r="1332" spans="10:10" ht="14.25" customHeight="1" x14ac:dyDescent="0.4">
      <c r="J1332" s="173"/>
    </row>
    <row r="1333" spans="10:10" ht="14.25" customHeight="1" x14ac:dyDescent="0.4">
      <c r="J1333" s="173"/>
    </row>
    <row r="1334" spans="10:10" ht="14.25" customHeight="1" x14ac:dyDescent="0.4">
      <c r="J1334" s="173"/>
    </row>
    <row r="1335" spans="10:10" ht="14.25" customHeight="1" x14ac:dyDescent="0.4">
      <c r="J1335" s="173"/>
    </row>
    <row r="1336" spans="10:10" ht="14.25" customHeight="1" x14ac:dyDescent="0.4">
      <c r="J1336" s="173"/>
    </row>
    <row r="1337" spans="10:10" ht="14.25" customHeight="1" x14ac:dyDescent="0.4">
      <c r="J1337" s="173"/>
    </row>
    <row r="1338" spans="10:10" ht="14.25" customHeight="1" x14ac:dyDescent="0.4">
      <c r="J1338" s="173"/>
    </row>
    <row r="1339" spans="10:10" ht="14.25" customHeight="1" x14ac:dyDescent="0.4">
      <c r="J1339" s="173"/>
    </row>
    <row r="1340" spans="10:10" ht="14.25" customHeight="1" x14ac:dyDescent="0.4">
      <c r="J1340" s="173"/>
    </row>
    <row r="1341" spans="10:10" ht="14.25" customHeight="1" x14ac:dyDescent="0.4">
      <c r="J1341" s="173"/>
    </row>
    <row r="1342" spans="10:10" ht="14.25" customHeight="1" x14ac:dyDescent="0.4">
      <c r="J1342" s="173"/>
    </row>
    <row r="1343" spans="10:10" ht="14.25" customHeight="1" x14ac:dyDescent="0.4">
      <c r="J1343" s="173"/>
    </row>
    <row r="1344" spans="10:10" ht="14.25" customHeight="1" x14ac:dyDescent="0.4">
      <c r="J1344" s="173"/>
    </row>
    <row r="1345" spans="10:10" ht="14.25" customHeight="1" x14ac:dyDescent="0.4">
      <c r="J1345" s="173"/>
    </row>
    <row r="1346" spans="10:10" ht="14.25" customHeight="1" x14ac:dyDescent="0.4">
      <c r="J1346" s="173"/>
    </row>
    <row r="1347" spans="10:10" ht="14.25" customHeight="1" x14ac:dyDescent="0.4">
      <c r="J1347" s="173"/>
    </row>
    <row r="1348" spans="10:10" ht="14.25" customHeight="1" x14ac:dyDescent="0.4">
      <c r="J1348" s="173"/>
    </row>
    <row r="1349" spans="10:10" ht="14.25" customHeight="1" x14ac:dyDescent="0.4">
      <c r="J1349" s="173"/>
    </row>
    <row r="1350" spans="10:10" ht="14.25" customHeight="1" x14ac:dyDescent="0.4">
      <c r="J1350" s="173"/>
    </row>
    <row r="1351" spans="10:10" ht="14.25" customHeight="1" x14ac:dyDescent="0.4">
      <c r="J1351" s="173"/>
    </row>
    <row r="1352" spans="10:10" ht="14.25" customHeight="1" x14ac:dyDescent="0.4">
      <c r="J1352" s="173"/>
    </row>
    <row r="1353" spans="10:10" ht="14.25" customHeight="1" x14ac:dyDescent="0.4">
      <c r="J1353" s="173"/>
    </row>
    <row r="1354" spans="10:10" ht="14.25" customHeight="1" x14ac:dyDescent="0.4">
      <c r="J1354" s="173"/>
    </row>
    <row r="1355" spans="10:10" ht="14.25" customHeight="1" x14ac:dyDescent="0.4">
      <c r="J1355" s="173"/>
    </row>
    <row r="1356" spans="10:10" ht="14.25" customHeight="1" x14ac:dyDescent="0.4">
      <c r="J1356" s="173"/>
    </row>
    <row r="1357" spans="10:10" ht="14.25" customHeight="1" x14ac:dyDescent="0.4">
      <c r="J1357" s="173"/>
    </row>
    <row r="1358" spans="10:10" ht="14.25" customHeight="1" x14ac:dyDescent="0.4">
      <c r="J1358" s="173"/>
    </row>
    <row r="1359" spans="10:10" ht="14.25" customHeight="1" x14ac:dyDescent="0.4">
      <c r="J1359" s="173"/>
    </row>
    <row r="1360" spans="10:10" ht="14.25" customHeight="1" x14ac:dyDescent="0.4">
      <c r="J1360" s="173"/>
    </row>
    <row r="1361" spans="10:10" ht="14.25" customHeight="1" x14ac:dyDescent="0.4">
      <c r="J1361" s="173"/>
    </row>
    <row r="1362" spans="10:10" ht="14.25" customHeight="1" x14ac:dyDescent="0.4">
      <c r="J1362" s="173"/>
    </row>
    <row r="1363" spans="10:10" ht="14.25" customHeight="1" x14ac:dyDescent="0.4">
      <c r="J1363" s="173"/>
    </row>
    <row r="1364" spans="10:10" ht="14.25" customHeight="1" x14ac:dyDescent="0.4">
      <c r="J1364" s="173"/>
    </row>
    <row r="1365" spans="10:10" ht="14.25" customHeight="1" x14ac:dyDescent="0.4">
      <c r="J1365" s="173"/>
    </row>
    <row r="1366" spans="10:10" ht="14.25" customHeight="1" x14ac:dyDescent="0.4">
      <c r="J1366" s="173"/>
    </row>
    <row r="1367" spans="10:10" ht="14.25" customHeight="1" x14ac:dyDescent="0.4">
      <c r="J1367" s="173"/>
    </row>
    <row r="1368" spans="10:10" ht="14.25" customHeight="1" x14ac:dyDescent="0.4">
      <c r="J1368" s="173"/>
    </row>
    <row r="1369" spans="10:10" ht="14.25" customHeight="1" x14ac:dyDescent="0.4">
      <c r="J1369" s="173"/>
    </row>
    <row r="1370" spans="10:10" ht="14.25" customHeight="1" x14ac:dyDescent="0.4">
      <c r="J1370" s="173"/>
    </row>
    <row r="1371" spans="10:10" ht="14.25" customHeight="1" x14ac:dyDescent="0.4">
      <c r="J1371" s="173"/>
    </row>
    <row r="1372" spans="10:10" ht="14.25" customHeight="1" x14ac:dyDescent="0.4">
      <c r="J1372" s="173"/>
    </row>
    <row r="1373" spans="10:10" ht="14.25" customHeight="1" x14ac:dyDescent="0.4">
      <c r="J1373" s="173"/>
    </row>
    <row r="1374" spans="10:10" ht="14.25" customHeight="1" x14ac:dyDescent="0.4">
      <c r="J1374" s="173"/>
    </row>
    <row r="1375" spans="10:10" ht="14.25" customHeight="1" x14ac:dyDescent="0.4">
      <c r="J1375" s="173"/>
    </row>
    <row r="1376" spans="10:10" ht="14.25" customHeight="1" x14ac:dyDescent="0.4">
      <c r="J1376" s="173"/>
    </row>
    <row r="1377" spans="10:10" ht="14.25" customHeight="1" x14ac:dyDescent="0.4">
      <c r="J1377" s="173"/>
    </row>
    <row r="1378" spans="10:10" ht="14.25" customHeight="1" x14ac:dyDescent="0.4">
      <c r="J1378" s="173"/>
    </row>
    <row r="1379" spans="10:10" ht="14.25" customHeight="1" x14ac:dyDescent="0.4">
      <c r="J1379" s="173"/>
    </row>
    <row r="1380" spans="10:10" ht="14.25" customHeight="1" x14ac:dyDescent="0.4">
      <c r="J1380" s="173"/>
    </row>
    <row r="1381" spans="10:10" ht="14.25" customHeight="1" x14ac:dyDescent="0.4">
      <c r="J1381" s="173"/>
    </row>
    <row r="1382" spans="10:10" ht="14.25" customHeight="1" x14ac:dyDescent="0.4">
      <c r="J1382" s="173"/>
    </row>
    <row r="1383" spans="10:10" ht="14.25" customHeight="1" x14ac:dyDescent="0.4">
      <c r="J1383" s="173"/>
    </row>
    <row r="1384" spans="10:10" ht="14.25" customHeight="1" x14ac:dyDescent="0.4">
      <c r="J1384" s="173"/>
    </row>
    <row r="1385" spans="10:10" ht="14.25" customHeight="1" x14ac:dyDescent="0.4">
      <c r="J1385" s="173"/>
    </row>
    <row r="1386" spans="10:10" ht="14.25" customHeight="1" x14ac:dyDescent="0.4">
      <c r="J1386" s="173"/>
    </row>
    <row r="1387" spans="10:10" ht="14.25" customHeight="1" x14ac:dyDescent="0.4">
      <c r="J1387" s="173"/>
    </row>
    <row r="1388" spans="10:10" ht="14.25" customHeight="1" x14ac:dyDescent="0.4">
      <c r="J1388" s="173"/>
    </row>
    <row r="1389" spans="10:10" ht="14.25" customHeight="1" x14ac:dyDescent="0.4">
      <c r="J1389" s="173"/>
    </row>
    <row r="1390" spans="10:10" ht="14.25" customHeight="1" x14ac:dyDescent="0.4">
      <c r="J1390" s="173"/>
    </row>
    <row r="1391" spans="10:10" ht="14.25" customHeight="1" x14ac:dyDescent="0.4">
      <c r="J1391" s="173"/>
    </row>
    <row r="1392" spans="10:10" ht="14.25" customHeight="1" x14ac:dyDescent="0.4">
      <c r="J1392" s="173"/>
    </row>
    <row r="1393" spans="10:10" ht="14.25" customHeight="1" x14ac:dyDescent="0.4">
      <c r="J1393" s="173"/>
    </row>
    <row r="1394" spans="10:10" ht="14.25" customHeight="1" x14ac:dyDescent="0.4">
      <c r="J1394" s="173"/>
    </row>
    <row r="1395" spans="10:10" ht="14.25" customHeight="1" x14ac:dyDescent="0.4">
      <c r="J1395" s="173"/>
    </row>
    <row r="1396" spans="10:10" ht="14.25" customHeight="1" x14ac:dyDescent="0.4">
      <c r="J1396" s="173"/>
    </row>
    <row r="1397" spans="10:10" ht="14.25" customHeight="1" x14ac:dyDescent="0.4">
      <c r="J1397" s="173"/>
    </row>
    <row r="1398" spans="10:10" ht="14.25" customHeight="1" x14ac:dyDescent="0.4">
      <c r="J1398" s="173"/>
    </row>
    <row r="1399" spans="10:10" ht="14.25" customHeight="1" x14ac:dyDescent="0.4">
      <c r="J1399" s="173"/>
    </row>
    <row r="1400" spans="10:10" ht="14.25" customHeight="1" x14ac:dyDescent="0.4">
      <c r="J1400" s="173"/>
    </row>
    <row r="1401" spans="10:10" ht="14.25" customHeight="1" x14ac:dyDescent="0.4">
      <c r="J1401" s="173"/>
    </row>
    <row r="1402" spans="10:10" ht="14.25" customHeight="1" x14ac:dyDescent="0.4">
      <c r="J1402" s="173"/>
    </row>
    <row r="1403" spans="10:10" ht="14.25" customHeight="1" x14ac:dyDescent="0.4">
      <c r="J1403" s="173"/>
    </row>
    <row r="1404" spans="10:10" ht="14.25" customHeight="1" x14ac:dyDescent="0.4">
      <c r="J1404" s="173"/>
    </row>
    <row r="1405" spans="10:10" ht="14.25" customHeight="1" x14ac:dyDescent="0.4">
      <c r="J1405" s="173"/>
    </row>
    <row r="1406" spans="10:10" ht="14.25" customHeight="1" x14ac:dyDescent="0.4">
      <c r="J1406" s="173"/>
    </row>
    <row r="1407" spans="10:10" ht="14.25" customHeight="1" x14ac:dyDescent="0.4">
      <c r="J1407" s="173"/>
    </row>
    <row r="1408" spans="10:10" ht="14.25" customHeight="1" x14ac:dyDescent="0.4">
      <c r="J1408" s="173"/>
    </row>
    <row r="1409" spans="10:10" ht="14.25" customHeight="1" x14ac:dyDescent="0.4">
      <c r="J1409" s="173"/>
    </row>
    <row r="1410" spans="10:10" ht="14.25" customHeight="1" x14ac:dyDescent="0.4">
      <c r="J1410" s="173"/>
    </row>
    <row r="1411" spans="10:10" ht="14.25" customHeight="1" x14ac:dyDescent="0.4">
      <c r="J1411" s="173"/>
    </row>
    <row r="1412" spans="10:10" ht="14.25" customHeight="1" x14ac:dyDescent="0.4">
      <c r="J1412" s="173"/>
    </row>
    <row r="1413" spans="10:10" ht="14.25" customHeight="1" x14ac:dyDescent="0.4">
      <c r="J1413" s="173"/>
    </row>
    <row r="1414" spans="10:10" ht="14.25" customHeight="1" x14ac:dyDescent="0.4">
      <c r="J1414" s="173"/>
    </row>
    <row r="1415" spans="10:10" ht="14.25" customHeight="1" x14ac:dyDescent="0.4">
      <c r="J1415" s="173"/>
    </row>
    <row r="1416" spans="10:10" ht="14.25" customHeight="1" x14ac:dyDescent="0.4">
      <c r="J1416" s="173"/>
    </row>
    <row r="1417" spans="10:10" ht="14.25" customHeight="1" x14ac:dyDescent="0.4">
      <c r="J1417" s="173"/>
    </row>
    <row r="1418" spans="10:10" ht="14.25" customHeight="1" x14ac:dyDescent="0.4">
      <c r="J1418" s="173"/>
    </row>
    <row r="1419" spans="10:10" ht="14.25" customHeight="1" x14ac:dyDescent="0.4">
      <c r="J1419" s="173"/>
    </row>
    <row r="1420" spans="10:10" ht="14.25" customHeight="1" x14ac:dyDescent="0.4">
      <c r="J1420" s="173"/>
    </row>
    <row r="1421" spans="10:10" ht="14.25" customHeight="1" x14ac:dyDescent="0.4">
      <c r="J1421" s="173"/>
    </row>
    <row r="1422" spans="10:10" ht="14.25" customHeight="1" x14ac:dyDescent="0.4">
      <c r="J1422" s="173"/>
    </row>
    <row r="1423" spans="10:10" ht="14.25" customHeight="1" x14ac:dyDescent="0.4">
      <c r="J1423" s="173"/>
    </row>
    <row r="1424" spans="10:10" ht="14.25" customHeight="1" x14ac:dyDescent="0.4">
      <c r="J1424" s="173"/>
    </row>
    <row r="1425" spans="10:10" ht="14.25" customHeight="1" x14ac:dyDescent="0.4">
      <c r="J1425" s="173"/>
    </row>
    <row r="1426" spans="10:10" ht="14.25" customHeight="1" x14ac:dyDescent="0.4">
      <c r="J1426" s="173"/>
    </row>
    <row r="1427" spans="10:10" ht="14.25" customHeight="1" x14ac:dyDescent="0.4">
      <c r="J1427" s="173"/>
    </row>
    <row r="1428" spans="10:10" ht="14.25" customHeight="1" x14ac:dyDescent="0.4">
      <c r="J1428" s="173"/>
    </row>
    <row r="1429" spans="10:10" ht="14.25" customHeight="1" x14ac:dyDescent="0.4">
      <c r="J1429" s="173"/>
    </row>
    <row r="1430" spans="10:10" ht="14.25" customHeight="1" x14ac:dyDescent="0.4">
      <c r="J1430" s="173"/>
    </row>
    <row r="1431" spans="10:10" ht="14.25" customHeight="1" x14ac:dyDescent="0.4">
      <c r="J1431" s="173"/>
    </row>
    <row r="1432" spans="10:10" ht="14.25" customHeight="1" x14ac:dyDescent="0.4">
      <c r="J1432" s="173"/>
    </row>
    <row r="1433" spans="10:10" ht="14.25" customHeight="1" x14ac:dyDescent="0.4">
      <c r="J1433" s="173"/>
    </row>
    <row r="1434" spans="10:10" ht="14.25" customHeight="1" x14ac:dyDescent="0.4">
      <c r="J1434" s="173"/>
    </row>
    <row r="1435" spans="10:10" ht="14.25" customHeight="1" x14ac:dyDescent="0.4">
      <c r="J1435" s="173"/>
    </row>
    <row r="1436" spans="10:10" ht="14.25" customHeight="1" x14ac:dyDescent="0.4">
      <c r="J1436" s="173"/>
    </row>
    <row r="1437" spans="10:10" ht="14.25" customHeight="1" x14ac:dyDescent="0.4">
      <c r="J1437" s="173"/>
    </row>
    <row r="1438" spans="10:10" ht="14.25" customHeight="1" x14ac:dyDescent="0.4">
      <c r="J1438" s="173"/>
    </row>
    <row r="1439" spans="10:10" ht="14.25" customHeight="1" x14ac:dyDescent="0.4">
      <c r="J1439" s="173"/>
    </row>
    <row r="1440" spans="10:10" ht="14.25" customHeight="1" x14ac:dyDescent="0.4">
      <c r="J1440" s="173"/>
    </row>
    <row r="1441" spans="10:10" ht="14.25" customHeight="1" x14ac:dyDescent="0.4">
      <c r="J1441" s="173"/>
    </row>
    <row r="1442" spans="10:10" ht="14.25" customHeight="1" x14ac:dyDescent="0.4">
      <c r="J1442" s="173"/>
    </row>
    <row r="1443" spans="10:10" ht="14.25" customHeight="1" x14ac:dyDescent="0.4">
      <c r="J1443" s="173"/>
    </row>
    <row r="1444" spans="10:10" ht="14.25" customHeight="1" x14ac:dyDescent="0.4">
      <c r="J1444" s="173"/>
    </row>
    <row r="1445" spans="10:10" ht="14.25" customHeight="1" x14ac:dyDescent="0.4">
      <c r="J1445" s="173"/>
    </row>
    <row r="1446" spans="10:10" ht="14.25" customHeight="1" x14ac:dyDescent="0.4">
      <c r="J1446" s="173"/>
    </row>
    <row r="1447" spans="10:10" ht="14.25" customHeight="1" x14ac:dyDescent="0.4">
      <c r="J1447" s="173"/>
    </row>
    <row r="1448" spans="10:10" ht="14.25" customHeight="1" x14ac:dyDescent="0.4">
      <c r="J1448" s="173"/>
    </row>
    <row r="1449" spans="10:10" ht="14.25" customHeight="1" x14ac:dyDescent="0.4">
      <c r="J1449" s="173"/>
    </row>
    <row r="1450" spans="10:10" ht="14.25" customHeight="1" x14ac:dyDescent="0.4">
      <c r="J1450" s="173"/>
    </row>
    <row r="1451" spans="10:10" ht="14.25" customHeight="1" x14ac:dyDescent="0.4">
      <c r="J1451" s="173"/>
    </row>
    <row r="1452" spans="10:10" ht="14.25" customHeight="1" x14ac:dyDescent="0.4">
      <c r="J1452" s="173"/>
    </row>
    <row r="1453" spans="10:10" ht="14.25" customHeight="1" x14ac:dyDescent="0.4">
      <c r="J1453" s="173"/>
    </row>
    <row r="1454" spans="10:10" ht="14.25" customHeight="1" x14ac:dyDescent="0.4">
      <c r="J1454" s="173"/>
    </row>
    <row r="1455" spans="10:10" ht="14.25" customHeight="1" x14ac:dyDescent="0.4">
      <c r="J1455" s="173"/>
    </row>
    <row r="1456" spans="10:10" ht="14.25" customHeight="1" x14ac:dyDescent="0.4">
      <c r="J1456" s="173"/>
    </row>
    <row r="1457" spans="10:10" ht="14.25" customHeight="1" x14ac:dyDescent="0.4">
      <c r="J1457" s="173"/>
    </row>
    <row r="1458" spans="10:10" ht="14.25" customHeight="1" x14ac:dyDescent="0.4">
      <c r="J1458" s="173"/>
    </row>
    <row r="1459" spans="10:10" ht="14.25" customHeight="1" x14ac:dyDescent="0.4">
      <c r="J1459" s="173"/>
    </row>
    <row r="1460" spans="10:10" ht="14.25" customHeight="1" x14ac:dyDescent="0.4">
      <c r="J1460" s="173"/>
    </row>
    <row r="1461" spans="10:10" ht="14.25" customHeight="1" x14ac:dyDescent="0.4">
      <c r="J1461" s="173"/>
    </row>
    <row r="1462" spans="10:10" ht="14.25" customHeight="1" x14ac:dyDescent="0.4">
      <c r="J1462" s="173"/>
    </row>
    <row r="1463" spans="10:10" ht="14.25" customHeight="1" x14ac:dyDescent="0.4">
      <c r="J1463" s="173"/>
    </row>
    <row r="1464" spans="10:10" ht="14.25" customHeight="1" x14ac:dyDescent="0.4">
      <c r="J1464" s="173"/>
    </row>
    <row r="1465" spans="10:10" ht="14.25" customHeight="1" x14ac:dyDescent="0.4">
      <c r="J1465" s="173"/>
    </row>
    <row r="1466" spans="10:10" ht="14.25" customHeight="1" x14ac:dyDescent="0.4">
      <c r="J1466" s="173"/>
    </row>
    <row r="1467" spans="10:10" ht="14.25" customHeight="1" x14ac:dyDescent="0.4">
      <c r="J1467" s="173"/>
    </row>
    <row r="1468" spans="10:10" ht="14.25" customHeight="1" x14ac:dyDescent="0.4">
      <c r="J1468" s="173"/>
    </row>
    <row r="1469" spans="10:10" ht="14.25" customHeight="1" x14ac:dyDescent="0.4">
      <c r="J1469" s="173"/>
    </row>
    <row r="1470" spans="10:10" ht="14.25" customHeight="1" x14ac:dyDescent="0.4">
      <c r="J1470" s="173"/>
    </row>
    <row r="1471" spans="10:10" ht="14.25" customHeight="1" x14ac:dyDescent="0.4">
      <c r="J1471" s="173"/>
    </row>
    <row r="1472" spans="10:10" ht="14.25" customHeight="1" x14ac:dyDescent="0.4">
      <c r="J1472" s="173"/>
    </row>
    <row r="1473" spans="10:10" ht="14.25" customHeight="1" x14ac:dyDescent="0.4">
      <c r="J1473" s="173"/>
    </row>
    <row r="1474" spans="10:10" ht="14.25" customHeight="1" x14ac:dyDescent="0.4">
      <c r="J1474" s="173"/>
    </row>
    <row r="1475" spans="10:10" ht="14.25" customHeight="1" x14ac:dyDescent="0.4">
      <c r="J1475" s="173"/>
    </row>
    <row r="1476" spans="10:10" ht="14.25" customHeight="1" x14ac:dyDescent="0.4">
      <c r="J1476" s="173"/>
    </row>
    <row r="1477" spans="10:10" ht="14.25" customHeight="1" x14ac:dyDescent="0.4">
      <c r="J1477" s="173"/>
    </row>
    <row r="1478" spans="10:10" ht="14.25" customHeight="1" x14ac:dyDescent="0.4">
      <c r="J1478" s="173"/>
    </row>
    <row r="1479" spans="10:10" ht="14.25" customHeight="1" x14ac:dyDescent="0.4">
      <c r="J1479" s="173"/>
    </row>
    <row r="1480" spans="10:10" ht="14.25" customHeight="1" x14ac:dyDescent="0.4">
      <c r="J1480" s="173"/>
    </row>
    <row r="1481" spans="10:10" ht="14.25" customHeight="1" x14ac:dyDescent="0.4">
      <c r="J1481" s="173"/>
    </row>
    <row r="1482" spans="10:10" ht="14.25" customHeight="1" x14ac:dyDescent="0.4">
      <c r="J1482" s="173"/>
    </row>
    <row r="1483" spans="10:10" ht="14.25" customHeight="1" x14ac:dyDescent="0.4">
      <c r="J1483" s="173"/>
    </row>
    <row r="1484" spans="10:10" ht="14.25" customHeight="1" x14ac:dyDescent="0.4">
      <c r="J1484" s="173"/>
    </row>
    <row r="1485" spans="10:10" ht="14.25" customHeight="1" x14ac:dyDescent="0.4">
      <c r="J1485" s="173"/>
    </row>
    <row r="1486" spans="10:10" ht="14.25" customHeight="1" x14ac:dyDescent="0.4">
      <c r="J1486" s="173"/>
    </row>
    <row r="1487" spans="10:10" ht="14.25" customHeight="1" x14ac:dyDescent="0.4">
      <c r="J1487" s="173"/>
    </row>
    <row r="1488" spans="10:10" ht="14.25" customHeight="1" x14ac:dyDescent="0.4">
      <c r="J1488" s="173"/>
    </row>
    <row r="1489" spans="10:10" ht="14.25" customHeight="1" x14ac:dyDescent="0.4">
      <c r="J1489" s="173"/>
    </row>
    <row r="1490" spans="10:10" ht="14.25" customHeight="1" x14ac:dyDescent="0.4">
      <c r="J1490" s="173"/>
    </row>
    <row r="1491" spans="10:10" ht="14.25" customHeight="1" x14ac:dyDescent="0.4">
      <c r="J1491" s="173"/>
    </row>
    <row r="1492" spans="10:10" ht="14.25" customHeight="1" x14ac:dyDescent="0.4">
      <c r="J1492" s="173"/>
    </row>
    <row r="1493" spans="10:10" ht="14.25" customHeight="1" x14ac:dyDescent="0.4">
      <c r="J1493" s="173"/>
    </row>
    <row r="1494" spans="10:10" ht="14.25" customHeight="1" x14ac:dyDescent="0.4">
      <c r="J1494" s="173"/>
    </row>
    <row r="1495" spans="10:10" ht="14.25" customHeight="1" x14ac:dyDescent="0.4">
      <c r="J1495" s="173"/>
    </row>
    <row r="1496" spans="10:10" ht="14.25" customHeight="1" x14ac:dyDescent="0.4">
      <c r="J1496" s="173"/>
    </row>
    <row r="1497" spans="10:10" ht="14.25" customHeight="1" x14ac:dyDescent="0.4">
      <c r="J1497" s="173"/>
    </row>
    <row r="1498" spans="10:10" ht="14.25" customHeight="1" x14ac:dyDescent="0.4">
      <c r="J1498" s="173"/>
    </row>
    <row r="1499" spans="10:10" ht="14.25" customHeight="1" x14ac:dyDescent="0.4">
      <c r="J1499" s="173"/>
    </row>
    <row r="1500" spans="10:10" ht="14.25" customHeight="1" x14ac:dyDescent="0.4">
      <c r="J1500" s="173"/>
    </row>
    <row r="1501" spans="10:10" ht="14.25" customHeight="1" x14ac:dyDescent="0.4">
      <c r="J1501" s="173"/>
    </row>
    <row r="1502" spans="10:10" ht="14.25" customHeight="1" x14ac:dyDescent="0.4">
      <c r="J1502" s="173"/>
    </row>
    <row r="1503" spans="10:10" ht="14.25" customHeight="1" x14ac:dyDescent="0.4">
      <c r="J1503" s="173"/>
    </row>
    <row r="1504" spans="10:10" ht="14.25" customHeight="1" x14ac:dyDescent="0.4">
      <c r="J1504" s="173"/>
    </row>
    <row r="1505" spans="10:10" ht="14.25" customHeight="1" x14ac:dyDescent="0.4">
      <c r="J1505" s="173"/>
    </row>
    <row r="1506" spans="10:10" ht="14.25" customHeight="1" x14ac:dyDescent="0.4">
      <c r="J1506" s="173"/>
    </row>
    <row r="1507" spans="10:10" ht="14.25" customHeight="1" x14ac:dyDescent="0.4">
      <c r="J1507" s="173"/>
    </row>
    <row r="1508" spans="10:10" ht="14.25" customHeight="1" x14ac:dyDescent="0.4">
      <c r="J1508" s="173"/>
    </row>
    <row r="1509" spans="10:10" ht="14.25" customHeight="1" x14ac:dyDescent="0.4">
      <c r="J1509" s="173"/>
    </row>
    <row r="1510" spans="10:10" ht="14.25" customHeight="1" x14ac:dyDescent="0.4">
      <c r="J1510" s="173"/>
    </row>
    <row r="1511" spans="10:10" ht="14.25" customHeight="1" x14ac:dyDescent="0.4">
      <c r="J1511" s="173"/>
    </row>
    <row r="1512" spans="10:10" ht="14.25" customHeight="1" x14ac:dyDescent="0.4">
      <c r="J1512" s="173"/>
    </row>
    <row r="1513" spans="10:10" ht="14.25" customHeight="1" x14ac:dyDescent="0.4">
      <c r="J1513" s="173"/>
    </row>
    <row r="1514" spans="10:10" ht="14.25" customHeight="1" x14ac:dyDescent="0.4">
      <c r="J1514" s="173"/>
    </row>
    <row r="1515" spans="10:10" ht="14.25" customHeight="1" x14ac:dyDescent="0.4">
      <c r="J1515" s="173"/>
    </row>
    <row r="1516" spans="10:10" ht="14.25" customHeight="1" x14ac:dyDescent="0.4">
      <c r="J1516" s="173"/>
    </row>
    <row r="1517" spans="10:10" ht="14.25" customHeight="1" x14ac:dyDescent="0.4">
      <c r="J1517" s="173"/>
    </row>
    <row r="1518" spans="10:10" ht="14.25" customHeight="1" x14ac:dyDescent="0.4">
      <c r="J1518" s="173"/>
    </row>
    <row r="1519" spans="10:10" ht="14.25" customHeight="1" x14ac:dyDescent="0.4">
      <c r="J1519" s="173"/>
    </row>
    <row r="1520" spans="10:10" ht="14.25" customHeight="1" x14ac:dyDescent="0.4">
      <c r="J1520" s="173"/>
    </row>
    <row r="1521" spans="10:10" ht="14.25" customHeight="1" x14ac:dyDescent="0.4">
      <c r="J1521" s="173"/>
    </row>
    <row r="1522" spans="10:10" ht="14.25" customHeight="1" x14ac:dyDescent="0.4">
      <c r="J1522" s="173"/>
    </row>
    <row r="1523" spans="10:10" ht="14.25" customHeight="1" x14ac:dyDescent="0.4">
      <c r="J1523" s="173"/>
    </row>
    <row r="1524" spans="10:10" ht="14.25" customHeight="1" x14ac:dyDescent="0.4">
      <c r="J1524" s="173"/>
    </row>
    <row r="1525" spans="10:10" ht="14.25" customHeight="1" x14ac:dyDescent="0.4">
      <c r="J1525" s="173"/>
    </row>
    <row r="1526" spans="10:10" ht="14.25" customHeight="1" x14ac:dyDescent="0.4">
      <c r="J1526" s="173"/>
    </row>
    <row r="1527" spans="10:10" ht="14.25" customHeight="1" x14ac:dyDescent="0.4">
      <c r="J1527" s="173"/>
    </row>
    <row r="1528" spans="10:10" ht="14.25" customHeight="1" x14ac:dyDescent="0.4">
      <c r="J1528" s="173"/>
    </row>
    <row r="1529" spans="10:10" ht="14.25" customHeight="1" x14ac:dyDescent="0.4">
      <c r="J1529" s="173"/>
    </row>
    <row r="1530" spans="10:10" ht="14.25" customHeight="1" x14ac:dyDescent="0.4">
      <c r="J1530" s="173"/>
    </row>
    <row r="1531" spans="10:10" ht="14.25" customHeight="1" x14ac:dyDescent="0.4">
      <c r="J1531" s="173"/>
    </row>
    <row r="1532" spans="10:10" ht="14.25" customHeight="1" x14ac:dyDescent="0.4">
      <c r="J1532" s="173"/>
    </row>
    <row r="1533" spans="10:10" ht="14.25" customHeight="1" x14ac:dyDescent="0.4">
      <c r="J1533" s="173"/>
    </row>
    <row r="1534" spans="10:10" ht="14.25" customHeight="1" x14ac:dyDescent="0.4">
      <c r="J1534" s="173"/>
    </row>
    <row r="1535" spans="10:10" ht="14.25" customHeight="1" x14ac:dyDescent="0.4">
      <c r="J1535" s="173"/>
    </row>
    <row r="1536" spans="10:10" ht="14.25" customHeight="1" x14ac:dyDescent="0.4">
      <c r="J1536" s="173"/>
    </row>
    <row r="1537" spans="10:10" ht="14.25" customHeight="1" x14ac:dyDescent="0.4">
      <c r="J1537" s="173"/>
    </row>
    <row r="1538" spans="10:10" ht="14.25" customHeight="1" x14ac:dyDescent="0.4">
      <c r="J1538" s="173"/>
    </row>
    <row r="1539" spans="10:10" ht="14.25" customHeight="1" x14ac:dyDescent="0.4">
      <c r="J1539" s="173"/>
    </row>
    <row r="1540" spans="10:10" ht="14.25" customHeight="1" x14ac:dyDescent="0.4">
      <c r="J1540" s="173"/>
    </row>
    <row r="1541" spans="10:10" ht="14.25" customHeight="1" x14ac:dyDescent="0.4">
      <c r="J1541" s="173"/>
    </row>
    <row r="1542" spans="10:10" ht="14.25" customHeight="1" x14ac:dyDescent="0.4">
      <c r="J1542" s="173"/>
    </row>
    <row r="1543" spans="10:10" ht="14.25" customHeight="1" x14ac:dyDescent="0.4">
      <c r="J1543" s="173"/>
    </row>
    <row r="1544" spans="10:10" ht="14.25" customHeight="1" x14ac:dyDescent="0.4">
      <c r="J1544" s="173"/>
    </row>
    <row r="1545" spans="10:10" ht="14.25" customHeight="1" x14ac:dyDescent="0.4">
      <c r="J1545" s="173"/>
    </row>
    <row r="1546" spans="10:10" ht="14.25" customHeight="1" x14ac:dyDescent="0.4">
      <c r="J1546" s="173"/>
    </row>
    <row r="1547" spans="10:10" ht="14.25" customHeight="1" x14ac:dyDescent="0.4">
      <c r="J1547" s="173"/>
    </row>
    <row r="1548" spans="10:10" ht="14.25" customHeight="1" x14ac:dyDescent="0.4">
      <c r="J1548" s="173"/>
    </row>
    <row r="1549" spans="10:10" ht="14.25" customHeight="1" x14ac:dyDescent="0.4">
      <c r="J1549" s="173"/>
    </row>
    <row r="1550" spans="10:10" ht="14.25" customHeight="1" x14ac:dyDescent="0.4">
      <c r="J1550" s="173"/>
    </row>
    <row r="1551" spans="10:10" ht="14.25" customHeight="1" x14ac:dyDescent="0.4">
      <c r="J1551" s="173"/>
    </row>
    <row r="1552" spans="10:10" ht="14.25" customHeight="1" x14ac:dyDescent="0.4">
      <c r="J1552" s="173"/>
    </row>
    <row r="1553" spans="10:10" ht="14.25" customHeight="1" x14ac:dyDescent="0.4">
      <c r="J1553" s="173"/>
    </row>
    <row r="1554" spans="10:10" ht="14.25" customHeight="1" x14ac:dyDescent="0.4">
      <c r="J1554" s="173"/>
    </row>
    <row r="1555" spans="10:10" ht="14.25" customHeight="1" x14ac:dyDescent="0.4">
      <c r="J1555" s="173"/>
    </row>
    <row r="1556" spans="10:10" ht="14.25" customHeight="1" x14ac:dyDescent="0.4">
      <c r="J1556" s="173"/>
    </row>
    <row r="1557" spans="10:10" ht="14.25" customHeight="1" x14ac:dyDescent="0.4">
      <c r="J1557" s="173"/>
    </row>
    <row r="1558" spans="10:10" ht="14.25" customHeight="1" x14ac:dyDescent="0.4">
      <c r="J1558" s="173"/>
    </row>
    <row r="1559" spans="10:10" ht="14.25" customHeight="1" x14ac:dyDescent="0.4">
      <c r="J1559" s="173"/>
    </row>
    <row r="1560" spans="10:10" ht="14.25" customHeight="1" x14ac:dyDescent="0.4">
      <c r="J1560" s="173"/>
    </row>
    <row r="1561" spans="10:10" ht="14.25" customHeight="1" x14ac:dyDescent="0.4">
      <c r="J1561" s="173"/>
    </row>
    <row r="1562" spans="10:10" ht="14.25" customHeight="1" x14ac:dyDescent="0.4">
      <c r="J1562" s="173"/>
    </row>
    <row r="1563" spans="10:10" ht="14.25" customHeight="1" x14ac:dyDescent="0.4">
      <c r="J1563" s="173"/>
    </row>
    <row r="1564" spans="10:10" ht="14.25" customHeight="1" x14ac:dyDescent="0.4">
      <c r="J1564" s="173"/>
    </row>
    <row r="1565" spans="10:10" ht="14.25" customHeight="1" x14ac:dyDescent="0.4">
      <c r="J1565" s="173"/>
    </row>
    <row r="1566" spans="10:10" ht="14.25" customHeight="1" x14ac:dyDescent="0.4">
      <c r="J1566" s="173"/>
    </row>
    <row r="1567" spans="10:10" ht="14.25" customHeight="1" x14ac:dyDescent="0.4">
      <c r="J1567" s="173"/>
    </row>
    <row r="1568" spans="10:10" ht="14.25" customHeight="1" x14ac:dyDescent="0.4">
      <c r="J1568" s="173"/>
    </row>
    <row r="1569" spans="10:10" ht="14.25" customHeight="1" x14ac:dyDescent="0.4">
      <c r="J1569" s="173"/>
    </row>
    <row r="1570" spans="10:10" ht="14.25" customHeight="1" x14ac:dyDescent="0.4">
      <c r="J1570" s="173"/>
    </row>
    <row r="1571" spans="10:10" ht="14.25" customHeight="1" x14ac:dyDescent="0.4">
      <c r="J1571" s="173"/>
    </row>
    <row r="1572" spans="10:10" ht="14.25" customHeight="1" x14ac:dyDescent="0.4">
      <c r="J1572" s="173"/>
    </row>
    <row r="1573" spans="10:10" ht="14.25" customHeight="1" x14ac:dyDescent="0.4">
      <c r="J1573" s="173"/>
    </row>
    <row r="1574" spans="10:10" ht="14.25" customHeight="1" x14ac:dyDescent="0.4">
      <c r="J1574" s="173"/>
    </row>
    <row r="1575" spans="10:10" ht="14.25" customHeight="1" x14ac:dyDescent="0.4">
      <c r="J1575" s="173"/>
    </row>
    <row r="1576" spans="10:10" ht="14.25" customHeight="1" x14ac:dyDescent="0.4">
      <c r="J1576" s="173"/>
    </row>
    <row r="1577" spans="10:10" ht="14.25" customHeight="1" x14ac:dyDescent="0.4">
      <c r="J1577" s="173"/>
    </row>
    <row r="1578" spans="10:10" ht="14.25" customHeight="1" x14ac:dyDescent="0.4">
      <c r="J1578" s="173"/>
    </row>
    <row r="1579" spans="10:10" ht="14.25" customHeight="1" x14ac:dyDescent="0.4">
      <c r="J1579" s="173"/>
    </row>
    <row r="1580" spans="10:10" ht="14.25" customHeight="1" x14ac:dyDescent="0.4">
      <c r="J1580" s="173"/>
    </row>
    <row r="1581" spans="10:10" ht="14.25" customHeight="1" x14ac:dyDescent="0.4">
      <c r="J1581" s="173"/>
    </row>
    <row r="1582" spans="10:10" ht="14.25" customHeight="1" x14ac:dyDescent="0.4">
      <c r="J1582" s="173"/>
    </row>
    <row r="1583" spans="10:10" ht="14.25" customHeight="1" x14ac:dyDescent="0.4">
      <c r="J1583" s="173"/>
    </row>
    <row r="1584" spans="10:10" ht="14.25" customHeight="1" x14ac:dyDescent="0.4">
      <c r="J1584" s="173"/>
    </row>
    <row r="1585" spans="10:10" ht="14.25" customHeight="1" x14ac:dyDescent="0.4">
      <c r="J1585" s="173"/>
    </row>
    <row r="1586" spans="10:10" ht="14.25" customHeight="1" x14ac:dyDescent="0.4">
      <c r="J1586" s="173"/>
    </row>
    <row r="1587" spans="10:10" ht="14.25" customHeight="1" x14ac:dyDescent="0.4">
      <c r="J1587" s="173"/>
    </row>
    <row r="1588" spans="10:10" ht="14.25" customHeight="1" x14ac:dyDescent="0.4">
      <c r="J1588" s="173"/>
    </row>
    <row r="1589" spans="10:10" ht="14.25" customHeight="1" x14ac:dyDescent="0.4">
      <c r="J1589" s="173"/>
    </row>
    <row r="1590" spans="10:10" ht="14.25" customHeight="1" x14ac:dyDescent="0.4">
      <c r="J1590" s="173"/>
    </row>
    <row r="1591" spans="10:10" ht="14.25" customHeight="1" x14ac:dyDescent="0.4">
      <c r="J1591" s="173"/>
    </row>
    <row r="1592" spans="10:10" ht="14.25" customHeight="1" x14ac:dyDescent="0.4">
      <c r="J1592" s="173"/>
    </row>
    <row r="1593" spans="10:10" ht="14.25" customHeight="1" x14ac:dyDescent="0.4">
      <c r="J1593" s="173"/>
    </row>
    <row r="1594" spans="10:10" ht="14.25" customHeight="1" x14ac:dyDescent="0.4">
      <c r="J1594" s="173"/>
    </row>
    <row r="1595" spans="10:10" ht="14.25" customHeight="1" x14ac:dyDescent="0.4">
      <c r="J1595" s="173"/>
    </row>
    <row r="1596" spans="10:10" ht="14.25" customHeight="1" x14ac:dyDescent="0.4">
      <c r="J1596" s="173"/>
    </row>
    <row r="1597" spans="10:10" ht="14.25" customHeight="1" x14ac:dyDescent="0.4">
      <c r="J1597" s="173"/>
    </row>
    <row r="1598" spans="10:10" ht="14.25" customHeight="1" x14ac:dyDescent="0.4">
      <c r="J1598" s="173"/>
    </row>
    <row r="1599" spans="10:10" ht="14.25" customHeight="1" x14ac:dyDescent="0.4">
      <c r="J1599" s="173"/>
    </row>
    <row r="1600" spans="10:10" ht="14.25" customHeight="1" x14ac:dyDescent="0.4">
      <c r="J1600" s="173"/>
    </row>
    <row r="1601" spans="10:10" ht="14.25" customHeight="1" x14ac:dyDescent="0.4">
      <c r="J1601" s="173"/>
    </row>
    <row r="1602" spans="10:10" ht="14.25" customHeight="1" x14ac:dyDescent="0.4">
      <c r="J1602" s="173"/>
    </row>
    <row r="1603" spans="10:10" ht="14.25" customHeight="1" x14ac:dyDescent="0.4">
      <c r="J1603" s="173"/>
    </row>
    <row r="1604" spans="10:10" ht="14.25" customHeight="1" x14ac:dyDescent="0.4">
      <c r="J1604" s="173"/>
    </row>
    <row r="1605" spans="10:10" ht="14.25" customHeight="1" x14ac:dyDescent="0.4">
      <c r="J1605" s="173"/>
    </row>
    <row r="1606" spans="10:10" ht="14.25" customHeight="1" x14ac:dyDescent="0.4">
      <c r="J1606" s="173"/>
    </row>
    <row r="1607" spans="10:10" ht="14.25" customHeight="1" x14ac:dyDescent="0.4">
      <c r="J1607" s="173"/>
    </row>
    <row r="1608" spans="10:10" ht="14.25" customHeight="1" x14ac:dyDescent="0.4">
      <c r="J1608" s="173"/>
    </row>
    <row r="1609" spans="10:10" ht="14.25" customHeight="1" x14ac:dyDescent="0.4">
      <c r="J1609" s="173"/>
    </row>
    <row r="1610" spans="10:10" ht="14.25" customHeight="1" x14ac:dyDescent="0.4">
      <c r="J1610" s="173"/>
    </row>
    <row r="1611" spans="10:10" ht="14.25" customHeight="1" x14ac:dyDescent="0.4">
      <c r="J1611" s="173"/>
    </row>
    <row r="1612" spans="10:10" ht="14.25" customHeight="1" x14ac:dyDescent="0.4">
      <c r="J1612" s="173"/>
    </row>
    <row r="1613" spans="10:10" ht="14.25" customHeight="1" x14ac:dyDescent="0.4">
      <c r="J1613" s="173"/>
    </row>
    <row r="1614" spans="10:10" ht="14.25" customHeight="1" x14ac:dyDescent="0.4">
      <c r="J1614" s="173"/>
    </row>
    <row r="1615" spans="10:10" ht="14.25" customHeight="1" x14ac:dyDescent="0.4">
      <c r="J1615" s="173"/>
    </row>
    <row r="1616" spans="10:10" ht="14.25" customHeight="1" x14ac:dyDescent="0.4">
      <c r="J1616" s="173"/>
    </row>
    <row r="1617" spans="10:10" ht="14.25" customHeight="1" x14ac:dyDescent="0.4">
      <c r="J1617" s="173"/>
    </row>
    <row r="1618" spans="10:10" ht="14.25" customHeight="1" x14ac:dyDescent="0.4">
      <c r="J1618" s="173"/>
    </row>
    <row r="1619" spans="10:10" ht="14.25" customHeight="1" x14ac:dyDescent="0.4">
      <c r="J1619" s="173"/>
    </row>
    <row r="1620" spans="10:10" ht="14.25" customHeight="1" x14ac:dyDescent="0.4">
      <c r="J1620" s="173"/>
    </row>
    <row r="1621" spans="10:10" ht="14.25" customHeight="1" x14ac:dyDescent="0.4">
      <c r="J1621" s="173"/>
    </row>
    <row r="1622" spans="10:10" ht="14.25" customHeight="1" x14ac:dyDescent="0.4">
      <c r="J1622" s="173"/>
    </row>
    <row r="1623" spans="10:10" ht="14.25" customHeight="1" x14ac:dyDescent="0.4">
      <c r="J1623" s="173"/>
    </row>
    <row r="1624" spans="10:10" ht="14.25" customHeight="1" x14ac:dyDescent="0.4">
      <c r="J1624" s="173"/>
    </row>
    <row r="1625" spans="10:10" ht="14.25" customHeight="1" x14ac:dyDescent="0.4">
      <c r="J1625" s="173"/>
    </row>
    <row r="1626" spans="10:10" ht="14.25" customHeight="1" x14ac:dyDescent="0.4">
      <c r="J1626" s="173"/>
    </row>
    <row r="1627" spans="10:10" ht="14.25" customHeight="1" x14ac:dyDescent="0.4">
      <c r="J1627" s="173"/>
    </row>
    <row r="1628" spans="10:10" ht="14.25" customHeight="1" x14ac:dyDescent="0.4">
      <c r="J1628" s="173"/>
    </row>
    <row r="1629" spans="10:10" ht="14.25" customHeight="1" x14ac:dyDescent="0.4">
      <c r="J1629" s="173"/>
    </row>
    <row r="1630" spans="10:10" ht="14.25" customHeight="1" x14ac:dyDescent="0.4">
      <c r="J1630" s="173"/>
    </row>
    <row r="1631" spans="10:10" ht="14.25" customHeight="1" x14ac:dyDescent="0.4">
      <c r="J1631" s="173"/>
    </row>
    <row r="1632" spans="10:10" ht="14.25" customHeight="1" x14ac:dyDescent="0.4">
      <c r="J1632" s="173"/>
    </row>
    <row r="1633" spans="10:10" ht="14.25" customHeight="1" x14ac:dyDescent="0.4">
      <c r="J1633" s="173"/>
    </row>
    <row r="1634" spans="10:10" ht="14.25" customHeight="1" x14ac:dyDescent="0.4">
      <c r="J1634" s="173"/>
    </row>
    <row r="1635" spans="10:10" ht="14.25" customHeight="1" x14ac:dyDescent="0.4">
      <c r="J1635" s="173"/>
    </row>
    <row r="1636" spans="10:10" ht="14.25" customHeight="1" x14ac:dyDescent="0.4">
      <c r="J1636" s="173"/>
    </row>
    <row r="1637" spans="10:10" ht="14.25" customHeight="1" x14ac:dyDescent="0.4">
      <c r="J1637" s="173"/>
    </row>
    <row r="1638" spans="10:10" ht="14.25" customHeight="1" x14ac:dyDescent="0.4">
      <c r="J1638" s="173"/>
    </row>
    <row r="1639" spans="10:10" ht="14.25" customHeight="1" x14ac:dyDescent="0.4">
      <c r="J1639" s="173"/>
    </row>
    <row r="1640" spans="10:10" ht="14.25" customHeight="1" x14ac:dyDescent="0.4">
      <c r="J1640" s="173"/>
    </row>
    <row r="1641" spans="10:10" ht="14.25" customHeight="1" x14ac:dyDescent="0.4">
      <c r="J1641" s="173"/>
    </row>
    <row r="1642" spans="10:10" ht="14.25" customHeight="1" x14ac:dyDescent="0.4">
      <c r="J1642" s="173"/>
    </row>
    <row r="1643" spans="10:10" ht="14.25" customHeight="1" x14ac:dyDescent="0.4">
      <c r="J1643" s="173"/>
    </row>
    <row r="1644" spans="10:10" ht="14.25" customHeight="1" x14ac:dyDescent="0.4">
      <c r="J1644" s="173"/>
    </row>
    <row r="1645" spans="10:10" ht="14.25" customHeight="1" x14ac:dyDescent="0.4">
      <c r="J1645" s="173"/>
    </row>
    <row r="1646" spans="10:10" ht="14.25" customHeight="1" x14ac:dyDescent="0.4">
      <c r="J1646" s="173"/>
    </row>
    <row r="1647" spans="10:10" ht="14.25" customHeight="1" x14ac:dyDescent="0.4">
      <c r="J1647" s="173"/>
    </row>
    <row r="1648" spans="10:10" ht="14.25" customHeight="1" x14ac:dyDescent="0.4">
      <c r="J1648" s="173"/>
    </row>
    <row r="1649" spans="10:10" ht="14.25" customHeight="1" x14ac:dyDescent="0.4">
      <c r="J1649" s="173"/>
    </row>
    <row r="1650" spans="10:10" ht="14.25" customHeight="1" x14ac:dyDescent="0.4">
      <c r="J1650" s="173"/>
    </row>
    <row r="1651" spans="10:10" ht="14.25" customHeight="1" x14ac:dyDescent="0.4">
      <c r="J1651" s="173"/>
    </row>
    <row r="1652" spans="10:10" ht="14.25" customHeight="1" x14ac:dyDescent="0.4">
      <c r="J1652" s="173"/>
    </row>
    <row r="1653" spans="10:10" ht="14.25" customHeight="1" x14ac:dyDescent="0.4">
      <c r="J1653" s="173"/>
    </row>
    <row r="1654" spans="10:10" ht="14.25" customHeight="1" x14ac:dyDescent="0.4">
      <c r="J1654" s="173"/>
    </row>
    <row r="1655" spans="10:10" ht="14.25" customHeight="1" x14ac:dyDescent="0.4">
      <c r="J1655" s="173"/>
    </row>
    <row r="1656" spans="10:10" ht="14.25" customHeight="1" x14ac:dyDescent="0.4">
      <c r="J1656" s="173"/>
    </row>
    <row r="1657" spans="10:10" ht="14.25" customHeight="1" x14ac:dyDescent="0.4">
      <c r="J1657" s="173"/>
    </row>
    <row r="1658" spans="10:10" ht="14.25" customHeight="1" x14ac:dyDescent="0.4">
      <c r="J1658" s="173"/>
    </row>
    <row r="1659" spans="10:10" ht="14.25" customHeight="1" x14ac:dyDescent="0.4">
      <c r="J1659" s="173"/>
    </row>
    <row r="1660" spans="10:10" ht="14.25" customHeight="1" x14ac:dyDescent="0.4">
      <c r="J1660" s="173"/>
    </row>
    <row r="1661" spans="10:10" ht="14.25" customHeight="1" x14ac:dyDescent="0.4">
      <c r="J1661" s="173"/>
    </row>
    <row r="1662" spans="10:10" ht="14.25" customHeight="1" x14ac:dyDescent="0.4">
      <c r="J1662" s="173"/>
    </row>
    <row r="1663" spans="10:10" ht="14.25" customHeight="1" x14ac:dyDescent="0.4">
      <c r="J1663" s="173"/>
    </row>
    <row r="1664" spans="10:10" ht="14.25" customHeight="1" x14ac:dyDescent="0.4">
      <c r="J1664" s="173"/>
    </row>
    <row r="1665" spans="10:10" ht="14.25" customHeight="1" x14ac:dyDescent="0.4">
      <c r="J1665" s="173"/>
    </row>
    <row r="1666" spans="10:10" ht="14.25" customHeight="1" x14ac:dyDescent="0.4">
      <c r="J1666" s="173"/>
    </row>
    <row r="1667" spans="10:10" ht="14.25" customHeight="1" x14ac:dyDescent="0.4">
      <c r="J1667" s="173"/>
    </row>
    <row r="1668" spans="10:10" ht="14.25" customHeight="1" x14ac:dyDescent="0.4">
      <c r="J1668" s="173"/>
    </row>
    <row r="1669" spans="10:10" ht="14.25" customHeight="1" x14ac:dyDescent="0.4">
      <c r="J1669" s="173"/>
    </row>
    <row r="1670" spans="10:10" ht="14.25" customHeight="1" x14ac:dyDescent="0.4">
      <c r="J1670" s="173"/>
    </row>
    <row r="1671" spans="10:10" ht="14.25" customHeight="1" x14ac:dyDescent="0.4">
      <c r="J1671" s="173"/>
    </row>
    <row r="1672" spans="10:10" ht="14.25" customHeight="1" x14ac:dyDescent="0.4">
      <c r="J1672" s="173"/>
    </row>
    <row r="1673" spans="10:10" ht="14.25" customHeight="1" x14ac:dyDescent="0.4">
      <c r="J1673" s="173"/>
    </row>
    <row r="1674" spans="10:10" ht="14.25" customHeight="1" x14ac:dyDescent="0.4">
      <c r="J1674" s="173"/>
    </row>
    <row r="1675" spans="10:10" ht="14.25" customHeight="1" x14ac:dyDescent="0.4">
      <c r="J1675" s="173"/>
    </row>
    <row r="1676" spans="10:10" ht="14.25" customHeight="1" x14ac:dyDescent="0.4">
      <c r="J1676" s="173"/>
    </row>
    <row r="1677" spans="10:10" ht="14.25" customHeight="1" x14ac:dyDescent="0.4">
      <c r="J1677" s="173"/>
    </row>
    <row r="1678" spans="10:10" ht="14.25" customHeight="1" x14ac:dyDescent="0.4">
      <c r="J1678" s="173"/>
    </row>
    <row r="1679" spans="10:10" ht="14.25" customHeight="1" x14ac:dyDescent="0.4">
      <c r="J1679" s="173"/>
    </row>
    <row r="1680" spans="10:10" ht="14.25" customHeight="1" x14ac:dyDescent="0.4">
      <c r="J1680" s="173"/>
    </row>
    <row r="1681" spans="10:10" ht="14.25" customHeight="1" x14ac:dyDescent="0.4">
      <c r="J1681" s="173"/>
    </row>
    <row r="1682" spans="10:10" ht="0.75" customHeight="1" x14ac:dyDescent="0.4">
      <c r="J1682" s="173"/>
    </row>
    <row r="1683" spans="10:10" ht="14.25" hidden="1" customHeight="1" x14ac:dyDescent="0.4">
      <c r="J1683" s="173"/>
    </row>
    <row r="1684" spans="10:10" ht="14.25" hidden="1" customHeight="1" x14ac:dyDescent="0.4">
      <c r="J1684" s="173"/>
    </row>
    <row r="1685" spans="10:10" ht="14.25" hidden="1" customHeight="1" x14ac:dyDescent="0.4">
      <c r="J1685" s="173"/>
    </row>
    <row r="1686" spans="10:10" ht="14.25" customHeight="1" x14ac:dyDescent="0.4">
      <c r="J1686" s="173"/>
    </row>
    <row r="1687" spans="10:10" ht="14.25" customHeight="1" x14ac:dyDescent="0.4">
      <c r="J1687" s="173"/>
    </row>
    <row r="1688" spans="10:10" ht="14.25" customHeight="1" x14ac:dyDescent="0.4">
      <c r="J1688" s="173"/>
    </row>
    <row r="1689" spans="10:10" ht="14.25" customHeight="1" x14ac:dyDescent="0.4">
      <c r="J1689" s="173"/>
    </row>
    <row r="1690" spans="10:10" ht="14.25" customHeight="1" x14ac:dyDescent="0.4">
      <c r="J1690" s="173"/>
    </row>
    <row r="1691" spans="10:10" ht="14.25" customHeight="1" x14ac:dyDescent="0.4">
      <c r="J1691" s="173"/>
    </row>
    <row r="1692" spans="10:10" ht="14.25" customHeight="1" x14ac:dyDescent="0.4">
      <c r="J1692" s="173"/>
    </row>
    <row r="1693" spans="10:10" ht="14.25" customHeight="1" x14ac:dyDescent="0.4">
      <c r="J1693" s="173"/>
    </row>
    <row r="1694" spans="10:10" ht="14.25" customHeight="1" x14ac:dyDescent="0.4">
      <c r="J1694" s="173"/>
    </row>
    <row r="1695" spans="10:10" ht="14.25" customHeight="1" x14ac:dyDescent="0.4">
      <c r="J1695" s="173"/>
    </row>
    <row r="1696" spans="10:10" ht="14.25" customHeight="1" x14ac:dyDescent="0.4">
      <c r="J1696" s="173"/>
    </row>
    <row r="1697" spans="10:10" ht="14.25" customHeight="1" x14ac:dyDescent="0.4">
      <c r="J1697" s="173"/>
    </row>
    <row r="1698" spans="10:10" ht="14.25" customHeight="1" x14ac:dyDescent="0.4">
      <c r="J1698" s="173"/>
    </row>
    <row r="1699" spans="10:10" ht="14.25" customHeight="1" x14ac:dyDescent="0.4">
      <c r="J1699" s="173"/>
    </row>
    <row r="1700" spans="10:10" ht="14.25" customHeight="1" x14ac:dyDescent="0.4">
      <c r="J1700" s="173"/>
    </row>
    <row r="1701" spans="10:10" ht="14.25" customHeight="1" x14ac:dyDescent="0.4">
      <c r="J1701" s="173"/>
    </row>
    <row r="1702" spans="10:10" ht="14.25" customHeight="1" x14ac:dyDescent="0.4">
      <c r="J1702" s="173"/>
    </row>
    <row r="1703" spans="10:10" ht="14.25" customHeight="1" x14ac:dyDescent="0.4">
      <c r="J1703" s="173"/>
    </row>
    <row r="1704" spans="10:10" ht="14.25" customHeight="1" x14ac:dyDescent="0.4">
      <c r="J1704" s="173"/>
    </row>
    <row r="1705" spans="10:10" ht="14.25" customHeight="1" x14ac:dyDescent="0.4">
      <c r="J1705" s="173"/>
    </row>
    <row r="1706" spans="10:10" ht="14.25" customHeight="1" x14ac:dyDescent="0.4">
      <c r="J1706" s="173"/>
    </row>
    <row r="1707" spans="10:10" ht="14.25" customHeight="1" x14ac:dyDescent="0.4">
      <c r="J1707" s="173"/>
    </row>
    <row r="1708" spans="10:10" ht="14.25" customHeight="1" x14ac:dyDescent="0.4">
      <c r="J1708" s="173"/>
    </row>
    <row r="1709" spans="10:10" ht="14.25" customHeight="1" x14ac:dyDescent="0.4">
      <c r="J1709" s="173"/>
    </row>
    <row r="1710" spans="10:10" ht="14.25" customHeight="1" x14ac:dyDescent="0.4">
      <c r="J1710" s="173"/>
    </row>
    <row r="1711" spans="10:10" ht="14.25" customHeight="1" x14ac:dyDescent="0.4">
      <c r="J1711" s="173"/>
    </row>
    <row r="1712" spans="10:10" ht="14.25" customHeight="1" x14ac:dyDescent="0.4">
      <c r="J1712" s="173"/>
    </row>
    <row r="1713" spans="10:10" ht="14.25" customHeight="1" x14ac:dyDescent="0.4">
      <c r="J1713" s="173"/>
    </row>
    <row r="1714" spans="10:10" ht="14.25" customHeight="1" x14ac:dyDescent="0.4">
      <c r="J1714" s="173"/>
    </row>
    <row r="1715" spans="10:10" ht="14.25" customHeight="1" x14ac:dyDescent="0.4">
      <c r="J1715" s="173"/>
    </row>
    <row r="1716" spans="10:10" ht="14.25" customHeight="1" x14ac:dyDescent="0.4">
      <c r="J1716" s="173"/>
    </row>
    <row r="1717" spans="10:10" ht="14.25" customHeight="1" x14ac:dyDescent="0.4">
      <c r="J1717" s="173"/>
    </row>
    <row r="1718" spans="10:10" ht="14.25" customHeight="1" x14ac:dyDescent="0.4">
      <c r="J1718" s="173"/>
    </row>
    <row r="1719" spans="10:10" ht="14.25" customHeight="1" x14ac:dyDescent="0.4">
      <c r="J1719" s="173"/>
    </row>
    <row r="1720" spans="10:10" ht="14.25" customHeight="1" x14ac:dyDescent="0.4">
      <c r="J1720" s="173"/>
    </row>
    <row r="1721" spans="10:10" ht="14.25" customHeight="1" x14ac:dyDescent="0.4">
      <c r="J1721" s="173"/>
    </row>
    <row r="1722" spans="10:10" ht="14.25" customHeight="1" x14ac:dyDescent="0.4">
      <c r="J1722" s="173"/>
    </row>
    <row r="1723" spans="10:10" ht="14.25" customHeight="1" x14ac:dyDescent="0.4">
      <c r="J1723" s="173"/>
    </row>
    <row r="1724" spans="10:10" ht="14.25" customHeight="1" x14ac:dyDescent="0.4">
      <c r="J1724" s="189"/>
    </row>
    <row r="1725" spans="10:10" ht="14.25" customHeight="1" x14ac:dyDescent="0.4">
      <c r="J1725" s="189"/>
    </row>
    <row r="1726" spans="10:10" ht="14.25" customHeight="1" x14ac:dyDescent="0.4">
      <c r="J1726" s="189"/>
    </row>
    <row r="1727" spans="10:10" ht="14.25" customHeight="1" x14ac:dyDescent="0.4">
      <c r="J1727" s="189"/>
    </row>
    <row r="1728" spans="10:10" ht="14.25" customHeight="1" x14ac:dyDescent="0.4">
      <c r="J1728" s="189"/>
    </row>
    <row r="1729" spans="10:10" ht="14.25" customHeight="1" x14ac:dyDescent="0.4">
      <c r="J1729" s="189"/>
    </row>
    <row r="1730" spans="10:10" ht="14.25" customHeight="1" x14ac:dyDescent="0.4">
      <c r="J1730" s="189"/>
    </row>
    <row r="1731" spans="10:10" ht="14.25" customHeight="1" x14ac:dyDescent="0.4">
      <c r="J1731" s="189"/>
    </row>
    <row r="1732" spans="10:10" ht="14.25" customHeight="1" x14ac:dyDescent="0.4">
      <c r="J1732" s="189"/>
    </row>
    <row r="1733" spans="10:10" ht="14.25" customHeight="1" x14ac:dyDescent="0.4">
      <c r="J1733" s="189"/>
    </row>
    <row r="1734" spans="10:10" ht="14.25" customHeight="1" x14ac:dyDescent="0.4">
      <c r="J1734" s="189"/>
    </row>
    <row r="1735" spans="10:10" ht="14.25" customHeight="1" x14ac:dyDescent="0.4">
      <c r="J1735" s="189"/>
    </row>
    <row r="1736" spans="10:10" ht="14.25" customHeight="1" x14ac:dyDescent="0.4">
      <c r="J1736" s="189"/>
    </row>
    <row r="1737" spans="10:10" ht="14.25" customHeight="1" x14ac:dyDescent="0.4">
      <c r="J1737" s="189"/>
    </row>
    <row r="1738" spans="10:10" ht="14.25" customHeight="1" x14ac:dyDescent="0.4">
      <c r="J1738" s="189"/>
    </row>
    <row r="1739" spans="10:10" ht="14.25" customHeight="1" x14ac:dyDescent="0.4">
      <c r="J1739" s="189"/>
    </row>
    <row r="1740" spans="10:10" ht="14.25" customHeight="1" x14ac:dyDescent="0.4">
      <c r="J1740" s="189"/>
    </row>
    <row r="1741" spans="10:10" ht="14.25" customHeight="1" x14ac:dyDescent="0.4">
      <c r="J1741" s="189"/>
    </row>
    <row r="1742" spans="10:10" ht="14.25" customHeight="1" x14ac:dyDescent="0.4">
      <c r="J1742" s="189"/>
    </row>
    <row r="1743" spans="10:10" ht="14.25" customHeight="1" x14ac:dyDescent="0.4">
      <c r="J1743" s="189"/>
    </row>
    <row r="1744" spans="10:10" ht="14.25" customHeight="1" x14ac:dyDescent="0.4">
      <c r="J1744" s="189"/>
    </row>
    <row r="1745" spans="10:10" ht="14.25" customHeight="1" x14ac:dyDescent="0.4">
      <c r="J1745" s="189"/>
    </row>
    <row r="1746" spans="10:10" ht="14.25" customHeight="1" x14ac:dyDescent="0.4">
      <c r="J1746" s="189"/>
    </row>
    <row r="1747" spans="10:10" ht="14.25" customHeight="1" x14ac:dyDescent="0.4">
      <c r="J1747" s="189"/>
    </row>
    <row r="1748" spans="10:10" ht="14.25" customHeight="1" x14ac:dyDescent="0.4">
      <c r="J1748" s="189"/>
    </row>
    <row r="1749" spans="10:10" ht="14.25" customHeight="1" x14ac:dyDescent="0.4">
      <c r="J1749" s="189"/>
    </row>
    <row r="1750" spans="10:10" ht="14.25" customHeight="1" x14ac:dyDescent="0.4">
      <c r="J1750" s="189"/>
    </row>
    <row r="1751" spans="10:10" ht="14.25" customHeight="1" x14ac:dyDescent="0.4">
      <c r="J1751" s="189"/>
    </row>
    <row r="1752" spans="10:10" ht="14.25" customHeight="1" x14ac:dyDescent="0.4">
      <c r="J1752" s="189"/>
    </row>
    <row r="1753" spans="10:10" ht="14.25" customHeight="1" x14ac:dyDescent="0.4">
      <c r="J1753" s="189"/>
    </row>
    <row r="1754" spans="10:10" ht="14.25" customHeight="1" x14ac:dyDescent="0.4">
      <c r="J1754" s="189"/>
    </row>
    <row r="1755" spans="10:10" ht="14.25" customHeight="1" x14ac:dyDescent="0.4">
      <c r="J1755" s="189"/>
    </row>
    <row r="1756" spans="10:10" ht="14.25" customHeight="1" x14ac:dyDescent="0.4">
      <c r="J1756" s="189"/>
    </row>
    <row r="1757" spans="10:10" ht="14.25" customHeight="1" x14ac:dyDescent="0.4">
      <c r="J1757" s="189"/>
    </row>
    <row r="1758" spans="10:10" ht="14.25" customHeight="1" x14ac:dyDescent="0.4">
      <c r="J1758" s="189"/>
    </row>
    <row r="1759" spans="10:10" ht="14.25" customHeight="1" x14ac:dyDescent="0.4">
      <c r="J1759" s="189"/>
    </row>
    <row r="1760" spans="10:10" ht="14.25" customHeight="1" x14ac:dyDescent="0.4">
      <c r="J1760" s="189"/>
    </row>
    <row r="1761" spans="10:10" ht="14.25" customHeight="1" x14ac:dyDescent="0.4">
      <c r="J1761" s="189"/>
    </row>
    <row r="1762" spans="10:10" ht="14.25" customHeight="1" x14ac:dyDescent="0.4">
      <c r="J1762" s="189"/>
    </row>
    <row r="1763" spans="10:10" ht="14.25" customHeight="1" x14ac:dyDescent="0.4">
      <c r="J1763" s="189"/>
    </row>
    <row r="1764" spans="10:10" ht="14.25" customHeight="1" x14ac:dyDescent="0.4">
      <c r="J1764" s="189"/>
    </row>
    <row r="1765" spans="10:10" ht="14.25" customHeight="1" x14ac:dyDescent="0.4">
      <c r="J1765" s="189"/>
    </row>
    <row r="1766" spans="10:10" ht="14.25" customHeight="1" x14ac:dyDescent="0.4">
      <c r="J1766" s="189"/>
    </row>
    <row r="1767" spans="10:10" ht="14.25" customHeight="1" x14ac:dyDescent="0.4">
      <c r="J1767" s="189"/>
    </row>
    <row r="1768" spans="10:10" ht="14.25" customHeight="1" x14ac:dyDescent="0.4">
      <c r="J1768" s="189"/>
    </row>
    <row r="1769" spans="10:10" ht="14.25" customHeight="1" x14ac:dyDescent="0.4">
      <c r="J1769" s="189"/>
    </row>
    <row r="1770" spans="10:10" ht="14.25" customHeight="1" x14ac:dyDescent="0.4">
      <c r="J1770" s="189"/>
    </row>
    <row r="1771" spans="10:10" ht="14.25" customHeight="1" x14ac:dyDescent="0.4">
      <c r="J1771" s="189"/>
    </row>
    <row r="1772" spans="10:10" ht="14.25" customHeight="1" x14ac:dyDescent="0.4">
      <c r="J1772" s="189"/>
    </row>
    <row r="1773" spans="10:10" ht="14.25" customHeight="1" x14ac:dyDescent="0.4">
      <c r="J1773" s="189"/>
    </row>
    <row r="1774" spans="10:10" ht="14.25" customHeight="1" x14ac:dyDescent="0.4">
      <c r="J1774" s="189"/>
    </row>
    <row r="1775" spans="10:10" ht="14.25" customHeight="1" x14ac:dyDescent="0.4">
      <c r="J1775" s="189"/>
    </row>
  </sheetData>
  <mergeCells count="3">
    <mergeCell ref="B2:J2"/>
    <mergeCell ref="B3:J3"/>
    <mergeCell ref="B4:J4"/>
  </mergeCells>
  <phoneticPr fontId="0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1" fitToHeight="2" orientation="portrait" horizontalDpi="4294967294" verticalDpi="4294967294" r:id="rId1"/>
  <headerFooter alignWithMargins="0">
    <oddFooter xml:space="preserve">&amp;L&amp;14&amp;UElaboración&amp;U: Gerencia de Operaciones Monetarias y Estabilidad Financiera&amp;12
</oddFooter>
  </headerFooter>
  <legacyDrawing r:id="rId2"/>
  <webPublishItems count="2">
    <webPublishItem id="23151" divId="resumend1_23151" sourceType="range" sourceRef="B1:J246" destinationFile="H:\CR_INSTM\ADOLFO\operaciones02-enec-04.htm"/>
    <webPublishItem id="14085" divId="resumend1_14085" sourceType="range" sourceRef="B2:J245" destinationFile="H:\CR_INSTM\ADOLFO\operaciones26-nov-03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S264"/>
  <sheetViews>
    <sheetView showGridLines="0" showZeros="0" view="pageBreakPreview" zoomScale="44" zoomScaleNormal="40" zoomScaleSheetLayoutView="44" workbookViewId="0">
      <selection activeCell="G9" sqref="G9"/>
    </sheetView>
  </sheetViews>
  <sheetFormatPr baseColWidth="10" defaultColWidth="11.54296875" defaultRowHeight="14.25" customHeight="1" x14ac:dyDescent="0.35"/>
  <cols>
    <col min="1" max="1" width="1.08984375" customWidth="1"/>
    <col min="2" max="2" width="4.6328125" style="1" customWidth="1"/>
    <col min="3" max="3" width="2.36328125" style="1" customWidth="1"/>
    <col min="4" max="4" width="6.81640625" style="1" customWidth="1"/>
    <col min="5" max="5" width="2.90625" style="1" customWidth="1"/>
    <col min="6" max="6" width="10" style="1" customWidth="1"/>
    <col min="7" max="7" width="23.54296875" style="1" customWidth="1"/>
    <col min="8" max="8" width="125.81640625" style="1" customWidth="1"/>
    <col min="9" max="9" width="83.36328125" style="43" customWidth="1"/>
    <col min="10" max="10" width="86.81640625" style="43" customWidth="1"/>
    <col min="11" max="11" width="17.81640625" customWidth="1"/>
    <col min="12" max="12" width="21.08984375" customWidth="1"/>
  </cols>
  <sheetData>
    <row r="1" spans="1:19" ht="14.25" customHeight="1" thickBot="1" x14ac:dyDescent="0.4">
      <c r="A1" s="4" t="s">
        <v>86</v>
      </c>
      <c r="B1" s="5"/>
      <c r="C1" s="6"/>
      <c r="D1" s="6"/>
      <c r="E1" s="6"/>
      <c r="F1" s="6"/>
      <c r="G1" s="6"/>
      <c r="H1" s="6"/>
      <c r="I1" s="37"/>
      <c r="J1" s="37"/>
      <c r="K1" s="4"/>
    </row>
    <row r="2" spans="1:19" s="2" customFormat="1" ht="36" customHeight="1" x14ac:dyDescent="0.45">
      <c r="A2" s="7"/>
      <c r="B2" s="363" t="s">
        <v>23</v>
      </c>
      <c r="C2" s="364"/>
      <c r="D2" s="364"/>
      <c r="E2" s="364"/>
      <c r="F2" s="364"/>
      <c r="G2" s="364"/>
      <c r="H2" s="364"/>
      <c r="I2" s="364"/>
      <c r="J2" s="365"/>
      <c r="K2" s="7"/>
    </row>
    <row r="3" spans="1:19" ht="34.5" customHeight="1" x14ac:dyDescent="0.25">
      <c r="A3" s="4"/>
      <c r="B3" s="366" t="s">
        <v>31</v>
      </c>
      <c r="C3" s="367"/>
      <c r="D3" s="367"/>
      <c r="E3" s="367"/>
      <c r="F3" s="367"/>
      <c r="G3" s="367"/>
      <c r="H3" s="367"/>
      <c r="I3" s="367"/>
      <c r="J3" s="368"/>
      <c r="K3" s="4"/>
    </row>
    <row r="4" spans="1:19" ht="32.25" customHeight="1" thickBot="1" x14ac:dyDescent="0.3">
      <c r="A4" s="4"/>
      <c r="B4" s="369" t="s">
        <v>757</v>
      </c>
      <c r="C4" s="370"/>
      <c r="D4" s="370"/>
      <c r="E4" s="370"/>
      <c r="F4" s="370"/>
      <c r="G4" s="370"/>
      <c r="H4" s="370"/>
      <c r="I4" s="370"/>
      <c r="J4" s="371"/>
      <c r="K4" s="4"/>
    </row>
    <row r="5" spans="1:19" ht="24.9" customHeight="1" thickBot="1" x14ac:dyDescent="0.45">
      <c r="A5" s="4"/>
      <c r="B5" s="28"/>
      <c r="C5" s="29"/>
      <c r="D5" s="30"/>
      <c r="E5" s="30"/>
      <c r="F5" s="30"/>
      <c r="G5" s="31"/>
      <c r="H5" s="31"/>
      <c r="I5" s="148" t="s">
        <v>977</v>
      </c>
      <c r="J5" s="148" t="s">
        <v>996</v>
      </c>
      <c r="K5" s="4"/>
      <c r="S5" s="8"/>
    </row>
    <row r="6" spans="1:19" ht="24.9" customHeight="1" thickBot="1" x14ac:dyDescent="0.3">
      <c r="A6" s="4"/>
      <c r="B6" s="86" t="s">
        <v>22</v>
      </c>
      <c r="C6" s="87"/>
      <c r="D6" s="87"/>
      <c r="E6" s="87"/>
      <c r="F6" s="87"/>
      <c r="G6" s="87"/>
      <c r="H6" s="88"/>
      <c r="I6" s="132">
        <v>13611.125</v>
      </c>
      <c r="J6" s="132">
        <v>13785.8</v>
      </c>
      <c r="K6" s="4"/>
      <c r="M6" s="9"/>
    </row>
    <row r="7" spans="1:19" ht="24.9" customHeight="1" x14ac:dyDescent="0.45">
      <c r="A7" s="4"/>
      <c r="B7" s="89" t="s">
        <v>40</v>
      </c>
      <c r="C7" s="90"/>
      <c r="D7" s="90"/>
      <c r="E7" s="90"/>
      <c r="F7" s="90"/>
      <c r="G7" s="91"/>
      <c r="H7" s="92"/>
      <c r="I7" s="133"/>
      <c r="J7" s="133"/>
      <c r="K7" s="4"/>
    </row>
    <row r="8" spans="1:19" ht="24.9" customHeight="1" x14ac:dyDescent="0.45">
      <c r="A8" s="4"/>
      <c r="B8" s="93" t="s">
        <v>1</v>
      </c>
      <c r="C8" s="94" t="s">
        <v>41</v>
      </c>
      <c r="D8" s="94"/>
      <c r="E8" s="94"/>
      <c r="F8" s="94"/>
      <c r="G8" s="94"/>
      <c r="H8" s="95"/>
      <c r="I8" s="133">
        <v>0</v>
      </c>
      <c r="J8" s="133">
        <v>0</v>
      </c>
      <c r="K8" s="4"/>
    </row>
    <row r="9" spans="1:19" ht="24.9" customHeight="1" x14ac:dyDescent="0.45">
      <c r="A9" s="4"/>
      <c r="B9" s="93"/>
      <c r="C9" s="94"/>
      <c r="D9" s="103" t="s">
        <v>897</v>
      </c>
      <c r="E9" s="103" t="s">
        <v>898</v>
      </c>
      <c r="F9" s="103"/>
      <c r="G9" s="103"/>
      <c r="H9" s="95"/>
      <c r="I9" s="134" t="s">
        <v>32</v>
      </c>
      <c r="J9" s="134" t="s">
        <v>32</v>
      </c>
      <c r="K9" s="10"/>
      <c r="L9" s="11"/>
    </row>
    <row r="10" spans="1:19" ht="24.9" customHeight="1" x14ac:dyDescent="0.45">
      <c r="A10" s="4"/>
      <c r="B10" s="93"/>
      <c r="C10" s="94"/>
      <c r="D10" s="94"/>
      <c r="E10" s="94" t="s">
        <v>42</v>
      </c>
      <c r="F10" s="94"/>
      <c r="G10" s="96"/>
      <c r="H10" s="95"/>
      <c r="I10" s="133" t="s">
        <v>32</v>
      </c>
      <c r="J10" s="133" t="s">
        <v>32</v>
      </c>
      <c r="K10" s="4"/>
    </row>
    <row r="11" spans="1:19" ht="24.9" customHeight="1" x14ac:dyDescent="0.45">
      <c r="A11" s="4"/>
      <c r="B11" s="93"/>
      <c r="C11" s="94"/>
      <c r="D11" s="94"/>
      <c r="E11" s="94" t="s">
        <v>43</v>
      </c>
      <c r="F11" s="94"/>
      <c r="G11" s="94"/>
      <c r="H11" s="95"/>
      <c r="I11" s="133" t="s">
        <v>32</v>
      </c>
      <c r="J11" s="133" t="s">
        <v>32</v>
      </c>
      <c r="K11" s="4"/>
    </row>
    <row r="12" spans="1:19" ht="24.9" customHeight="1" x14ac:dyDescent="0.45">
      <c r="A12" s="4"/>
      <c r="B12" s="93"/>
      <c r="C12" s="94"/>
      <c r="D12" s="94"/>
      <c r="E12" s="94" t="s">
        <v>44</v>
      </c>
      <c r="F12" s="94"/>
      <c r="G12" s="94"/>
      <c r="H12" s="95"/>
      <c r="I12" s="135" t="s">
        <v>32</v>
      </c>
      <c r="J12" s="133" t="s">
        <v>32</v>
      </c>
      <c r="K12" s="4"/>
    </row>
    <row r="13" spans="1:19" ht="24.9" customHeight="1" x14ac:dyDescent="0.45">
      <c r="A13" s="4"/>
      <c r="B13" s="93"/>
      <c r="C13" s="94"/>
      <c r="D13" s="94"/>
      <c r="E13" s="94"/>
      <c r="F13" s="94" t="s">
        <v>102</v>
      </c>
      <c r="G13" s="94"/>
      <c r="H13" s="95"/>
      <c r="I13" s="135" t="s">
        <v>32</v>
      </c>
      <c r="J13" s="133" t="s">
        <v>32</v>
      </c>
      <c r="K13" s="4"/>
    </row>
    <row r="14" spans="1:19" ht="24.9" customHeight="1" x14ac:dyDescent="0.45">
      <c r="A14" s="4"/>
      <c r="B14" s="93"/>
      <c r="C14" s="94"/>
      <c r="D14" s="94"/>
      <c r="E14" s="94"/>
      <c r="F14" s="94" t="s">
        <v>103</v>
      </c>
      <c r="G14" s="94"/>
      <c r="H14" s="95"/>
      <c r="I14" s="135" t="s">
        <v>32</v>
      </c>
      <c r="J14" s="133" t="s">
        <v>32</v>
      </c>
      <c r="K14" s="4"/>
    </row>
    <row r="15" spans="1:19" ht="24.9" customHeight="1" x14ac:dyDescent="0.45">
      <c r="A15" s="4"/>
      <c r="B15" s="93"/>
      <c r="C15" s="94"/>
      <c r="D15" s="94"/>
      <c r="E15" s="94" t="s">
        <v>47</v>
      </c>
      <c r="F15" s="94"/>
      <c r="G15" s="94"/>
      <c r="H15" s="95"/>
      <c r="I15" s="134">
        <v>14875.799999999974</v>
      </c>
      <c r="J15" s="134">
        <v>14875.799999999974</v>
      </c>
      <c r="K15" s="4"/>
    </row>
    <row r="16" spans="1:19" ht="24.9" customHeight="1" x14ac:dyDescent="0.45">
      <c r="A16" s="4"/>
      <c r="B16" s="93"/>
      <c r="C16" s="94"/>
      <c r="D16" s="94"/>
      <c r="E16" s="94" t="s">
        <v>1046</v>
      </c>
      <c r="F16" s="94"/>
      <c r="G16" s="94"/>
      <c r="H16" s="95"/>
      <c r="I16" s="135">
        <v>0</v>
      </c>
      <c r="J16" s="133">
        <v>213</v>
      </c>
      <c r="K16" s="4"/>
    </row>
    <row r="17" spans="1:11" ht="24.9" customHeight="1" x14ac:dyDescent="0.45">
      <c r="A17" s="4"/>
      <c r="B17" s="93"/>
      <c r="C17" s="94"/>
      <c r="D17" s="94"/>
      <c r="E17" s="160" t="s">
        <v>1047</v>
      </c>
      <c r="F17" s="96"/>
      <c r="G17" s="94"/>
      <c r="H17" s="94"/>
      <c r="I17" s="135">
        <v>0</v>
      </c>
      <c r="J17" s="133">
        <v>0</v>
      </c>
      <c r="K17" s="4"/>
    </row>
    <row r="18" spans="1:11" ht="24.9" customHeight="1" x14ac:dyDescent="0.45">
      <c r="A18" s="4"/>
      <c r="B18" s="93"/>
      <c r="C18" s="94"/>
      <c r="D18" s="103" t="s">
        <v>18</v>
      </c>
      <c r="E18" s="103" t="s">
        <v>918</v>
      </c>
      <c r="F18" s="103"/>
      <c r="G18" s="94"/>
      <c r="H18" s="97"/>
      <c r="I18" s="136" t="s">
        <v>32</v>
      </c>
      <c r="J18" s="134" t="s">
        <v>32</v>
      </c>
      <c r="K18" s="4"/>
    </row>
    <row r="19" spans="1:11" ht="24.9" customHeight="1" x14ac:dyDescent="0.45">
      <c r="A19" s="4"/>
      <c r="B19" s="93"/>
      <c r="C19" s="94"/>
      <c r="D19" s="94"/>
      <c r="E19" s="94" t="s">
        <v>42</v>
      </c>
      <c r="F19" s="94"/>
      <c r="G19" s="94"/>
      <c r="H19" s="94"/>
      <c r="I19" s="135" t="s">
        <v>32</v>
      </c>
      <c r="J19" s="133" t="s">
        <v>32</v>
      </c>
      <c r="K19" s="4"/>
    </row>
    <row r="20" spans="1:11" ht="24.9" customHeight="1" x14ac:dyDescent="0.45">
      <c r="A20" s="4"/>
      <c r="B20" s="93"/>
      <c r="C20" s="94"/>
      <c r="D20" s="94"/>
      <c r="E20" s="94" t="s">
        <v>43</v>
      </c>
      <c r="F20" s="94"/>
      <c r="G20" s="94"/>
      <c r="H20" s="94"/>
      <c r="I20" s="135" t="s">
        <v>32</v>
      </c>
      <c r="J20" s="133" t="s">
        <v>32</v>
      </c>
      <c r="K20" s="4"/>
    </row>
    <row r="21" spans="1:11" ht="24.9" customHeight="1" x14ac:dyDescent="0.45">
      <c r="A21" s="4"/>
      <c r="B21" s="93"/>
      <c r="C21" s="94"/>
      <c r="D21" s="94"/>
      <c r="E21" s="94" t="s">
        <v>44</v>
      </c>
      <c r="F21" s="94"/>
      <c r="G21" s="94"/>
      <c r="H21" s="94"/>
      <c r="I21" s="135" t="s">
        <v>32</v>
      </c>
      <c r="J21" s="135" t="s">
        <v>32</v>
      </c>
      <c r="K21" s="4"/>
    </row>
    <row r="22" spans="1:11" ht="24.9" customHeight="1" x14ac:dyDescent="0.45">
      <c r="A22" s="4"/>
      <c r="B22" s="93"/>
      <c r="C22" s="94"/>
      <c r="D22" s="94"/>
      <c r="E22" s="94"/>
      <c r="F22" s="94" t="s">
        <v>45</v>
      </c>
      <c r="G22" s="94"/>
      <c r="H22" s="94"/>
      <c r="I22" s="135" t="s">
        <v>32</v>
      </c>
      <c r="J22" s="135" t="s">
        <v>32</v>
      </c>
      <c r="K22" s="4"/>
    </row>
    <row r="23" spans="1:11" ht="24.9" customHeight="1" x14ac:dyDescent="0.45">
      <c r="A23" s="4"/>
      <c r="B23" s="93"/>
      <c r="C23" s="94"/>
      <c r="D23" s="94"/>
      <c r="E23" s="94"/>
      <c r="F23" s="94" t="s">
        <v>46</v>
      </c>
      <c r="G23" s="94"/>
      <c r="H23" s="94"/>
      <c r="I23" s="135" t="s">
        <v>32</v>
      </c>
      <c r="J23" s="135" t="s">
        <v>32</v>
      </c>
      <c r="K23" s="4"/>
    </row>
    <row r="24" spans="1:11" ht="24.9" customHeight="1" x14ac:dyDescent="0.45">
      <c r="A24" s="4"/>
      <c r="B24" s="93"/>
      <c r="C24" s="94"/>
      <c r="D24" s="94"/>
      <c r="E24" s="94" t="s">
        <v>47</v>
      </c>
      <c r="F24" s="94"/>
      <c r="G24" s="94"/>
      <c r="H24" s="95"/>
      <c r="I24" s="134">
        <v>4763.2996195000014</v>
      </c>
      <c r="J24" s="134">
        <v>4763.2996195000014</v>
      </c>
      <c r="K24" s="4"/>
    </row>
    <row r="25" spans="1:11" ht="24.9" customHeight="1" x14ac:dyDescent="0.45">
      <c r="A25" s="4"/>
      <c r="B25" s="93"/>
      <c r="C25" s="94"/>
      <c r="D25" s="94"/>
      <c r="E25" s="94" t="s">
        <v>1048</v>
      </c>
      <c r="F25" s="94"/>
      <c r="G25" s="94"/>
      <c r="H25" s="94"/>
      <c r="I25" s="133">
        <v>0</v>
      </c>
      <c r="J25" s="133">
        <v>0.92</v>
      </c>
      <c r="K25" s="4"/>
    </row>
    <row r="26" spans="1:11" ht="24.9" customHeight="1" x14ac:dyDescent="0.45">
      <c r="A26" s="4"/>
      <c r="B26" s="93"/>
      <c r="C26" s="94"/>
      <c r="D26" s="98"/>
      <c r="E26" s="160" t="s">
        <v>1049</v>
      </c>
      <c r="F26" s="94"/>
      <c r="G26" s="94"/>
      <c r="H26" s="95"/>
      <c r="I26" s="135">
        <v>0</v>
      </c>
      <c r="J26" s="133">
        <v>0</v>
      </c>
      <c r="K26" s="4"/>
    </row>
    <row r="27" spans="1:11" ht="24.9" customHeight="1" x14ac:dyDescent="0.45">
      <c r="A27" s="4"/>
      <c r="B27" s="93"/>
      <c r="C27" s="94"/>
      <c r="D27" s="103" t="s">
        <v>896</v>
      </c>
      <c r="E27" s="103" t="s">
        <v>919</v>
      </c>
      <c r="F27" s="103"/>
      <c r="G27" s="103"/>
      <c r="H27" s="216"/>
      <c r="I27" s="134" t="s">
        <v>32</v>
      </c>
      <c r="J27" s="134" t="s">
        <v>32</v>
      </c>
      <c r="K27" s="4"/>
    </row>
    <row r="28" spans="1:11" ht="24.9" customHeight="1" x14ac:dyDescent="0.45">
      <c r="A28" s="4"/>
      <c r="B28" s="93"/>
      <c r="C28" s="94"/>
      <c r="D28" s="94"/>
      <c r="E28" s="94" t="s">
        <v>42</v>
      </c>
      <c r="F28" s="94"/>
      <c r="G28" s="94"/>
      <c r="H28" s="94"/>
      <c r="I28" s="134" t="s">
        <v>32</v>
      </c>
      <c r="J28" s="133" t="s">
        <v>32</v>
      </c>
      <c r="K28" s="4"/>
    </row>
    <row r="29" spans="1:11" ht="24.9" customHeight="1" x14ac:dyDescent="0.45">
      <c r="A29" s="4"/>
      <c r="B29" s="93"/>
      <c r="C29" s="94"/>
      <c r="D29" s="94"/>
      <c r="E29" s="94" t="s">
        <v>43</v>
      </c>
      <c r="F29" s="94"/>
      <c r="G29" s="94"/>
      <c r="H29" s="94"/>
      <c r="I29" s="134" t="s">
        <v>32</v>
      </c>
      <c r="J29" s="133" t="s">
        <v>32</v>
      </c>
      <c r="K29" s="4"/>
    </row>
    <row r="30" spans="1:11" ht="24.9" customHeight="1" x14ac:dyDescent="0.45">
      <c r="A30" s="4"/>
      <c r="B30" s="93"/>
      <c r="C30" s="94"/>
      <c r="D30" s="94"/>
      <c r="E30" s="94" t="s">
        <v>44</v>
      </c>
      <c r="F30" s="94"/>
      <c r="G30" s="94"/>
      <c r="H30" s="94"/>
      <c r="I30" s="134" t="s">
        <v>32</v>
      </c>
      <c r="J30" s="133" t="s">
        <v>32</v>
      </c>
      <c r="K30" s="4"/>
    </row>
    <row r="31" spans="1:11" ht="24.9" customHeight="1" x14ac:dyDescent="0.45">
      <c r="A31" s="4"/>
      <c r="B31" s="93"/>
      <c r="C31" s="94"/>
      <c r="D31" s="94"/>
      <c r="E31" s="94"/>
      <c r="F31" s="94" t="s">
        <v>45</v>
      </c>
      <c r="G31" s="94"/>
      <c r="H31" s="94"/>
      <c r="I31" s="134" t="s">
        <v>32</v>
      </c>
      <c r="J31" s="133" t="s">
        <v>32</v>
      </c>
      <c r="K31" s="4"/>
    </row>
    <row r="32" spans="1:11" ht="24.9" customHeight="1" x14ac:dyDescent="0.45">
      <c r="A32" s="4"/>
      <c r="B32" s="93"/>
      <c r="C32" s="94"/>
      <c r="D32" s="94"/>
      <c r="E32" s="94"/>
      <c r="F32" s="94" t="s">
        <v>46</v>
      </c>
      <c r="G32" s="94"/>
      <c r="H32" s="94"/>
      <c r="I32" s="134" t="s">
        <v>32</v>
      </c>
      <c r="J32" s="133" t="s">
        <v>32</v>
      </c>
      <c r="K32" s="4"/>
    </row>
    <row r="33" spans="1:11" ht="24.9" customHeight="1" x14ac:dyDescent="0.45">
      <c r="A33" s="4"/>
      <c r="B33" s="93"/>
      <c r="C33" s="94"/>
      <c r="D33" s="94"/>
      <c r="E33" s="94" t="s">
        <v>47</v>
      </c>
      <c r="F33" s="94"/>
      <c r="G33" s="94"/>
      <c r="H33" s="95"/>
      <c r="I33" s="134">
        <v>0</v>
      </c>
      <c r="J33" s="134">
        <v>0</v>
      </c>
      <c r="K33" s="4"/>
    </row>
    <row r="34" spans="1:11" ht="24.9" customHeight="1" x14ac:dyDescent="0.45">
      <c r="A34" s="4"/>
      <c r="B34" s="93"/>
      <c r="C34" s="94"/>
      <c r="D34" s="94"/>
      <c r="E34" s="94" t="s">
        <v>933</v>
      </c>
      <c r="F34" s="94"/>
      <c r="G34" s="94"/>
      <c r="H34" s="95"/>
      <c r="I34" s="133">
        <v>0</v>
      </c>
      <c r="J34" s="133">
        <v>0</v>
      </c>
      <c r="K34" s="4"/>
    </row>
    <row r="35" spans="1:11" ht="24.9" customHeight="1" x14ac:dyDescent="0.45">
      <c r="A35" s="4"/>
      <c r="B35" s="93"/>
      <c r="C35" s="94"/>
      <c r="D35" s="98"/>
      <c r="E35" s="160" t="s">
        <v>1050</v>
      </c>
      <c r="F35" s="94"/>
      <c r="G35" s="94"/>
      <c r="H35" s="95"/>
      <c r="I35" s="134">
        <v>0</v>
      </c>
      <c r="J35" s="133">
        <v>0</v>
      </c>
      <c r="K35" s="4"/>
    </row>
    <row r="36" spans="1:11" ht="24.9" customHeight="1" x14ac:dyDescent="0.45">
      <c r="A36" s="4"/>
      <c r="B36" s="93"/>
      <c r="C36" s="94"/>
      <c r="D36" s="103" t="s">
        <v>820</v>
      </c>
      <c r="E36" s="103" t="s">
        <v>920</v>
      </c>
      <c r="F36" s="103"/>
      <c r="G36" s="103"/>
      <c r="H36" s="216"/>
      <c r="I36" s="134" t="s">
        <v>32</v>
      </c>
      <c r="J36" s="134" t="s">
        <v>32</v>
      </c>
      <c r="K36" s="4"/>
    </row>
    <row r="37" spans="1:11" ht="24.9" customHeight="1" x14ac:dyDescent="0.45">
      <c r="A37" s="4"/>
      <c r="B37" s="93"/>
      <c r="C37" s="94"/>
      <c r="D37" s="94"/>
      <c r="E37" s="94" t="s">
        <v>42</v>
      </c>
      <c r="F37" s="94"/>
      <c r="G37" s="94"/>
      <c r="H37" s="94"/>
      <c r="I37" s="133" t="s">
        <v>32</v>
      </c>
      <c r="J37" s="133" t="s">
        <v>32</v>
      </c>
      <c r="K37" s="4"/>
    </row>
    <row r="38" spans="1:11" ht="24.9" customHeight="1" x14ac:dyDescent="0.45">
      <c r="A38" s="4"/>
      <c r="B38" s="93"/>
      <c r="C38" s="94"/>
      <c r="D38" s="94"/>
      <c r="E38" s="94" t="s">
        <v>43</v>
      </c>
      <c r="F38" s="94"/>
      <c r="G38" s="94"/>
      <c r="H38" s="94"/>
      <c r="I38" s="133" t="s">
        <v>32</v>
      </c>
      <c r="J38" s="133" t="s">
        <v>32</v>
      </c>
      <c r="K38" s="4"/>
    </row>
    <row r="39" spans="1:11" ht="24.9" customHeight="1" x14ac:dyDescent="0.45">
      <c r="A39" s="4"/>
      <c r="B39" s="93"/>
      <c r="C39" s="94"/>
      <c r="D39" s="94"/>
      <c r="E39" s="94" t="s">
        <v>44</v>
      </c>
      <c r="F39" s="94"/>
      <c r="G39" s="94"/>
      <c r="H39" s="94"/>
      <c r="I39" s="133" t="s">
        <v>32</v>
      </c>
      <c r="J39" s="133" t="s">
        <v>32</v>
      </c>
      <c r="K39" s="4"/>
    </row>
    <row r="40" spans="1:11" ht="24.9" customHeight="1" x14ac:dyDescent="0.45">
      <c r="A40" s="4"/>
      <c r="B40" s="93"/>
      <c r="C40" s="94"/>
      <c r="D40" s="94"/>
      <c r="E40" s="94"/>
      <c r="F40" s="94" t="s">
        <v>45</v>
      </c>
      <c r="G40" s="94"/>
      <c r="H40" s="94"/>
      <c r="I40" s="133" t="s">
        <v>32</v>
      </c>
      <c r="J40" s="133" t="s">
        <v>32</v>
      </c>
      <c r="K40" s="4"/>
    </row>
    <row r="41" spans="1:11" ht="24.9" customHeight="1" x14ac:dyDescent="0.45">
      <c r="A41" s="4"/>
      <c r="B41" s="93"/>
      <c r="C41" s="94"/>
      <c r="D41" s="94"/>
      <c r="E41" s="94"/>
      <c r="F41" s="94" t="s">
        <v>46</v>
      </c>
      <c r="G41" s="94"/>
      <c r="H41" s="94"/>
      <c r="I41" s="133" t="s">
        <v>32</v>
      </c>
      <c r="J41" s="133" t="s">
        <v>32</v>
      </c>
      <c r="K41" s="4"/>
    </row>
    <row r="42" spans="1:11" ht="24.9" customHeight="1" x14ac:dyDescent="0.45">
      <c r="A42" s="4"/>
      <c r="B42" s="93"/>
      <c r="C42" s="94"/>
      <c r="D42" s="94"/>
      <c r="E42" s="94" t="s">
        <v>47</v>
      </c>
      <c r="F42" s="94"/>
      <c r="G42" s="94"/>
      <c r="H42" s="95"/>
      <c r="I42" s="134">
        <v>5894.9134410100005</v>
      </c>
      <c r="J42" s="134">
        <v>5894.9134410100005</v>
      </c>
      <c r="K42" s="4"/>
    </row>
    <row r="43" spans="1:11" ht="24.9" customHeight="1" x14ac:dyDescent="0.45">
      <c r="A43" s="4"/>
      <c r="B43" s="93"/>
      <c r="C43" s="94"/>
      <c r="D43" s="94"/>
      <c r="E43" s="94" t="s">
        <v>1051</v>
      </c>
      <c r="F43" s="94"/>
      <c r="G43" s="94"/>
      <c r="H43" s="95"/>
      <c r="I43" s="134">
        <v>0</v>
      </c>
      <c r="J43" s="133">
        <v>1.6459953800000009</v>
      </c>
      <c r="K43" s="4"/>
    </row>
    <row r="44" spans="1:11" ht="24.9" customHeight="1" x14ac:dyDescent="0.45">
      <c r="A44" s="4"/>
      <c r="B44" s="93"/>
      <c r="C44" s="94"/>
      <c r="D44" s="98"/>
      <c r="E44" s="229" t="s">
        <v>1052</v>
      </c>
      <c r="F44" s="94"/>
      <c r="G44" s="94"/>
      <c r="H44" s="95"/>
      <c r="I44" s="134">
        <v>0</v>
      </c>
      <c r="J44" s="133"/>
      <c r="K44" s="4"/>
    </row>
    <row r="45" spans="1:11" ht="24.9" customHeight="1" x14ac:dyDescent="0.45">
      <c r="A45" s="4"/>
      <c r="B45" s="93"/>
      <c r="C45" s="94"/>
      <c r="D45" s="103" t="s">
        <v>868</v>
      </c>
      <c r="E45" s="103" t="s">
        <v>921</v>
      </c>
      <c r="F45" s="103"/>
      <c r="G45" s="103"/>
      <c r="H45" s="216"/>
      <c r="I45" s="134" t="s">
        <v>32</v>
      </c>
      <c r="J45" s="134"/>
      <c r="K45" s="4"/>
    </row>
    <row r="46" spans="1:11" ht="24.9" customHeight="1" x14ac:dyDescent="0.45">
      <c r="A46" s="4"/>
      <c r="B46" s="93"/>
      <c r="C46" s="94"/>
      <c r="D46" s="103"/>
      <c r="E46" s="94" t="s">
        <v>851</v>
      </c>
      <c r="F46" s="103"/>
      <c r="G46" s="103"/>
      <c r="H46" s="216"/>
      <c r="I46" s="133" t="s">
        <v>32</v>
      </c>
      <c r="J46" s="133" t="s">
        <v>32</v>
      </c>
      <c r="K46" s="4"/>
    </row>
    <row r="47" spans="1:11" ht="24.9" customHeight="1" x14ac:dyDescent="0.45">
      <c r="A47" s="4"/>
      <c r="B47" s="93"/>
      <c r="C47" s="94"/>
      <c r="D47" s="94"/>
      <c r="E47" s="94" t="s">
        <v>42</v>
      </c>
      <c r="F47" s="94"/>
      <c r="G47" s="94"/>
      <c r="H47" s="94"/>
      <c r="I47" s="133" t="s">
        <v>32</v>
      </c>
      <c r="J47" s="133" t="s">
        <v>32</v>
      </c>
      <c r="K47" s="4"/>
    </row>
    <row r="48" spans="1:11" ht="24.9" customHeight="1" x14ac:dyDescent="0.45">
      <c r="A48" s="4"/>
      <c r="B48" s="93"/>
      <c r="C48" s="94"/>
      <c r="D48" s="94"/>
      <c r="E48" s="94" t="s">
        <v>43</v>
      </c>
      <c r="F48" s="94"/>
      <c r="G48" s="94"/>
      <c r="H48" s="94"/>
      <c r="I48" s="133" t="s">
        <v>32</v>
      </c>
      <c r="J48" s="133" t="s">
        <v>32</v>
      </c>
      <c r="K48" s="4"/>
    </row>
    <row r="49" spans="1:14" ht="24.9" customHeight="1" x14ac:dyDescent="0.45">
      <c r="A49" s="4"/>
      <c r="B49" s="93"/>
      <c r="C49" s="94"/>
      <c r="D49" s="94"/>
      <c r="E49" s="94" t="s">
        <v>44</v>
      </c>
      <c r="F49" s="94"/>
      <c r="G49" s="94"/>
      <c r="H49" s="94"/>
      <c r="I49" s="133" t="s">
        <v>32</v>
      </c>
      <c r="J49" s="133" t="s">
        <v>32</v>
      </c>
      <c r="K49" s="4"/>
    </row>
    <row r="50" spans="1:14" ht="24.9" customHeight="1" x14ac:dyDescent="0.45">
      <c r="A50" s="4"/>
      <c r="B50" s="93"/>
      <c r="C50" s="94"/>
      <c r="D50" s="94"/>
      <c r="E50" s="94"/>
      <c r="F50" s="94" t="s">
        <v>45</v>
      </c>
      <c r="G50" s="94"/>
      <c r="H50" s="94"/>
      <c r="I50" s="133" t="s">
        <v>32</v>
      </c>
      <c r="J50" s="133" t="s">
        <v>32</v>
      </c>
      <c r="K50" s="4"/>
    </row>
    <row r="51" spans="1:14" ht="24.9" customHeight="1" x14ac:dyDescent="0.45">
      <c r="A51" s="4"/>
      <c r="B51" s="93"/>
      <c r="C51" s="94"/>
      <c r="D51" s="94"/>
      <c r="E51" s="94"/>
      <c r="F51" s="94" t="s">
        <v>46</v>
      </c>
      <c r="G51" s="94"/>
      <c r="H51" s="94"/>
      <c r="I51" s="133" t="s">
        <v>32</v>
      </c>
      <c r="J51" s="133" t="s">
        <v>32</v>
      </c>
      <c r="K51" s="4"/>
    </row>
    <row r="52" spans="1:14" ht="24.9" customHeight="1" x14ac:dyDescent="0.45">
      <c r="A52" s="4"/>
      <c r="B52" s="93"/>
      <c r="C52" s="94"/>
      <c r="D52" s="94"/>
      <c r="E52" s="270" t="s">
        <v>47</v>
      </c>
      <c r="F52" s="270"/>
      <c r="G52" s="270"/>
      <c r="H52" s="95"/>
      <c r="I52" s="134">
        <v>53399.9</v>
      </c>
      <c r="J52" s="134">
        <v>53399.9</v>
      </c>
      <c r="K52" s="4"/>
    </row>
    <row r="53" spans="1:14" ht="24.9" customHeight="1" x14ac:dyDescent="0.45">
      <c r="A53" s="4"/>
      <c r="B53" s="93"/>
      <c r="C53" s="94"/>
      <c r="D53" s="103" t="s">
        <v>869</v>
      </c>
      <c r="E53" s="103" t="s">
        <v>922</v>
      </c>
      <c r="F53" s="103"/>
      <c r="G53" s="103"/>
      <c r="H53" s="216"/>
      <c r="I53" s="134" t="s">
        <v>32</v>
      </c>
      <c r="J53" s="134" t="s">
        <v>32</v>
      </c>
      <c r="K53" s="4"/>
    </row>
    <row r="54" spans="1:14" ht="24.9" customHeight="1" x14ac:dyDescent="0.45">
      <c r="A54" s="4"/>
      <c r="B54" s="93"/>
      <c r="C54" s="94"/>
      <c r="D54" s="103"/>
      <c r="E54" s="94" t="s">
        <v>851</v>
      </c>
      <c r="F54" s="103"/>
      <c r="G54" s="103"/>
      <c r="H54" s="216"/>
      <c r="I54" s="133" t="s">
        <v>32</v>
      </c>
      <c r="J54" s="133" t="s">
        <v>32</v>
      </c>
      <c r="K54" s="4"/>
    </row>
    <row r="55" spans="1:14" ht="24.9" customHeight="1" x14ac:dyDescent="0.45">
      <c r="A55" s="4"/>
      <c r="B55" s="93"/>
      <c r="C55" s="94"/>
      <c r="D55" s="94"/>
      <c r="E55" s="94" t="s">
        <v>42</v>
      </c>
      <c r="F55" s="94"/>
      <c r="G55" s="94"/>
      <c r="H55" s="94"/>
      <c r="I55" s="133" t="s">
        <v>32</v>
      </c>
      <c r="J55" s="133" t="s">
        <v>32</v>
      </c>
      <c r="K55" s="4"/>
    </row>
    <row r="56" spans="1:14" ht="24.9" customHeight="1" x14ac:dyDescent="0.45">
      <c r="A56" s="4"/>
      <c r="B56" s="93"/>
      <c r="C56" s="94"/>
      <c r="D56" s="94"/>
      <c r="E56" s="94" t="s">
        <v>43</v>
      </c>
      <c r="F56" s="94"/>
      <c r="G56" s="94"/>
      <c r="H56" s="94"/>
      <c r="I56" s="133" t="s">
        <v>32</v>
      </c>
      <c r="J56" s="133" t="s">
        <v>32</v>
      </c>
      <c r="K56" s="4"/>
    </row>
    <row r="57" spans="1:14" ht="24.9" customHeight="1" x14ac:dyDescent="0.45">
      <c r="A57" s="4"/>
      <c r="B57" s="93"/>
      <c r="C57" s="94"/>
      <c r="D57" s="94"/>
      <c r="E57" s="94" t="s">
        <v>44</v>
      </c>
      <c r="F57" s="94"/>
      <c r="G57" s="94"/>
      <c r="H57" s="94"/>
      <c r="I57" s="133" t="s">
        <v>32</v>
      </c>
      <c r="J57" s="133" t="s">
        <v>32</v>
      </c>
      <c r="K57" s="4"/>
    </row>
    <row r="58" spans="1:14" ht="24.9" customHeight="1" x14ac:dyDescent="0.45">
      <c r="A58" s="4"/>
      <c r="B58" s="93"/>
      <c r="C58" s="94"/>
      <c r="D58" s="94"/>
      <c r="E58" s="94"/>
      <c r="F58" s="94" t="s">
        <v>45</v>
      </c>
      <c r="G58" s="94"/>
      <c r="H58" s="94"/>
      <c r="I58" s="133" t="s">
        <v>32</v>
      </c>
      <c r="J58" s="133" t="s">
        <v>32</v>
      </c>
      <c r="K58" s="4"/>
    </row>
    <row r="59" spans="1:14" ht="24.9" customHeight="1" x14ac:dyDescent="0.45">
      <c r="A59" s="4"/>
      <c r="B59" s="93"/>
      <c r="C59" s="94"/>
      <c r="D59" s="94"/>
      <c r="E59" s="94"/>
      <c r="F59" s="94" t="s">
        <v>46</v>
      </c>
      <c r="G59" s="94"/>
      <c r="H59" s="94"/>
      <c r="I59" s="133" t="s">
        <v>32</v>
      </c>
      <c r="J59" s="133" t="s">
        <v>32</v>
      </c>
      <c r="K59" s="4"/>
    </row>
    <row r="60" spans="1:14" ht="24.9" customHeight="1" x14ac:dyDescent="0.45">
      <c r="A60" s="4"/>
      <c r="B60" s="93"/>
      <c r="C60" s="94"/>
      <c r="D60" s="94"/>
      <c r="E60" s="270" t="s">
        <v>47</v>
      </c>
      <c r="F60" s="270"/>
      <c r="G60" s="270"/>
      <c r="H60" s="95"/>
      <c r="I60" s="134">
        <v>1882.1999999999998</v>
      </c>
      <c r="J60" s="134">
        <v>1882.1999999999998</v>
      </c>
      <c r="K60" s="4"/>
    </row>
    <row r="61" spans="1:14" ht="24.9" customHeight="1" x14ac:dyDescent="0.45">
      <c r="A61" s="4"/>
      <c r="B61" s="93"/>
      <c r="C61" s="94"/>
      <c r="D61" s="103" t="s">
        <v>872</v>
      </c>
      <c r="E61" s="103" t="s">
        <v>852</v>
      </c>
      <c r="F61" s="103"/>
      <c r="G61" s="94"/>
      <c r="H61" s="97"/>
      <c r="I61" s="136">
        <v>0</v>
      </c>
      <c r="J61" s="134">
        <v>0</v>
      </c>
      <c r="K61" s="12"/>
    </row>
    <row r="62" spans="1:14" ht="24.9" customHeight="1" x14ac:dyDescent="0.45">
      <c r="A62" s="4"/>
      <c r="B62" s="93"/>
      <c r="C62" s="94"/>
      <c r="D62" s="94"/>
      <c r="E62" s="94" t="s">
        <v>42</v>
      </c>
      <c r="F62" s="94"/>
      <c r="G62" s="94"/>
      <c r="H62" s="94"/>
      <c r="I62" s="135">
        <v>0</v>
      </c>
      <c r="J62" s="134">
        <v>0</v>
      </c>
      <c r="K62" s="12"/>
    </row>
    <row r="63" spans="1:14" ht="24.9" customHeight="1" x14ac:dyDescent="0.45">
      <c r="A63" s="4"/>
      <c r="B63" s="93"/>
      <c r="C63" s="94"/>
      <c r="D63" s="94"/>
      <c r="E63" s="94" t="s">
        <v>43</v>
      </c>
      <c r="F63" s="94"/>
      <c r="G63" s="94"/>
      <c r="H63" s="94"/>
      <c r="I63" s="135">
        <v>0</v>
      </c>
      <c r="J63" s="134">
        <v>0</v>
      </c>
      <c r="K63" s="12"/>
      <c r="M63" s="13"/>
      <c r="N63" s="13"/>
    </row>
    <row r="64" spans="1:14" ht="24.9" customHeight="1" x14ac:dyDescent="0.45">
      <c r="A64" s="4"/>
      <c r="B64" s="93"/>
      <c r="C64" s="94"/>
      <c r="D64" s="94"/>
      <c r="E64" s="94" t="s">
        <v>44</v>
      </c>
      <c r="F64" s="94"/>
      <c r="G64" s="94"/>
      <c r="H64" s="94"/>
      <c r="I64" s="135">
        <v>0</v>
      </c>
      <c r="J64" s="134">
        <v>0</v>
      </c>
      <c r="K64" s="4"/>
    </row>
    <row r="65" spans="1:11" ht="24.9" customHeight="1" x14ac:dyDescent="0.45">
      <c r="A65" s="4"/>
      <c r="B65" s="93"/>
      <c r="C65" s="94"/>
      <c r="D65" s="94"/>
      <c r="E65" s="94"/>
      <c r="F65" s="94" t="s">
        <v>45</v>
      </c>
      <c r="G65" s="94"/>
      <c r="H65" s="94"/>
      <c r="I65" s="135">
        <v>0</v>
      </c>
      <c r="J65" s="134">
        <v>0</v>
      </c>
      <c r="K65" s="4"/>
    </row>
    <row r="66" spans="1:11" ht="24.9" customHeight="1" x14ac:dyDescent="0.45">
      <c r="A66" s="4"/>
      <c r="B66" s="93"/>
      <c r="C66" s="94"/>
      <c r="D66" s="94"/>
      <c r="E66" s="94"/>
      <c r="F66" s="94" t="s">
        <v>46</v>
      </c>
      <c r="G66" s="94"/>
      <c r="H66" s="94"/>
      <c r="I66" s="135">
        <v>0</v>
      </c>
      <c r="J66" s="134">
        <v>0</v>
      </c>
      <c r="K66" s="4"/>
    </row>
    <row r="67" spans="1:11" ht="24.9" customHeight="1" x14ac:dyDescent="0.45">
      <c r="A67" s="4"/>
      <c r="B67" s="93"/>
      <c r="C67" s="94"/>
      <c r="D67" s="94"/>
      <c r="E67" s="94" t="s">
        <v>47</v>
      </c>
      <c r="F67" s="94"/>
      <c r="G67" s="94"/>
      <c r="H67" s="95"/>
      <c r="I67" s="134">
        <v>0</v>
      </c>
      <c r="J67" s="134">
        <v>0</v>
      </c>
      <c r="K67" s="4"/>
    </row>
    <row r="68" spans="1:11" ht="24.9" customHeight="1" x14ac:dyDescent="0.45">
      <c r="A68" s="4"/>
      <c r="B68" s="93"/>
      <c r="C68" s="94"/>
      <c r="D68" s="94"/>
      <c r="E68" s="94" t="s">
        <v>814</v>
      </c>
      <c r="F68" s="94"/>
      <c r="G68" s="94"/>
      <c r="H68" s="95"/>
      <c r="I68" s="133">
        <v>0</v>
      </c>
      <c r="J68" s="134">
        <v>0</v>
      </c>
      <c r="K68" s="4"/>
    </row>
    <row r="69" spans="1:11" ht="24.9" customHeight="1" x14ac:dyDescent="0.45">
      <c r="A69" s="4"/>
      <c r="B69" s="93"/>
      <c r="C69" s="94"/>
      <c r="D69" s="98" t="s">
        <v>87</v>
      </c>
      <c r="E69" s="229" t="s">
        <v>1053</v>
      </c>
      <c r="F69" s="94"/>
      <c r="G69" s="94"/>
      <c r="H69" s="95"/>
      <c r="I69" s="135">
        <v>0</v>
      </c>
      <c r="J69" s="134">
        <v>0</v>
      </c>
      <c r="K69" s="4"/>
    </row>
    <row r="70" spans="1:11" ht="24.9" customHeight="1" x14ac:dyDescent="0.45">
      <c r="A70" s="4"/>
      <c r="B70" s="93"/>
      <c r="C70" s="94"/>
      <c r="D70" s="103" t="s">
        <v>861</v>
      </c>
      <c r="E70" s="103" t="s">
        <v>870</v>
      </c>
      <c r="F70" s="103"/>
      <c r="G70" s="94"/>
      <c r="H70" s="94"/>
      <c r="I70" s="135" t="s">
        <v>980</v>
      </c>
      <c r="J70" s="134" t="s">
        <v>997</v>
      </c>
      <c r="K70" s="4"/>
    </row>
    <row r="71" spans="1:11" ht="24.9" customHeight="1" x14ac:dyDescent="0.45">
      <c r="A71" s="4"/>
      <c r="B71" s="93"/>
      <c r="C71" s="94"/>
      <c r="D71" s="94"/>
      <c r="E71" s="94" t="s">
        <v>42</v>
      </c>
      <c r="F71" s="94"/>
      <c r="G71" s="94"/>
      <c r="H71" s="95"/>
      <c r="I71" s="135" t="s">
        <v>981</v>
      </c>
      <c r="J71" s="133" t="s">
        <v>998</v>
      </c>
      <c r="K71" s="4"/>
    </row>
    <row r="72" spans="1:11" ht="24.9" customHeight="1" x14ac:dyDescent="0.45">
      <c r="A72" s="4"/>
      <c r="B72" s="93"/>
      <c r="C72" s="94"/>
      <c r="D72" s="94"/>
      <c r="E72" s="94" t="s">
        <v>43</v>
      </c>
      <c r="F72" s="94"/>
      <c r="G72" s="94"/>
      <c r="H72" s="95"/>
      <c r="I72" s="135" t="s">
        <v>982</v>
      </c>
      <c r="J72" s="133" t="s">
        <v>999</v>
      </c>
      <c r="K72" s="4"/>
    </row>
    <row r="73" spans="1:11" ht="24.9" customHeight="1" x14ac:dyDescent="0.45">
      <c r="A73" s="4"/>
      <c r="B73" s="93"/>
      <c r="C73" s="94"/>
      <c r="D73" s="94"/>
      <c r="E73" s="94" t="s">
        <v>946</v>
      </c>
      <c r="F73" s="94"/>
      <c r="G73" s="94" t="s">
        <v>945</v>
      </c>
      <c r="H73" s="95"/>
      <c r="I73" s="135" t="s">
        <v>968</v>
      </c>
      <c r="J73" s="135" t="s">
        <v>968</v>
      </c>
      <c r="K73" s="4"/>
    </row>
    <row r="74" spans="1:11" ht="24.9" customHeight="1" x14ac:dyDescent="0.45">
      <c r="A74" s="4"/>
      <c r="B74" s="93"/>
      <c r="C74" s="94"/>
      <c r="D74" s="94"/>
      <c r="E74" s="94"/>
      <c r="F74" s="94"/>
      <c r="G74" s="94" t="s">
        <v>947</v>
      </c>
      <c r="H74" s="95"/>
      <c r="I74" s="135" t="s">
        <v>968</v>
      </c>
      <c r="J74" s="135" t="s">
        <v>968</v>
      </c>
      <c r="K74" s="4"/>
    </row>
    <row r="75" spans="1:11" ht="24.9" customHeight="1" x14ac:dyDescent="0.45">
      <c r="A75" s="4"/>
      <c r="B75" s="93"/>
      <c r="C75" s="94"/>
      <c r="D75" s="94"/>
      <c r="E75" s="94"/>
      <c r="F75" s="94"/>
      <c r="G75" s="94" t="s">
        <v>948</v>
      </c>
      <c r="H75" s="95"/>
      <c r="I75" s="135" t="s">
        <v>968</v>
      </c>
      <c r="J75" s="135" t="s">
        <v>968</v>
      </c>
      <c r="K75" s="4"/>
    </row>
    <row r="76" spans="1:11" ht="24.9" customHeight="1" x14ac:dyDescent="0.45">
      <c r="A76" s="4"/>
      <c r="B76" s="93"/>
      <c r="C76" s="94"/>
      <c r="D76" s="94"/>
      <c r="E76" s="94" t="s">
        <v>47</v>
      </c>
      <c r="F76" s="94"/>
      <c r="G76" s="94"/>
      <c r="H76" s="95"/>
      <c r="I76" s="136">
        <v>11014.699999999999</v>
      </c>
      <c r="J76" s="134">
        <v>10814.699999999999</v>
      </c>
      <c r="K76" s="4"/>
    </row>
    <row r="77" spans="1:11" ht="24.9" customHeight="1" x14ac:dyDescent="0.45">
      <c r="A77" s="4"/>
      <c r="B77" s="93"/>
      <c r="C77" s="94"/>
      <c r="D77" s="94"/>
      <c r="E77" s="94" t="s">
        <v>813</v>
      </c>
      <c r="F77" s="94"/>
      <c r="G77" s="94"/>
      <c r="H77" s="95"/>
      <c r="I77" s="135">
        <v>0</v>
      </c>
      <c r="J77" s="133">
        <v>2000</v>
      </c>
      <c r="K77" s="4"/>
    </row>
    <row r="78" spans="1:11" ht="24.9" customHeight="1" x14ac:dyDescent="0.45">
      <c r="A78" s="4"/>
      <c r="B78" s="93"/>
      <c r="C78" s="94"/>
      <c r="D78" s="94"/>
      <c r="E78" s="229" t="s">
        <v>1054</v>
      </c>
      <c r="F78" s="94"/>
      <c r="G78" s="94"/>
      <c r="H78" s="95"/>
      <c r="I78" s="135">
        <v>0</v>
      </c>
      <c r="J78" s="134">
        <v>0</v>
      </c>
      <c r="K78" s="4"/>
    </row>
    <row r="79" spans="1:11" ht="24.9" customHeight="1" x14ac:dyDescent="0.45">
      <c r="A79" s="4"/>
      <c r="B79" s="93"/>
      <c r="C79" s="94"/>
      <c r="D79" s="103" t="s">
        <v>838</v>
      </c>
      <c r="E79" s="103" t="s">
        <v>871</v>
      </c>
      <c r="F79" s="103"/>
      <c r="G79" s="94"/>
      <c r="H79" s="95"/>
      <c r="I79" s="135" t="s">
        <v>32</v>
      </c>
      <c r="J79" s="134" t="s">
        <v>32</v>
      </c>
      <c r="K79" s="4"/>
    </row>
    <row r="80" spans="1:11" ht="24.9" customHeight="1" x14ac:dyDescent="0.45">
      <c r="A80" s="4"/>
      <c r="B80" s="93"/>
      <c r="C80" s="94"/>
      <c r="D80" s="94"/>
      <c r="E80" s="94" t="s">
        <v>42</v>
      </c>
      <c r="F80" s="94"/>
      <c r="G80" s="94"/>
      <c r="H80" s="95"/>
      <c r="I80" s="135" t="s">
        <v>32</v>
      </c>
      <c r="J80" s="133" t="s">
        <v>32</v>
      </c>
      <c r="K80" s="4"/>
    </row>
    <row r="81" spans="1:15" ht="24.9" customHeight="1" x14ac:dyDescent="0.45">
      <c r="A81" s="4"/>
      <c r="B81" s="93"/>
      <c r="C81" s="94"/>
      <c r="D81" s="94"/>
      <c r="E81" s="94" t="s">
        <v>43</v>
      </c>
      <c r="F81" s="94"/>
      <c r="G81" s="94"/>
      <c r="H81" s="95"/>
      <c r="I81" s="135" t="s">
        <v>32</v>
      </c>
      <c r="J81" s="133" t="s">
        <v>32</v>
      </c>
      <c r="K81" s="4"/>
    </row>
    <row r="82" spans="1:15" ht="24.9" customHeight="1" x14ac:dyDescent="0.45">
      <c r="A82" s="4"/>
      <c r="B82" s="93"/>
      <c r="C82" s="94"/>
      <c r="D82" s="94"/>
      <c r="E82" s="94" t="s">
        <v>44</v>
      </c>
      <c r="F82" s="94"/>
      <c r="G82" s="94"/>
      <c r="H82" s="95"/>
      <c r="I82" s="135" t="s">
        <v>32</v>
      </c>
      <c r="J82" s="133" t="s">
        <v>32</v>
      </c>
      <c r="K82" s="4"/>
    </row>
    <row r="83" spans="1:15" ht="24.9" customHeight="1" x14ac:dyDescent="0.45">
      <c r="A83" s="4"/>
      <c r="B83" s="93"/>
      <c r="C83" s="94"/>
      <c r="D83" s="94"/>
      <c r="E83" s="94"/>
      <c r="F83" s="94" t="s">
        <v>45</v>
      </c>
      <c r="G83" s="94"/>
      <c r="H83" s="95"/>
      <c r="I83" s="135" t="s">
        <v>32</v>
      </c>
      <c r="J83" s="133" t="s">
        <v>32</v>
      </c>
      <c r="K83" s="4"/>
    </row>
    <row r="84" spans="1:15" ht="24.9" customHeight="1" x14ac:dyDescent="0.45">
      <c r="A84" s="4"/>
      <c r="B84" s="93"/>
      <c r="C84" s="94"/>
      <c r="D84" s="94"/>
      <c r="E84" s="94"/>
      <c r="F84" s="94" t="s">
        <v>46</v>
      </c>
      <c r="G84" s="94"/>
      <c r="H84" s="95"/>
      <c r="I84" s="135" t="s">
        <v>32</v>
      </c>
      <c r="J84" s="133" t="s">
        <v>32</v>
      </c>
      <c r="K84" s="4"/>
    </row>
    <row r="85" spans="1:15" ht="24.9" customHeight="1" x14ac:dyDescent="0.45">
      <c r="A85" s="4"/>
      <c r="B85" s="93"/>
      <c r="C85" s="94"/>
      <c r="D85" s="94"/>
      <c r="E85" s="94" t="s">
        <v>47</v>
      </c>
      <c r="F85" s="94"/>
      <c r="G85" s="94"/>
      <c r="H85" s="95"/>
      <c r="I85" s="135">
        <v>0</v>
      </c>
      <c r="J85" s="134">
        <v>0</v>
      </c>
      <c r="K85" s="4"/>
    </row>
    <row r="86" spans="1:15" ht="24.9" customHeight="1" x14ac:dyDescent="0.45">
      <c r="A86" s="4"/>
      <c r="B86" s="93"/>
      <c r="C86" s="94"/>
      <c r="D86" s="94"/>
      <c r="E86" s="94" t="s">
        <v>815</v>
      </c>
      <c r="F86" s="94"/>
      <c r="G86" s="94"/>
      <c r="H86" s="95"/>
      <c r="I86" s="135">
        <v>0</v>
      </c>
      <c r="J86" s="133">
        <v>0</v>
      </c>
      <c r="K86" s="4"/>
    </row>
    <row r="87" spans="1:15" ht="24.9" customHeight="1" x14ac:dyDescent="0.45">
      <c r="A87" s="4"/>
      <c r="B87" s="93"/>
      <c r="C87" s="94"/>
      <c r="D87" s="94"/>
      <c r="E87" s="229" t="s">
        <v>1055</v>
      </c>
      <c r="F87" s="94"/>
      <c r="G87" s="94"/>
      <c r="H87" s="95"/>
      <c r="I87" s="135">
        <v>0</v>
      </c>
      <c r="J87" s="133">
        <v>0</v>
      </c>
      <c r="K87" s="4"/>
    </row>
    <row r="88" spans="1:15" ht="24.9" customHeight="1" x14ac:dyDescent="0.45">
      <c r="A88" s="4"/>
      <c r="B88" s="93"/>
      <c r="C88" s="94"/>
      <c r="D88" s="103" t="s">
        <v>853</v>
      </c>
      <c r="E88" s="103" t="s">
        <v>860</v>
      </c>
      <c r="F88" s="103"/>
      <c r="G88" s="94"/>
      <c r="H88" s="95"/>
      <c r="I88" s="134" t="s">
        <v>983</v>
      </c>
      <c r="J88" s="134" t="s">
        <v>1000</v>
      </c>
      <c r="K88" s="4"/>
    </row>
    <row r="89" spans="1:15" ht="24.9" customHeight="1" x14ac:dyDescent="0.45">
      <c r="A89" s="4"/>
      <c r="B89" s="93"/>
      <c r="C89" s="94"/>
      <c r="D89" s="94"/>
      <c r="E89" s="94" t="s">
        <v>42</v>
      </c>
      <c r="F89" s="94"/>
      <c r="G89" s="96"/>
      <c r="H89" s="95"/>
      <c r="I89" s="133" t="s">
        <v>984</v>
      </c>
      <c r="J89" s="133" t="s">
        <v>1001</v>
      </c>
      <c r="K89" s="4"/>
      <c r="O89" s="14"/>
    </row>
    <row r="90" spans="1:15" ht="24.9" customHeight="1" x14ac:dyDescent="0.45">
      <c r="A90" s="4"/>
      <c r="B90" s="93"/>
      <c r="C90" s="94"/>
      <c r="D90" s="94"/>
      <c r="E90" s="94" t="s">
        <v>43</v>
      </c>
      <c r="F90" s="94"/>
      <c r="G90" s="94"/>
      <c r="H90" s="95"/>
      <c r="I90" s="135" t="s">
        <v>985</v>
      </c>
      <c r="J90" s="133" t="s">
        <v>985</v>
      </c>
      <c r="K90" s="4"/>
    </row>
    <row r="91" spans="1:15" ht="24.9" customHeight="1" x14ac:dyDescent="0.45">
      <c r="A91" s="4"/>
      <c r="B91" s="93"/>
      <c r="C91" s="94"/>
      <c r="D91" s="94"/>
      <c r="E91" s="94" t="s">
        <v>44</v>
      </c>
      <c r="F91" s="94"/>
      <c r="G91" s="94"/>
      <c r="H91" s="95"/>
      <c r="I91" s="135" t="s">
        <v>969</v>
      </c>
      <c r="J91" s="135" t="s">
        <v>969</v>
      </c>
      <c r="K91" s="4"/>
    </row>
    <row r="92" spans="1:15" ht="24.9" customHeight="1" x14ac:dyDescent="0.45">
      <c r="A92" s="4"/>
      <c r="B92" s="93"/>
      <c r="C92" s="94"/>
      <c r="D92" s="94"/>
      <c r="E92" s="94"/>
      <c r="F92" s="94"/>
      <c r="G92" s="94" t="s">
        <v>99</v>
      </c>
      <c r="H92" s="95"/>
      <c r="I92" s="135" t="s">
        <v>970</v>
      </c>
      <c r="J92" s="135" t="s">
        <v>970</v>
      </c>
      <c r="K92" s="4"/>
    </row>
    <row r="93" spans="1:15" ht="24.9" customHeight="1" x14ac:dyDescent="0.45">
      <c r="A93" s="4"/>
      <c r="B93" s="93"/>
      <c r="C93" s="94"/>
      <c r="D93" s="94"/>
      <c r="E93" s="94"/>
      <c r="F93" s="94" t="s">
        <v>103</v>
      </c>
      <c r="G93" s="94"/>
      <c r="H93" s="95"/>
      <c r="I93" s="135" t="s">
        <v>971</v>
      </c>
      <c r="J93" s="135" t="s">
        <v>971</v>
      </c>
      <c r="K93" s="4"/>
    </row>
    <row r="94" spans="1:15" ht="24.9" customHeight="1" x14ac:dyDescent="0.45">
      <c r="A94" s="4"/>
      <c r="B94" s="93"/>
      <c r="C94" s="94"/>
      <c r="D94" s="94"/>
      <c r="E94" s="94" t="s">
        <v>47</v>
      </c>
      <c r="F94" s="94"/>
      <c r="G94" s="94"/>
      <c r="H94" s="95"/>
      <c r="I94" s="134">
        <v>15792.300000000003</v>
      </c>
      <c r="J94" s="134">
        <v>16492.400000000001</v>
      </c>
      <c r="K94" s="4"/>
    </row>
    <row r="95" spans="1:15" ht="24.9" customHeight="1" x14ac:dyDescent="0.45">
      <c r="A95" s="4"/>
      <c r="B95" s="93"/>
      <c r="C95" s="94"/>
      <c r="D95" s="94"/>
      <c r="E95" s="94" t="s">
        <v>1056</v>
      </c>
      <c r="F95" s="94"/>
      <c r="G95" s="94"/>
      <c r="H95" s="95"/>
      <c r="I95" s="133">
        <v>0</v>
      </c>
      <c r="J95" s="133">
        <v>10792.6</v>
      </c>
      <c r="K95" s="4"/>
    </row>
    <row r="96" spans="1:15" ht="24.9" customHeight="1" x14ac:dyDescent="0.45">
      <c r="A96" s="4"/>
      <c r="B96" s="93"/>
      <c r="C96" s="94"/>
      <c r="D96" s="94"/>
      <c r="E96" s="229" t="s">
        <v>1057</v>
      </c>
      <c r="F96" s="96"/>
      <c r="G96" s="94"/>
      <c r="H96" s="95"/>
      <c r="I96" s="133">
        <v>0</v>
      </c>
      <c r="J96" s="133">
        <v>13492.3</v>
      </c>
      <c r="K96" s="4"/>
    </row>
    <row r="97" spans="1:11" ht="24.9" customHeight="1" x14ac:dyDescent="0.45">
      <c r="A97" s="4"/>
      <c r="B97" s="93"/>
      <c r="C97" s="94"/>
      <c r="D97" s="103" t="s">
        <v>857</v>
      </c>
      <c r="E97" s="103" t="s">
        <v>855</v>
      </c>
      <c r="F97" s="103"/>
      <c r="G97" s="94"/>
      <c r="H97" s="95"/>
      <c r="I97" s="134" t="s">
        <v>986</v>
      </c>
      <c r="J97" s="134" t="s">
        <v>986</v>
      </c>
      <c r="K97" s="4"/>
    </row>
    <row r="98" spans="1:11" ht="24.9" customHeight="1" x14ac:dyDescent="0.45">
      <c r="A98" s="4"/>
      <c r="B98" s="93"/>
      <c r="C98" s="94"/>
      <c r="D98" s="94"/>
      <c r="E98" s="94" t="s">
        <v>42</v>
      </c>
      <c r="F98" s="94"/>
      <c r="G98" s="96"/>
      <c r="H98" s="95"/>
      <c r="I98" s="133" t="s">
        <v>987</v>
      </c>
      <c r="J98" s="133" t="s">
        <v>1002</v>
      </c>
      <c r="K98" s="4"/>
    </row>
    <row r="99" spans="1:11" ht="24.9" customHeight="1" x14ac:dyDescent="0.45">
      <c r="A99" s="4"/>
      <c r="B99" s="93"/>
      <c r="C99" s="94"/>
      <c r="D99" s="94"/>
      <c r="E99" s="94" t="s">
        <v>43</v>
      </c>
      <c r="F99" s="94"/>
      <c r="G99" s="94"/>
      <c r="H99" s="95"/>
      <c r="I99" s="133" t="s">
        <v>974</v>
      </c>
      <c r="J99" s="133" t="s">
        <v>1003</v>
      </c>
      <c r="K99" s="4"/>
    </row>
    <row r="100" spans="1:11" ht="24.9" customHeight="1" x14ac:dyDescent="0.45">
      <c r="A100" s="4"/>
      <c r="B100" s="93"/>
      <c r="C100" s="94"/>
      <c r="D100" s="94"/>
      <c r="E100" s="94" t="s">
        <v>44</v>
      </c>
      <c r="F100" s="94"/>
      <c r="G100" s="94"/>
      <c r="H100" s="95"/>
      <c r="I100" s="135">
        <v>2.35</v>
      </c>
      <c r="J100" s="133">
        <v>2.35</v>
      </c>
      <c r="K100" s="4"/>
    </row>
    <row r="101" spans="1:11" ht="24.9" customHeight="1" x14ac:dyDescent="0.45">
      <c r="A101" s="4"/>
      <c r="B101" s="93"/>
      <c r="C101" s="94"/>
      <c r="D101" s="94"/>
      <c r="E101" s="94"/>
      <c r="F101" s="94"/>
      <c r="G101" s="94" t="s">
        <v>99</v>
      </c>
      <c r="H101" s="95"/>
      <c r="I101" s="135">
        <v>2.72</v>
      </c>
      <c r="J101" s="133">
        <v>2.6</v>
      </c>
      <c r="K101" s="4"/>
    </row>
    <row r="102" spans="1:11" ht="24.9" customHeight="1" x14ac:dyDescent="0.45">
      <c r="A102" s="4"/>
      <c r="B102" s="93"/>
      <c r="C102" s="94"/>
      <c r="D102" s="94"/>
      <c r="E102" s="94"/>
      <c r="F102" s="94" t="s">
        <v>103</v>
      </c>
      <c r="G102" s="94"/>
      <c r="H102" s="95"/>
      <c r="I102" s="133">
        <v>2.4300000000000002</v>
      </c>
      <c r="J102" s="133">
        <v>2.4</v>
      </c>
      <c r="K102" s="4"/>
    </row>
    <row r="103" spans="1:11" ht="24.9" customHeight="1" x14ac:dyDescent="0.45">
      <c r="A103" s="4"/>
      <c r="B103" s="93"/>
      <c r="C103" s="94"/>
      <c r="D103" s="94"/>
      <c r="E103" s="94" t="s">
        <v>47</v>
      </c>
      <c r="F103" s="94"/>
      <c r="G103" s="94"/>
      <c r="H103" s="95"/>
      <c r="I103" s="134">
        <v>3966.9000000000015</v>
      </c>
      <c r="J103" s="134">
        <v>4466.9000000000015</v>
      </c>
      <c r="K103" s="4"/>
    </row>
    <row r="104" spans="1:11" ht="24.9" customHeight="1" x14ac:dyDescent="0.45">
      <c r="A104" s="4"/>
      <c r="B104" s="93"/>
      <c r="C104" s="94"/>
      <c r="D104" s="94"/>
      <c r="E104" s="94" t="s">
        <v>1058</v>
      </c>
      <c r="F104" s="94"/>
      <c r="G104" s="94"/>
      <c r="H104" s="95"/>
      <c r="I104" s="133">
        <v>0</v>
      </c>
      <c r="J104" s="133">
        <v>500</v>
      </c>
      <c r="K104" s="4"/>
    </row>
    <row r="105" spans="1:11" ht="24.9" customHeight="1" x14ac:dyDescent="0.45">
      <c r="A105" s="4"/>
      <c r="B105" s="93"/>
      <c r="C105" s="94"/>
      <c r="D105" s="94" t="s">
        <v>87</v>
      </c>
      <c r="E105" s="229" t="s">
        <v>1059</v>
      </c>
      <c r="F105" s="96"/>
      <c r="G105" s="94"/>
      <c r="H105" s="95"/>
      <c r="I105" s="133">
        <v>0</v>
      </c>
      <c r="J105" s="133">
        <v>0</v>
      </c>
      <c r="K105" s="4"/>
    </row>
    <row r="106" spans="1:11" ht="24.9" customHeight="1" x14ac:dyDescent="0.45">
      <c r="A106" s="4"/>
      <c r="B106" s="93"/>
      <c r="C106" s="94"/>
      <c r="D106" s="103" t="s">
        <v>874</v>
      </c>
      <c r="E106" s="103" t="s">
        <v>854</v>
      </c>
      <c r="F106" s="103"/>
      <c r="G106" s="103"/>
      <c r="H106" s="95"/>
      <c r="I106" s="133"/>
      <c r="J106" s="134">
        <v>0</v>
      </c>
      <c r="K106" s="4"/>
    </row>
    <row r="107" spans="1:11" ht="24.9" customHeight="1" x14ac:dyDescent="0.45">
      <c r="A107" s="4"/>
      <c r="B107" s="93"/>
      <c r="C107" s="94"/>
      <c r="D107" s="94"/>
      <c r="E107" s="94" t="s">
        <v>42</v>
      </c>
      <c r="F107" s="94"/>
      <c r="G107" s="96"/>
      <c r="H107" s="95"/>
      <c r="I107" s="133">
        <v>0</v>
      </c>
      <c r="J107" s="134">
        <v>0</v>
      </c>
      <c r="K107" s="4"/>
    </row>
    <row r="108" spans="1:11" ht="24.9" customHeight="1" x14ac:dyDescent="0.45">
      <c r="A108" s="4"/>
      <c r="B108" s="93"/>
      <c r="C108" s="94"/>
      <c r="D108" s="94"/>
      <c r="E108" s="94" t="s">
        <v>43</v>
      </c>
      <c r="F108" s="94"/>
      <c r="G108" s="94"/>
      <c r="H108" s="95"/>
      <c r="I108" s="133">
        <v>0</v>
      </c>
      <c r="J108" s="134">
        <v>0</v>
      </c>
      <c r="K108" s="4"/>
    </row>
    <row r="109" spans="1:11" ht="24.9" customHeight="1" x14ac:dyDescent="0.45">
      <c r="A109" s="4"/>
      <c r="B109" s="93"/>
      <c r="C109" s="94"/>
      <c r="D109" s="94"/>
      <c r="E109" s="94" t="s">
        <v>44</v>
      </c>
      <c r="F109" s="94"/>
      <c r="G109" s="94"/>
      <c r="H109" s="95"/>
      <c r="I109" s="133">
        <v>0</v>
      </c>
      <c r="J109" s="134">
        <v>0</v>
      </c>
      <c r="K109" s="4"/>
    </row>
    <row r="110" spans="1:11" ht="24.9" customHeight="1" x14ac:dyDescent="0.45">
      <c r="A110" s="4"/>
      <c r="B110" s="93"/>
      <c r="C110" s="94"/>
      <c r="D110" s="94"/>
      <c r="E110" s="94"/>
      <c r="F110" s="94"/>
      <c r="G110" s="94" t="s">
        <v>99</v>
      </c>
      <c r="H110" s="95"/>
      <c r="I110" s="133">
        <v>0</v>
      </c>
      <c r="J110" s="134">
        <v>0</v>
      </c>
      <c r="K110" s="4"/>
    </row>
    <row r="111" spans="1:11" ht="24.9" customHeight="1" x14ac:dyDescent="0.45">
      <c r="A111" s="4"/>
      <c r="B111" s="93"/>
      <c r="C111" s="94"/>
      <c r="D111" s="94"/>
      <c r="E111" s="94"/>
      <c r="F111" s="94" t="s">
        <v>103</v>
      </c>
      <c r="G111" s="94"/>
      <c r="H111" s="95"/>
      <c r="I111" s="133">
        <v>0</v>
      </c>
      <c r="J111" s="134">
        <v>0</v>
      </c>
      <c r="K111" s="4"/>
    </row>
    <row r="112" spans="1:11" ht="24.9" customHeight="1" x14ac:dyDescent="0.45">
      <c r="A112" s="4"/>
      <c r="B112" s="93"/>
      <c r="C112" s="94"/>
      <c r="D112" s="94"/>
      <c r="E112" s="94" t="s">
        <v>47</v>
      </c>
      <c r="F112" s="94"/>
      <c r="G112" s="94"/>
      <c r="H112" s="95"/>
      <c r="I112" s="134">
        <v>0</v>
      </c>
      <c r="J112" s="134">
        <v>0</v>
      </c>
      <c r="K112" s="4"/>
    </row>
    <row r="113" spans="1:11" ht="24.9" customHeight="1" x14ac:dyDescent="0.45">
      <c r="A113" s="4"/>
      <c r="B113" s="93"/>
      <c r="C113" s="94"/>
      <c r="D113" s="94"/>
      <c r="E113" s="94" t="s">
        <v>816</v>
      </c>
      <c r="F113" s="94"/>
      <c r="G113" s="94"/>
      <c r="H113" s="95"/>
      <c r="I113" s="133">
        <v>0</v>
      </c>
      <c r="J113" s="134">
        <v>0</v>
      </c>
      <c r="K113" s="4"/>
    </row>
    <row r="114" spans="1:11" ht="24.9" customHeight="1" x14ac:dyDescent="0.45">
      <c r="A114" s="4"/>
      <c r="B114" s="93"/>
      <c r="C114" s="94"/>
      <c r="D114" s="94"/>
      <c r="E114" s="229" t="s">
        <v>1060</v>
      </c>
      <c r="F114" s="96"/>
      <c r="G114" s="94"/>
      <c r="H114" s="95"/>
      <c r="I114" s="133">
        <v>0</v>
      </c>
      <c r="J114" s="134">
        <v>0</v>
      </c>
      <c r="K114" s="4"/>
    </row>
    <row r="115" spans="1:11" ht="24.9" customHeight="1" x14ac:dyDescent="0.45">
      <c r="A115" s="4"/>
      <c r="B115" s="93"/>
      <c r="C115" s="94"/>
      <c r="D115" s="103" t="s">
        <v>875</v>
      </c>
      <c r="E115" s="103" t="s">
        <v>856</v>
      </c>
      <c r="F115" s="103"/>
      <c r="G115" s="103"/>
      <c r="H115" s="217"/>
      <c r="I115" s="134" t="s">
        <v>32</v>
      </c>
      <c r="J115" s="134" t="s">
        <v>32</v>
      </c>
      <c r="K115" s="4"/>
    </row>
    <row r="116" spans="1:11" ht="24.9" customHeight="1" x14ac:dyDescent="0.45">
      <c r="A116" s="4"/>
      <c r="B116" s="93"/>
      <c r="C116" s="94"/>
      <c r="D116" s="94"/>
      <c r="E116" s="94" t="s">
        <v>42</v>
      </c>
      <c r="F116" s="94"/>
      <c r="G116" s="96"/>
      <c r="H116" s="95"/>
      <c r="I116" s="133" t="s">
        <v>32</v>
      </c>
      <c r="J116" s="133" t="s">
        <v>32</v>
      </c>
      <c r="K116" s="4"/>
    </row>
    <row r="117" spans="1:11" ht="24.9" customHeight="1" x14ac:dyDescent="0.45">
      <c r="A117" s="4"/>
      <c r="B117" s="93"/>
      <c r="C117" s="94"/>
      <c r="D117" s="94"/>
      <c r="E117" s="94" t="s">
        <v>43</v>
      </c>
      <c r="F117" s="94"/>
      <c r="G117" s="94"/>
      <c r="H117" s="95"/>
      <c r="I117" s="133" t="s">
        <v>32</v>
      </c>
      <c r="J117" s="133" t="s">
        <v>32</v>
      </c>
      <c r="K117" s="4"/>
    </row>
    <row r="118" spans="1:11" ht="24.9" customHeight="1" x14ac:dyDescent="0.45">
      <c r="A118" s="4"/>
      <c r="B118" s="93"/>
      <c r="C118" s="94"/>
      <c r="D118" s="94"/>
      <c r="E118" s="94" t="s">
        <v>44</v>
      </c>
      <c r="F118" s="94"/>
      <c r="G118" s="94"/>
      <c r="H118" s="95"/>
      <c r="I118" s="135" t="s">
        <v>32</v>
      </c>
      <c r="J118" s="133" t="s">
        <v>32</v>
      </c>
      <c r="K118" s="4"/>
    </row>
    <row r="119" spans="1:11" ht="24.9" customHeight="1" x14ac:dyDescent="0.45">
      <c r="A119" s="4"/>
      <c r="B119" s="93"/>
      <c r="C119" s="94"/>
      <c r="D119" s="94"/>
      <c r="E119" s="94"/>
      <c r="F119" s="94" t="s">
        <v>45</v>
      </c>
      <c r="G119" s="94"/>
      <c r="H119" s="95"/>
      <c r="I119" s="135" t="s">
        <v>32</v>
      </c>
      <c r="J119" s="133" t="s">
        <v>32</v>
      </c>
      <c r="K119" s="4"/>
    </row>
    <row r="120" spans="1:11" ht="24.9" customHeight="1" x14ac:dyDescent="0.45">
      <c r="A120" s="4"/>
      <c r="B120" s="93"/>
      <c r="C120" s="94"/>
      <c r="D120" s="94"/>
      <c r="E120" s="94"/>
      <c r="F120" s="94" t="s">
        <v>46</v>
      </c>
      <c r="G120" s="94"/>
      <c r="H120" s="95"/>
      <c r="I120" s="135" t="s">
        <v>32</v>
      </c>
      <c r="J120" s="133" t="s">
        <v>32</v>
      </c>
      <c r="K120" s="4"/>
    </row>
    <row r="121" spans="1:11" ht="24.9" customHeight="1" x14ac:dyDescent="0.45">
      <c r="A121" s="4"/>
      <c r="B121" s="93"/>
      <c r="C121" s="94"/>
      <c r="D121" s="94"/>
      <c r="E121" s="99" t="s">
        <v>47</v>
      </c>
      <c r="F121" s="100"/>
      <c r="G121" s="100"/>
      <c r="H121" s="101"/>
      <c r="I121" s="134">
        <v>1550</v>
      </c>
      <c r="J121" s="134">
        <v>1550</v>
      </c>
      <c r="K121" s="4"/>
    </row>
    <row r="122" spans="1:11" ht="24.9" customHeight="1" x14ac:dyDescent="0.45">
      <c r="A122" s="4"/>
      <c r="B122" s="93"/>
      <c r="C122" s="94"/>
      <c r="D122" s="94"/>
      <c r="E122" s="99" t="s">
        <v>1061</v>
      </c>
      <c r="F122" s="100"/>
      <c r="G122" s="100"/>
      <c r="H122" s="101"/>
      <c r="I122" s="133">
        <v>0</v>
      </c>
      <c r="J122" s="133">
        <v>200</v>
      </c>
      <c r="K122" s="4"/>
    </row>
    <row r="123" spans="1:11" ht="24.9" customHeight="1" x14ac:dyDescent="0.45">
      <c r="A123" s="4"/>
      <c r="B123" s="93"/>
      <c r="C123" s="94"/>
      <c r="D123" s="94"/>
      <c r="E123" s="229" t="s">
        <v>1062</v>
      </c>
      <c r="F123" s="102"/>
      <c r="G123" s="100"/>
      <c r="H123" s="101"/>
      <c r="I123" s="133">
        <v>0</v>
      </c>
      <c r="J123" s="133">
        <v>0</v>
      </c>
      <c r="K123" s="4"/>
    </row>
    <row r="124" spans="1:11" ht="24.9" customHeight="1" x14ac:dyDescent="0.45">
      <c r="A124" s="4"/>
      <c r="B124" s="93"/>
      <c r="C124" s="94"/>
      <c r="D124" s="103" t="s">
        <v>862</v>
      </c>
      <c r="E124" s="103" t="s">
        <v>873</v>
      </c>
      <c r="F124" s="103"/>
      <c r="G124" s="94"/>
      <c r="H124" s="95"/>
      <c r="I124" s="134" t="s">
        <v>32</v>
      </c>
      <c r="J124" s="134" t="s">
        <v>32</v>
      </c>
      <c r="K124" s="4"/>
    </row>
    <row r="125" spans="1:11" ht="24.9" customHeight="1" x14ac:dyDescent="0.45">
      <c r="A125" s="4"/>
      <c r="B125" s="93"/>
      <c r="C125" s="94"/>
      <c r="D125" s="94"/>
      <c r="E125" s="94" t="s">
        <v>42</v>
      </c>
      <c r="F125" s="94"/>
      <c r="G125" s="96"/>
      <c r="H125" s="95"/>
      <c r="I125" s="134" t="s">
        <v>32</v>
      </c>
      <c r="J125" s="134" t="s">
        <v>32</v>
      </c>
      <c r="K125" s="4"/>
    </row>
    <row r="126" spans="1:11" ht="24.9" customHeight="1" x14ac:dyDescent="0.45">
      <c r="A126" s="4"/>
      <c r="B126" s="93"/>
      <c r="C126" s="94"/>
      <c r="D126" s="94"/>
      <c r="E126" s="94" t="s">
        <v>43</v>
      </c>
      <c r="F126" s="94"/>
      <c r="G126" s="94"/>
      <c r="H126" s="95"/>
      <c r="I126" s="134" t="s">
        <v>32</v>
      </c>
      <c r="J126" s="134" t="s">
        <v>32</v>
      </c>
      <c r="K126" s="4"/>
    </row>
    <row r="127" spans="1:11" ht="24.9" customHeight="1" x14ac:dyDescent="0.45">
      <c r="A127" s="4"/>
      <c r="B127" s="93"/>
      <c r="C127" s="94"/>
      <c r="D127" s="94"/>
      <c r="E127" s="94" t="s">
        <v>44</v>
      </c>
      <c r="F127" s="94"/>
      <c r="G127" s="94"/>
      <c r="H127" s="94"/>
      <c r="I127" s="134" t="s">
        <v>32</v>
      </c>
      <c r="J127" s="134" t="s">
        <v>32</v>
      </c>
      <c r="K127" s="4"/>
    </row>
    <row r="128" spans="1:11" ht="24.9" customHeight="1" x14ac:dyDescent="0.45">
      <c r="A128" s="4"/>
      <c r="B128" s="93"/>
      <c r="C128" s="94"/>
      <c r="D128" s="94"/>
      <c r="E128" s="94"/>
      <c r="F128" s="94" t="s">
        <v>45</v>
      </c>
      <c r="G128" s="94"/>
      <c r="H128" s="94"/>
      <c r="I128" s="134" t="s">
        <v>32</v>
      </c>
      <c r="J128" s="134" t="s">
        <v>32</v>
      </c>
      <c r="K128" s="4"/>
    </row>
    <row r="129" spans="1:11" ht="24.9" customHeight="1" x14ac:dyDescent="0.45">
      <c r="A129" s="4"/>
      <c r="B129" s="93"/>
      <c r="C129" s="94"/>
      <c r="D129" s="94"/>
      <c r="E129" s="94"/>
      <c r="F129" s="94" t="s">
        <v>46</v>
      </c>
      <c r="G129" s="94"/>
      <c r="H129" s="94"/>
      <c r="I129" s="134" t="s">
        <v>32</v>
      </c>
      <c r="J129" s="134" t="s">
        <v>32</v>
      </c>
      <c r="K129" s="4"/>
    </row>
    <row r="130" spans="1:11" ht="24.9" customHeight="1" x14ac:dyDescent="0.45">
      <c r="A130" s="4"/>
      <c r="B130" s="93"/>
      <c r="C130" s="94"/>
      <c r="D130" s="94"/>
      <c r="E130" s="94" t="s">
        <v>47</v>
      </c>
      <c r="F130" s="94"/>
      <c r="G130" s="94"/>
      <c r="H130" s="94"/>
      <c r="I130" s="134">
        <v>0</v>
      </c>
      <c r="J130" s="134">
        <v>0</v>
      </c>
      <c r="K130" s="4"/>
    </row>
    <row r="131" spans="1:11" ht="24.9" customHeight="1" x14ac:dyDescent="0.45">
      <c r="A131" s="4"/>
      <c r="B131" s="93"/>
      <c r="C131" s="94"/>
      <c r="D131" s="94"/>
      <c r="E131" s="94" t="s">
        <v>89</v>
      </c>
      <c r="F131" s="94"/>
      <c r="G131" s="94"/>
      <c r="H131" s="94"/>
      <c r="I131" s="134">
        <v>0</v>
      </c>
      <c r="J131" s="134">
        <v>0</v>
      </c>
      <c r="K131" s="4"/>
    </row>
    <row r="132" spans="1:11" ht="24.9" customHeight="1" x14ac:dyDescent="0.45">
      <c r="A132" s="4"/>
      <c r="B132" s="93"/>
      <c r="C132" s="94"/>
      <c r="D132" s="94"/>
      <c r="E132" s="94" t="s">
        <v>1063</v>
      </c>
      <c r="F132" s="96"/>
      <c r="G132" s="94"/>
      <c r="H132" s="94"/>
      <c r="I132" s="134">
        <v>0</v>
      </c>
      <c r="J132" s="134">
        <v>0</v>
      </c>
      <c r="K132" s="4"/>
    </row>
    <row r="133" spans="1:11" ht="24.9" customHeight="1" x14ac:dyDescent="0.45">
      <c r="A133" s="4"/>
      <c r="B133" s="93"/>
      <c r="C133" s="94"/>
      <c r="D133" s="103" t="s">
        <v>858</v>
      </c>
      <c r="E133" s="103" t="s">
        <v>876</v>
      </c>
      <c r="F133" s="103"/>
      <c r="G133" s="94"/>
      <c r="H133" s="94"/>
      <c r="I133" s="134" t="s">
        <v>32</v>
      </c>
      <c r="J133" s="134" t="s">
        <v>32</v>
      </c>
      <c r="K133" s="12"/>
    </row>
    <row r="134" spans="1:11" ht="24.9" customHeight="1" x14ac:dyDescent="0.45">
      <c r="A134" s="4"/>
      <c r="B134" s="93"/>
      <c r="C134" s="94"/>
      <c r="D134" s="94"/>
      <c r="E134" s="94" t="s">
        <v>42</v>
      </c>
      <c r="F134" s="94"/>
      <c r="G134" s="94"/>
      <c r="H134" s="94"/>
      <c r="I134" s="133" t="s">
        <v>32</v>
      </c>
      <c r="J134" s="133" t="s">
        <v>32</v>
      </c>
      <c r="K134" s="12"/>
    </row>
    <row r="135" spans="1:11" ht="24.9" customHeight="1" x14ac:dyDescent="0.45">
      <c r="A135" s="4"/>
      <c r="B135" s="93"/>
      <c r="C135" s="94"/>
      <c r="D135" s="94"/>
      <c r="E135" s="94" t="s">
        <v>43</v>
      </c>
      <c r="F135" s="94"/>
      <c r="G135" s="94"/>
      <c r="H135" s="94"/>
      <c r="I135" s="133" t="s">
        <v>32</v>
      </c>
      <c r="J135" s="133" t="s">
        <v>32</v>
      </c>
      <c r="K135" s="4"/>
    </row>
    <row r="136" spans="1:11" ht="24.9" customHeight="1" x14ac:dyDescent="0.45">
      <c r="A136" s="4"/>
      <c r="B136" s="93"/>
      <c r="C136" s="94"/>
      <c r="D136" s="94"/>
      <c r="E136" s="94" t="s">
        <v>44</v>
      </c>
      <c r="F136" s="94"/>
      <c r="G136" s="94"/>
      <c r="H136" s="94"/>
      <c r="I136" s="135" t="s">
        <v>32</v>
      </c>
      <c r="J136" s="133" t="s">
        <v>32</v>
      </c>
      <c r="K136" s="4"/>
    </row>
    <row r="137" spans="1:11" ht="24.9" customHeight="1" x14ac:dyDescent="0.45">
      <c r="A137" s="4"/>
      <c r="B137" s="93"/>
      <c r="C137" s="94"/>
      <c r="D137" s="94"/>
      <c r="E137" s="94"/>
      <c r="F137" s="94" t="s">
        <v>45</v>
      </c>
      <c r="G137" s="94"/>
      <c r="H137" s="94"/>
      <c r="I137" s="135" t="s">
        <v>32</v>
      </c>
      <c r="J137" s="133" t="s">
        <v>32</v>
      </c>
      <c r="K137" s="4"/>
    </row>
    <row r="138" spans="1:11" ht="24.9" customHeight="1" x14ac:dyDescent="0.45">
      <c r="A138" s="4"/>
      <c r="B138" s="93"/>
      <c r="C138" s="94"/>
      <c r="D138" s="94"/>
      <c r="E138" s="94"/>
      <c r="F138" s="94" t="s">
        <v>46</v>
      </c>
      <c r="G138" s="94"/>
      <c r="H138" s="94"/>
      <c r="I138" s="135" t="s">
        <v>32</v>
      </c>
      <c r="J138" s="133" t="s">
        <v>32</v>
      </c>
      <c r="K138" s="4"/>
    </row>
    <row r="139" spans="1:11" ht="24.9" customHeight="1" x14ac:dyDescent="0.45">
      <c r="A139" s="4"/>
      <c r="B139" s="93"/>
      <c r="C139" s="94"/>
      <c r="D139" s="94"/>
      <c r="E139" s="94" t="s">
        <v>47</v>
      </c>
      <c r="F139" s="94"/>
      <c r="G139" s="94"/>
      <c r="H139" s="94"/>
      <c r="I139" s="134">
        <v>1972</v>
      </c>
      <c r="J139" s="134">
        <v>1972</v>
      </c>
      <c r="K139" s="4"/>
    </row>
    <row r="140" spans="1:11" ht="24.9" customHeight="1" x14ac:dyDescent="0.45">
      <c r="A140" s="4"/>
      <c r="B140" s="93"/>
      <c r="C140" s="94"/>
      <c r="D140" s="94"/>
      <c r="E140" s="94" t="s">
        <v>1064</v>
      </c>
      <c r="F140" s="94"/>
      <c r="G140" s="94"/>
      <c r="H140" s="94"/>
      <c r="I140" s="133">
        <v>0</v>
      </c>
      <c r="J140" s="133">
        <v>30</v>
      </c>
      <c r="K140" s="4"/>
    </row>
    <row r="141" spans="1:11" ht="24.9" customHeight="1" x14ac:dyDescent="0.45">
      <c r="A141" s="4"/>
      <c r="B141" s="93"/>
      <c r="C141" s="94"/>
      <c r="D141" s="94"/>
      <c r="E141" s="229" t="s">
        <v>1065</v>
      </c>
      <c r="F141" s="94"/>
      <c r="G141" s="94"/>
      <c r="H141" s="94"/>
      <c r="I141" s="133">
        <v>0</v>
      </c>
      <c r="J141" s="133">
        <v>30</v>
      </c>
      <c r="K141" s="4"/>
    </row>
    <row r="142" spans="1:11" ht="24.9" customHeight="1" x14ac:dyDescent="0.45">
      <c r="A142" s="4"/>
      <c r="B142" s="93"/>
      <c r="C142" s="94"/>
      <c r="D142" s="103" t="s">
        <v>866</v>
      </c>
      <c r="E142" s="103" t="s">
        <v>100</v>
      </c>
      <c r="F142" s="103"/>
      <c r="G142" s="94"/>
      <c r="H142" s="94"/>
      <c r="I142" s="134" t="s">
        <v>32</v>
      </c>
      <c r="J142" s="134" t="s">
        <v>32</v>
      </c>
      <c r="K142" s="4"/>
    </row>
    <row r="143" spans="1:11" ht="24.9" customHeight="1" x14ac:dyDescent="0.45">
      <c r="A143" s="4"/>
      <c r="B143" s="93"/>
      <c r="C143" s="94"/>
      <c r="D143" s="94"/>
      <c r="E143" s="94" t="s">
        <v>42</v>
      </c>
      <c r="F143" s="94"/>
      <c r="G143" s="94"/>
      <c r="H143" s="94"/>
      <c r="I143" s="134" t="s">
        <v>32</v>
      </c>
      <c r="J143" s="134" t="s">
        <v>32</v>
      </c>
      <c r="K143" s="4"/>
    </row>
    <row r="144" spans="1:11" ht="24.9" customHeight="1" x14ac:dyDescent="0.45">
      <c r="A144" s="4"/>
      <c r="B144" s="93"/>
      <c r="C144" s="94"/>
      <c r="D144" s="94"/>
      <c r="E144" s="94" t="s">
        <v>43</v>
      </c>
      <c r="F144" s="94"/>
      <c r="G144" s="94"/>
      <c r="H144" s="94"/>
      <c r="I144" s="134" t="s">
        <v>32</v>
      </c>
      <c r="J144" s="134" t="s">
        <v>32</v>
      </c>
      <c r="K144" s="4"/>
    </row>
    <row r="145" spans="1:11" ht="24.9" customHeight="1" x14ac:dyDescent="0.45">
      <c r="A145" s="4"/>
      <c r="B145" s="93"/>
      <c r="C145" s="94"/>
      <c r="D145" s="94"/>
      <c r="E145" s="94" t="s">
        <v>44</v>
      </c>
      <c r="F145" s="94"/>
      <c r="G145" s="94"/>
      <c r="H145" s="94"/>
      <c r="I145" s="134" t="s">
        <v>32</v>
      </c>
      <c r="J145" s="134" t="s">
        <v>32</v>
      </c>
      <c r="K145" s="4"/>
    </row>
    <row r="146" spans="1:11" ht="24.9" customHeight="1" x14ac:dyDescent="0.45">
      <c r="A146" s="4"/>
      <c r="B146" s="93"/>
      <c r="C146" s="94"/>
      <c r="D146" s="94"/>
      <c r="E146" s="94"/>
      <c r="F146" s="94" t="s">
        <v>45</v>
      </c>
      <c r="G146" s="94"/>
      <c r="H146" s="94"/>
      <c r="I146" s="134" t="s">
        <v>32</v>
      </c>
      <c r="J146" s="134" t="s">
        <v>32</v>
      </c>
      <c r="K146" s="4"/>
    </row>
    <row r="147" spans="1:11" ht="24.9" customHeight="1" x14ac:dyDescent="0.45">
      <c r="A147" s="4"/>
      <c r="B147" s="93"/>
      <c r="C147" s="94"/>
      <c r="D147" s="94"/>
      <c r="E147" s="94"/>
      <c r="F147" s="94" t="s">
        <v>46</v>
      </c>
      <c r="G147" s="94"/>
      <c r="H147" s="94"/>
      <c r="I147" s="134" t="s">
        <v>32</v>
      </c>
      <c r="J147" s="134" t="s">
        <v>32</v>
      </c>
      <c r="K147" s="4"/>
    </row>
    <row r="148" spans="1:11" ht="24.9" customHeight="1" x14ac:dyDescent="0.45">
      <c r="A148" s="4"/>
      <c r="B148" s="93"/>
      <c r="C148" s="94"/>
      <c r="D148" s="94"/>
      <c r="E148" s="94" t="s">
        <v>47</v>
      </c>
      <c r="F148" s="94"/>
      <c r="G148" s="94"/>
      <c r="H148" s="94"/>
      <c r="I148" s="134" t="s">
        <v>32</v>
      </c>
      <c r="J148" s="134" t="s">
        <v>32</v>
      </c>
      <c r="K148" s="4"/>
    </row>
    <row r="149" spans="1:11" ht="24.9" customHeight="1" x14ac:dyDescent="0.45">
      <c r="A149" s="4"/>
      <c r="B149" s="93"/>
      <c r="C149" s="94"/>
      <c r="D149" s="94"/>
      <c r="E149" s="94" t="s">
        <v>101</v>
      </c>
      <c r="F149" s="94"/>
      <c r="G149" s="94"/>
      <c r="H149" s="94"/>
      <c r="I149" s="134" t="s">
        <v>32</v>
      </c>
      <c r="J149" s="134" t="s">
        <v>32</v>
      </c>
      <c r="K149" s="4"/>
    </row>
    <row r="150" spans="1:11" ht="24.9" customHeight="1" x14ac:dyDescent="0.45">
      <c r="A150" s="4"/>
      <c r="B150" s="93"/>
      <c r="C150" s="94"/>
      <c r="D150" s="94"/>
      <c r="E150" s="94" t="s">
        <v>1066</v>
      </c>
      <c r="F150" s="94"/>
      <c r="G150" s="94"/>
      <c r="H150" s="94"/>
      <c r="I150" s="134" t="s">
        <v>32</v>
      </c>
      <c r="J150" s="134" t="s">
        <v>32</v>
      </c>
      <c r="K150" s="4"/>
    </row>
    <row r="151" spans="1:11" ht="24.9" customHeight="1" x14ac:dyDescent="0.45">
      <c r="A151" s="4"/>
      <c r="B151" s="93"/>
      <c r="C151" s="94"/>
      <c r="D151" s="103" t="s">
        <v>864</v>
      </c>
      <c r="E151" s="103" t="s">
        <v>859</v>
      </c>
      <c r="F151" s="103"/>
      <c r="G151" s="94"/>
      <c r="H151" s="94"/>
      <c r="I151" s="134" t="s">
        <v>32</v>
      </c>
      <c r="J151" s="134" t="s">
        <v>32</v>
      </c>
      <c r="K151" s="4"/>
    </row>
    <row r="152" spans="1:11" ht="24.9" customHeight="1" x14ac:dyDescent="0.45">
      <c r="A152" s="4"/>
      <c r="B152" s="93"/>
      <c r="C152" s="94"/>
      <c r="D152" s="94"/>
      <c r="E152" s="94" t="s">
        <v>42</v>
      </c>
      <c r="F152" s="94"/>
      <c r="G152" s="94"/>
      <c r="H152" s="94"/>
      <c r="I152" s="133" t="s">
        <v>32</v>
      </c>
      <c r="J152" s="134" t="s">
        <v>32</v>
      </c>
      <c r="K152" s="4"/>
    </row>
    <row r="153" spans="1:11" ht="24.9" customHeight="1" x14ac:dyDescent="0.45">
      <c r="A153" s="4"/>
      <c r="B153" s="93"/>
      <c r="C153" s="94"/>
      <c r="D153" s="94"/>
      <c r="E153" s="94" t="s">
        <v>43</v>
      </c>
      <c r="F153" s="94"/>
      <c r="G153" s="94"/>
      <c r="H153" s="94"/>
      <c r="I153" s="133" t="s">
        <v>32</v>
      </c>
      <c r="J153" s="134" t="s">
        <v>32</v>
      </c>
      <c r="K153" s="4"/>
    </row>
    <row r="154" spans="1:11" ht="24.9" customHeight="1" x14ac:dyDescent="0.45">
      <c r="A154" s="4"/>
      <c r="B154" s="93"/>
      <c r="C154" s="94"/>
      <c r="D154" s="94"/>
      <c r="E154" s="94" t="s">
        <v>44</v>
      </c>
      <c r="F154" s="94"/>
      <c r="G154" s="94"/>
      <c r="H154" s="94"/>
      <c r="I154" s="135" t="s">
        <v>32</v>
      </c>
      <c r="J154" s="134" t="s">
        <v>32</v>
      </c>
      <c r="K154" s="4"/>
    </row>
    <row r="155" spans="1:11" ht="24.9" customHeight="1" x14ac:dyDescent="0.45">
      <c r="A155" s="4"/>
      <c r="B155" s="93"/>
      <c r="C155" s="94"/>
      <c r="D155" s="94"/>
      <c r="E155" s="94"/>
      <c r="F155" s="94" t="s">
        <v>45</v>
      </c>
      <c r="G155" s="94"/>
      <c r="H155" s="94"/>
      <c r="I155" s="135" t="s">
        <v>32</v>
      </c>
      <c r="J155" s="134" t="s">
        <v>32</v>
      </c>
      <c r="K155" s="4"/>
    </row>
    <row r="156" spans="1:11" ht="24.9" customHeight="1" x14ac:dyDescent="0.45">
      <c r="A156" s="4"/>
      <c r="B156" s="93"/>
      <c r="C156" s="94"/>
      <c r="D156" s="94"/>
      <c r="E156" s="94"/>
      <c r="F156" s="94" t="s">
        <v>46</v>
      </c>
      <c r="G156" s="94"/>
      <c r="H156" s="94"/>
      <c r="I156" s="135" t="s">
        <v>32</v>
      </c>
      <c r="J156" s="134" t="s">
        <v>32</v>
      </c>
      <c r="K156" s="4"/>
    </row>
    <row r="157" spans="1:11" ht="24.9" customHeight="1" x14ac:dyDescent="0.45">
      <c r="A157" s="4"/>
      <c r="B157" s="93"/>
      <c r="C157" s="94"/>
      <c r="D157" s="94"/>
      <c r="E157" s="94" t="s">
        <v>47</v>
      </c>
      <c r="F157" s="94"/>
      <c r="G157" s="94"/>
      <c r="H157" s="94"/>
      <c r="I157" s="134">
        <v>0</v>
      </c>
      <c r="J157" s="134">
        <v>0</v>
      </c>
      <c r="K157" s="4"/>
    </row>
    <row r="158" spans="1:11" ht="24.9" customHeight="1" x14ac:dyDescent="0.45">
      <c r="A158" s="4"/>
      <c r="B158" s="93"/>
      <c r="C158" s="94"/>
      <c r="D158" s="94"/>
      <c r="E158" s="94" t="s">
        <v>810</v>
      </c>
      <c r="F158" s="94"/>
      <c r="G158" s="94"/>
      <c r="H158" s="94"/>
      <c r="I158" s="133">
        <v>0</v>
      </c>
      <c r="J158" s="133">
        <v>0</v>
      </c>
      <c r="K158" s="4"/>
    </row>
    <row r="159" spans="1:11" ht="24.9" customHeight="1" x14ac:dyDescent="0.45">
      <c r="A159" s="4"/>
      <c r="B159" s="93"/>
      <c r="C159" s="94"/>
      <c r="D159" s="94"/>
      <c r="E159" s="229" t="s">
        <v>1067</v>
      </c>
      <c r="F159" s="94"/>
      <c r="G159" s="94"/>
      <c r="H159" s="94"/>
      <c r="I159" s="134">
        <v>0</v>
      </c>
      <c r="J159" s="133">
        <v>0</v>
      </c>
      <c r="K159" s="4"/>
    </row>
    <row r="160" spans="1:11" ht="24.9" customHeight="1" x14ac:dyDescent="0.45">
      <c r="A160" s="4"/>
      <c r="B160" s="93"/>
      <c r="C160" s="94"/>
      <c r="D160" s="103" t="s">
        <v>863</v>
      </c>
      <c r="E160" s="103" t="s">
        <v>867</v>
      </c>
      <c r="F160" s="103"/>
      <c r="G160" s="94"/>
      <c r="H160" s="94"/>
      <c r="I160" s="134">
        <v>0</v>
      </c>
      <c r="J160" s="134">
        <v>0</v>
      </c>
      <c r="K160" s="4"/>
    </row>
    <row r="161" spans="1:11" ht="24.9" customHeight="1" x14ac:dyDescent="0.45">
      <c r="A161" s="4"/>
      <c r="B161" s="93"/>
      <c r="C161" s="94"/>
      <c r="D161" s="94"/>
      <c r="E161" s="94" t="s">
        <v>42</v>
      </c>
      <c r="F161" s="94"/>
      <c r="G161" s="94"/>
      <c r="H161" s="94"/>
      <c r="I161" s="134">
        <v>0</v>
      </c>
      <c r="J161" s="134">
        <v>0</v>
      </c>
      <c r="K161" s="4"/>
    </row>
    <row r="162" spans="1:11" ht="24.9" customHeight="1" x14ac:dyDescent="0.45">
      <c r="A162" s="4"/>
      <c r="B162" s="93"/>
      <c r="C162" s="94"/>
      <c r="D162" s="94"/>
      <c r="E162" s="94" t="s">
        <v>43</v>
      </c>
      <c r="F162" s="94"/>
      <c r="G162" s="94"/>
      <c r="H162" s="94"/>
      <c r="I162" s="134">
        <v>0</v>
      </c>
      <c r="J162" s="134">
        <v>0</v>
      </c>
      <c r="K162" s="4"/>
    </row>
    <row r="163" spans="1:11" ht="24.9" customHeight="1" x14ac:dyDescent="0.45">
      <c r="A163" s="4"/>
      <c r="B163" s="93"/>
      <c r="C163" s="94"/>
      <c r="D163" s="94"/>
      <c r="E163" s="94" t="s">
        <v>44</v>
      </c>
      <c r="F163" s="94"/>
      <c r="G163" s="94"/>
      <c r="H163" s="94"/>
      <c r="I163" s="134">
        <v>0</v>
      </c>
      <c r="J163" s="134">
        <v>0</v>
      </c>
      <c r="K163" s="4"/>
    </row>
    <row r="164" spans="1:11" ht="24.9" customHeight="1" x14ac:dyDescent="0.45">
      <c r="A164" s="4"/>
      <c r="B164" s="93"/>
      <c r="C164" s="94"/>
      <c r="D164" s="94"/>
      <c r="E164" s="94"/>
      <c r="F164" s="94" t="s">
        <v>45</v>
      </c>
      <c r="G164" s="94"/>
      <c r="H164" s="94"/>
      <c r="I164" s="134">
        <v>0</v>
      </c>
      <c r="J164" s="134">
        <v>0</v>
      </c>
      <c r="K164" s="4"/>
    </row>
    <row r="165" spans="1:11" ht="24.9" customHeight="1" x14ac:dyDescent="0.45">
      <c r="A165" s="4"/>
      <c r="B165" s="93"/>
      <c r="C165" s="94"/>
      <c r="D165" s="94"/>
      <c r="E165" s="94"/>
      <c r="F165" s="94" t="s">
        <v>46</v>
      </c>
      <c r="G165" s="94"/>
      <c r="H165" s="94"/>
      <c r="I165" s="134">
        <v>0</v>
      </c>
      <c r="J165" s="134">
        <v>0</v>
      </c>
      <c r="K165" s="4"/>
    </row>
    <row r="166" spans="1:11" ht="24.9" customHeight="1" x14ac:dyDescent="0.45">
      <c r="A166" s="4"/>
      <c r="B166" s="93"/>
      <c r="C166" s="94"/>
      <c r="D166" s="94"/>
      <c r="E166" s="94" t="s">
        <v>47</v>
      </c>
      <c r="F166" s="94"/>
      <c r="G166" s="94"/>
      <c r="H166" s="94"/>
      <c r="I166" s="134">
        <v>0</v>
      </c>
      <c r="J166" s="134">
        <v>0</v>
      </c>
      <c r="K166" s="4"/>
    </row>
    <row r="167" spans="1:11" ht="24.9" customHeight="1" x14ac:dyDescent="0.45">
      <c r="A167" s="4"/>
      <c r="B167" s="93"/>
      <c r="C167" s="94"/>
      <c r="D167" s="94"/>
      <c r="E167" s="94" t="s">
        <v>810</v>
      </c>
      <c r="F167" s="94"/>
      <c r="G167" s="94"/>
      <c r="H167" s="94"/>
      <c r="I167" s="134">
        <v>0</v>
      </c>
      <c r="J167" s="133">
        <v>0</v>
      </c>
      <c r="K167" s="4"/>
    </row>
    <row r="168" spans="1:11" ht="24.9" customHeight="1" x14ac:dyDescent="0.45">
      <c r="A168" s="4"/>
      <c r="B168" s="93"/>
      <c r="C168" s="94"/>
      <c r="D168" s="94"/>
      <c r="E168" s="229" t="s">
        <v>1068</v>
      </c>
      <c r="F168" s="94"/>
      <c r="G168" s="94"/>
      <c r="H168" s="94"/>
      <c r="I168" s="134">
        <v>0</v>
      </c>
      <c r="J168" s="133">
        <v>0</v>
      </c>
      <c r="K168" s="4"/>
    </row>
    <row r="169" spans="1:11" ht="24.9" customHeight="1" x14ac:dyDescent="0.45">
      <c r="A169" s="4"/>
      <c r="B169" s="93"/>
      <c r="C169" s="94"/>
      <c r="D169" s="103" t="s">
        <v>877</v>
      </c>
      <c r="E169" s="103" t="s">
        <v>865</v>
      </c>
      <c r="F169" s="103"/>
      <c r="G169" s="103"/>
      <c r="H169" s="94"/>
      <c r="I169" s="134" t="s">
        <v>988</v>
      </c>
      <c r="J169" s="134" t="s">
        <v>1004</v>
      </c>
      <c r="K169" s="4"/>
    </row>
    <row r="170" spans="1:11" ht="24.9" customHeight="1" x14ac:dyDescent="0.45">
      <c r="A170" s="4"/>
      <c r="B170" s="93"/>
      <c r="C170" s="94"/>
      <c r="D170" s="94"/>
      <c r="E170" s="94" t="s">
        <v>42</v>
      </c>
      <c r="F170" s="94"/>
      <c r="G170" s="94"/>
      <c r="H170" s="94"/>
      <c r="I170" s="133" t="s">
        <v>989</v>
      </c>
      <c r="J170" s="133" t="s">
        <v>1005</v>
      </c>
      <c r="K170" s="4"/>
    </row>
    <row r="171" spans="1:11" ht="24.9" customHeight="1" x14ac:dyDescent="0.45">
      <c r="A171" s="4"/>
      <c r="B171" s="93"/>
      <c r="C171" s="94"/>
      <c r="D171" s="94"/>
      <c r="E171" s="94" t="s">
        <v>43</v>
      </c>
      <c r="F171" s="94"/>
      <c r="G171" s="94"/>
      <c r="H171" s="94"/>
      <c r="I171" s="133" t="s">
        <v>990</v>
      </c>
      <c r="J171" s="133" t="s">
        <v>1006</v>
      </c>
      <c r="K171" s="4"/>
    </row>
    <row r="172" spans="1:11" ht="24.9" customHeight="1" x14ac:dyDescent="0.45">
      <c r="A172" s="4"/>
      <c r="B172" s="93"/>
      <c r="C172" s="94"/>
      <c r="D172" s="94"/>
      <c r="E172" s="94" t="s">
        <v>44</v>
      </c>
      <c r="F172" s="94"/>
      <c r="G172" s="94"/>
      <c r="H172" s="94"/>
      <c r="I172" s="133" t="s">
        <v>991</v>
      </c>
      <c r="J172" s="133" t="s">
        <v>1007</v>
      </c>
      <c r="K172" s="4"/>
    </row>
    <row r="173" spans="1:11" ht="24.9" customHeight="1" x14ac:dyDescent="0.45">
      <c r="A173" s="4"/>
      <c r="B173" s="93"/>
      <c r="C173" s="94"/>
      <c r="D173" s="94"/>
      <c r="E173" s="94"/>
      <c r="F173" s="94" t="s">
        <v>45</v>
      </c>
      <c r="G173" s="94"/>
      <c r="H173" s="94"/>
      <c r="I173" s="133" t="s">
        <v>992</v>
      </c>
      <c r="J173" s="133" t="s">
        <v>1008</v>
      </c>
      <c r="K173" s="4"/>
    </row>
    <row r="174" spans="1:11" ht="24.9" customHeight="1" x14ac:dyDescent="0.45">
      <c r="A174" s="4"/>
      <c r="B174" s="93"/>
      <c r="C174" s="94"/>
      <c r="D174" s="94"/>
      <c r="E174" s="94"/>
      <c r="F174" s="94" t="s">
        <v>46</v>
      </c>
      <c r="G174" s="94"/>
      <c r="H174" s="94"/>
      <c r="I174" s="133" t="s">
        <v>993</v>
      </c>
      <c r="J174" s="133" t="s">
        <v>1009</v>
      </c>
      <c r="K174" s="4"/>
    </row>
    <row r="175" spans="1:11" ht="24.9" customHeight="1" x14ac:dyDescent="0.45">
      <c r="A175" s="4"/>
      <c r="B175" s="93"/>
      <c r="C175" s="94"/>
      <c r="D175" s="94"/>
      <c r="E175" s="94" t="s">
        <v>47</v>
      </c>
      <c r="F175" s="94"/>
      <c r="G175" s="94"/>
      <c r="H175" s="94"/>
      <c r="I175" s="134">
        <v>35363.30000000001</v>
      </c>
      <c r="J175" s="134">
        <v>35528.30000000001</v>
      </c>
      <c r="K175" s="4"/>
    </row>
    <row r="176" spans="1:11" ht="24.9" customHeight="1" x14ac:dyDescent="0.45">
      <c r="A176" s="4"/>
      <c r="B176" s="93"/>
      <c r="C176" s="94"/>
      <c r="D176" s="94"/>
      <c r="E176" s="94" t="s">
        <v>1069</v>
      </c>
      <c r="F176" s="94"/>
      <c r="G176" s="94"/>
      <c r="H176" s="94"/>
      <c r="I176" s="133">
        <v>0</v>
      </c>
      <c r="J176" s="133">
        <v>208</v>
      </c>
      <c r="K176" s="4"/>
    </row>
    <row r="177" spans="1:11" ht="24.9" customHeight="1" x14ac:dyDescent="0.45">
      <c r="A177" s="4"/>
      <c r="B177" s="93"/>
      <c r="C177" s="94"/>
      <c r="D177" s="94"/>
      <c r="E177" s="229" t="s">
        <v>1070</v>
      </c>
      <c r="F177" s="94"/>
      <c r="G177" s="94"/>
      <c r="H177" s="94"/>
      <c r="I177" s="134"/>
      <c r="J177" s="133">
        <v>244.5</v>
      </c>
      <c r="K177" s="4"/>
    </row>
    <row r="178" spans="1:11" ht="24.9" customHeight="1" x14ac:dyDescent="0.45">
      <c r="A178" s="4"/>
      <c r="B178" s="93"/>
      <c r="C178" s="94"/>
      <c r="D178" s="103" t="s">
        <v>899</v>
      </c>
      <c r="E178" s="103" t="s">
        <v>938</v>
      </c>
      <c r="F178" s="103"/>
      <c r="G178" s="94"/>
      <c r="H178" s="94"/>
      <c r="I178" s="134" t="s">
        <v>32</v>
      </c>
      <c r="J178" s="134" t="s">
        <v>1010</v>
      </c>
      <c r="K178" s="4"/>
    </row>
    <row r="179" spans="1:11" ht="24.9" customHeight="1" x14ac:dyDescent="0.45">
      <c r="A179" s="4"/>
      <c r="B179" s="93"/>
      <c r="C179" s="94"/>
      <c r="D179" s="94"/>
      <c r="E179" s="94" t="s">
        <v>42</v>
      </c>
      <c r="F179" s="94"/>
      <c r="G179" s="94"/>
      <c r="H179" s="94"/>
      <c r="I179" s="133" t="s">
        <v>32</v>
      </c>
      <c r="J179" s="133" t="s">
        <v>1010</v>
      </c>
      <c r="K179" s="4"/>
    </row>
    <row r="180" spans="1:11" ht="24.9" customHeight="1" x14ac:dyDescent="0.45">
      <c r="A180" s="4"/>
      <c r="B180" s="93"/>
      <c r="C180" s="94"/>
      <c r="D180" s="94"/>
      <c r="E180" s="94" t="s">
        <v>43</v>
      </c>
      <c r="F180" s="94"/>
      <c r="G180" s="94"/>
      <c r="H180" s="94"/>
      <c r="I180" s="133" t="s">
        <v>32</v>
      </c>
      <c r="J180" s="133" t="s">
        <v>1011</v>
      </c>
      <c r="K180" s="4"/>
    </row>
    <row r="181" spans="1:11" ht="24.9" customHeight="1" x14ac:dyDescent="0.45">
      <c r="A181" s="4"/>
      <c r="B181" s="93"/>
      <c r="C181" s="94"/>
      <c r="D181" s="94"/>
      <c r="E181" s="94" t="s">
        <v>44</v>
      </c>
      <c r="F181" s="94"/>
      <c r="G181" s="94"/>
      <c r="H181" s="94"/>
      <c r="I181" s="133" t="s">
        <v>32</v>
      </c>
      <c r="J181" s="133" t="s">
        <v>1012</v>
      </c>
      <c r="K181" s="4"/>
    </row>
    <row r="182" spans="1:11" ht="24.9" customHeight="1" x14ac:dyDescent="0.45">
      <c r="A182" s="4"/>
      <c r="B182" s="93"/>
      <c r="C182" s="94"/>
      <c r="D182" s="94"/>
      <c r="E182" s="94"/>
      <c r="F182" s="94" t="s">
        <v>45</v>
      </c>
      <c r="G182" s="94"/>
      <c r="H182" s="94"/>
      <c r="I182" s="133" t="s">
        <v>32</v>
      </c>
      <c r="J182" s="133" t="s">
        <v>1012</v>
      </c>
      <c r="K182" s="4"/>
    </row>
    <row r="183" spans="1:11" ht="24.9" customHeight="1" x14ac:dyDescent="0.45">
      <c r="A183" s="4"/>
      <c r="B183" s="93"/>
      <c r="C183" s="94"/>
      <c r="D183" s="94"/>
      <c r="E183" s="94"/>
      <c r="F183" s="94" t="s">
        <v>46</v>
      </c>
      <c r="G183" s="94"/>
      <c r="H183" s="94"/>
      <c r="I183" s="133" t="s">
        <v>32</v>
      </c>
      <c r="J183" s="133" t="s">
        <v>1012</v>
      </c>
      <c r="K183" s="4"/>
    </row>
    <row r="184" spans="1:11" ht="24.9" customHeight="1" x14ac:dyDescent="0.45">
      <c r="A184" s="4"/>
      <c r="B184" s="93"/>
      <c r="C184" s="94"/>
      <c r="D184" s="94"/>
      <c r="E184" s="94" t="s">
        <v>47</v>
      </c>
      <c r="F184" s="94"/>
      <c r="G184" s="94"/>
      <c r="H184" s="94"/>
      <c r="I184" s="134">
        <v>500.00000000000045</v>
      </c>
      <c r="J184" s="134">
        <v>450.00000000000045</v>
      </c>
      <c r="K184" s="4"/>
    </row>
    <row r="185" spans="1:11" ht="24.9" customHeight="1" x14ac:dyDescent="0.45">
      <c r="A185" s="4"/>
      <c r="B185" s="93"/>
      <c r="C185" s="94"/>
      <c r="D185" s="94"/>
      <c r="E185" s="94" t="s">
        <v>1071</v>
      </c>
      <c r="F185" s="94"/>
      <c r="G185" s="94"/>
      <c r="H185" s="94"/>
      <c r="I185" s="133">
        <v>0</v>
      </c>
      <c r="J185" s="133">
        <v>200</v>
      </c>
      <c r="K185" s="4"/>
    </row>
    <row r="186" spans="1:11" ht="24.9" customHeight="1" x14ac:dyDescent="0.45">
      <c r="A186" s="4"/>
      <c r="B186" s="93"/>
      <c r="C186" s="94"/>
      <c r="D186" s="94"/>
      <c r="E186" s="229" t="s">
        <v>1072</v>
      </c>
      <c r="F186" s="94"/>
      <c r="G186" s="94"/>
      <c r="H186" s="94"/>
      <c r="I186" s="133">
        <v>0</v>
      </c>
      <c r="J186" s="133">
        <v>200</v>
      </c>
      <c r="K186" s="4"/>
    </row>
    <row r="187" spans="1:11" ht="24.9" customHeight="1" x14ac:dyDescent="0.45">
      <c r="A187" s="4"/>
      <c r="B187" s="93"/>
      <c r="C187" s="94"/>
      <c r="D187" s="103" t="s">
        <v>941</v>
      </c>
      <c r="E187" s="103" t="s">
        <v>942</v>
      </c>
      <c r="F187" s="103"/>
      <c r="G187" s="94"/>
      <c r="H187" s="94"/>
      <c r="I187" s="134" t="s">
        <v>32</v>
      </c>
      <c r="J187" s="134" t="s">
        <v>32</v>
      </c>
      <c r="K187" s="4"/>
    </row>
    <row r="188" spans="1:11" ht="24.9" customHeight="1" x14ac:dyDescent="0.45">
      <c r="A188" s="4"/>
      <c r="B188" s="93"/>
      <c r="C188" s="94"/>
      <c r="D188" s="94"/>
      <c r="E188" s="94" t="s">
        <v>42</v>
      </c>
      <c r="F188" s="94"/>
      <c r="G188" s="94"/>
      <c r="H188" s="94"/>
      <c r="I188" s="133" t="s">
        <v>32</v>
      </c>
      <c r="J188" s="133" t="s">
        <v>32</v>
      </c>
      <c r="K188" s="4"/>
    </row>
    <row r="189" spans="1:11" ht="24.9" customHeight="1" x14ac:dyDescent="0.45">
      <c r="A189" s="4"/>
      <c r="B189" s="93"/>
      <c r="C189" s="94"/>
      <c r="D189" s="94"/>
      <c r="E189" s="94" t="s">
        <v>43</v>
      </c>
      <c r="F189" s="94"/>
      <c r="G189" s="94"/>
      <c r="H189" s="94"/>
      <c r="I189" s="133" t="s">
        <v>32</v>
      </c>
      <c r="J189" s="133" t="s">
        <v>32</v>
      </c>
      <c r="K189" s="4"/>
    </row>
    <row r="190" spans="1:11" ht="24.9" customHeight="1" x14ac:dyDescent="0.45">
      <c r="A190" s="4"/>
      <c r="B190" s="93"/>
      <c r="C190" s="94"/>
      <c r="D190" s="94"/>
      <c r="E190" s="94" t="s">
        <v>44</v>
      </c>
      <c r="F190" s="94"/>
      <c r="G190" s="94"/>
      <c r="H190" s="94"/>
      <c r="I190" s="133" t="s">
        <v>32</v>
      </c>
      <c r="J190" s="135" t="s">
        <v>32</v>
      </c>
      <c r="K190" s="4"/>
    </row>
    <row r="191" spans="1:11" ht="24.9" customHeight="1" x14ac:dyDescent="0.45">
      <c r="A191" s="4"/>
      <c r="B191" s="93"/>
      <c r="C191" s="94"/>
      <c r="D191" s="94"/>
      <c r="E191" s="94"/>
      <c r="F191" s="94" t="s">
        <v>45</v>
      </c>
      <c r="G191" s="94"/>
      <c r="H191" s="94"/>
      <c r="I191" s="133" t="s">
        <v>32</v>
      </c>
      <c r="J191" s="135" t="s">
        <v>32</v>
      </c>
      <c r="K191" s="4"/>
    </row>
    <row r="192" spans="1:11" ht="24.9" customHeight="1" x14ac:dyDescent="0.45">
      <c r="A192" s="4"/>
      <c r="B192" s="93"/>
      <c r="C192" s="94"/>
      <c r="D192" s="94"/>
      <c r="E192" s="94"/>
      <c r="F192" s="94" t="s">
        <v>46</v>
      </c>
      <c r="G192" s="94"/>
      <c r="H192" s="94"/>
      <c r="I192" s="133" t="s">
        <v>32</v>
      </c>
      <c r="J192" s="135" t="s">
        <v>32</v>
      </c>
      <c r="K192" s="4"/>
    </row>
    <row r="193" spans="1:11" ht="24.9" customHeight="1" x14ac:dyDescent="0.45">
      <c r="A193" s="4"/>
      <c r="B193" s="93"/>
      <c r="C193" s="94"/>
      <c r="D193" s="94"/>
      <c r="E193" s="94" t="s">
        <v>47</v>
      </c>
      <c r="F193" s="94"/>
      <c r="G193" s="94"/>
      <c r="H193" s="94"/>
      <c r="I193" s="134">
        <v>23419.9</v>
      </c>
      <c r="J193" s="134">
        <v>23319.9</v>
      </c>
      <c r="K193" s="4"/>
    </row>
    <row r="194" spans="1:11" ht="24.9" customHeight="1" x14ac:dyDescent="0.45">
      <c r="A194" s="4"/>
      <c r="B194" s="93"/>
      <c r="C194" s="94"/>
      <c r="D194" s="94"/>
      <c r="E194" s="94" t="s">
        <v>1073</v>
      </c>
      <c r="F194" s="94"/>
      <c r="G194" s="94"/>
      <c r="H194" s="94"/>
      <c r="I194" s="133">
        <v>0</v>
      </c>
      <c r="J194" s="133">
        <v>200</v>
      </c>
      <c r="K194" s="4"/>
    </row>
    <row r="195" spans="1:11" ht="24.9" customHeight="1" x14ac:dyDescent="0.45">
      <c r="A195" s="4"/>
      <c r="B195" s="93"/>
      <c r="C195" s="94"/>
      <c r="D195" s="94"/>
      <c r="E195" s="229" t="s">
        <v>1072</v>
      </c>
      <c r="F195" s="94"/>
      <c r="G195" s="94"/>
      <c r="H195" s="94"/>
      <c r="I195" s="133">
        <v>0</v>
      </c>
      <c r="J195" s="133">
        <v>800</v>
      </c>
      <c r="K195" s="4"/>
    </row>
    <row r="196" spans="1:11" ht="24.9" customHeight="1" x14ac:dyDescent="0.45">
      <c r="A196" s="4"/>
      <c r="B196" s="93"/>
      <c r="C196" s="94" t="s">
        <v>931</v>
      </c>
      <c r="D196" s="94"/>
      <c r="E196" s="229"/>
      <c r="F196" s="94"/>
      <c r="G196" s="94"/>
      <c r="H196" s="94"/>
      <c r="I196" s="134">
        <v>0</v>
      </c>
      <c r="J196" s="134">
        <v>0</v>
      </c>
      <c r="K196" s="4"/>
    </row>
    <row r="197" spans="1:11" ht="24.9" customHeight="1" x14ac:dyDescent="0.45">
      <c r="A197" s="4"/>
      <c r="B197" s="93"/>
      <c r="C197" s="94" t="s">
        <v>910</v>
      </c>
      <c r="D197" s="94"/>
      <c r="E197" s="94"/>
      <c r="F197" s="94"/>
      <c r="G197" s="94"/>
      <c r="H197" s="95"/>
      <c r="I197" s="134">
        <v>20.125</v>
      </c>
      <c r="J197" s="134">
        <v>0</v>
      </c>
      <c r="K197" s="4"/>
    </row>
    <row r="198" spans="1:11" ht="24.9" customHeight="1" x14ac:dyDescent="0.45">
      <c r="A198" s="4"/>
      <c r="B198" s="93"/>
      <c r="C198" s="94"/>
      <c r="D198" s="94" t="s">
        <v>48</v>
      </c>
      <c r="E198" s="94"/>
      <c r="F198" s="94"/>
      <c r="G198" s="94"/>
      <c r="H198" s="95"/>
      <c r="I198" s="134">
        <v>0</v>
      </c>
      <c r="J198" s="134">
        <v>0</v>
      </c>
      <c r="K198" s="4"/>
    </row>
    <row r="199" spans="1:11" ht="24.9" customHeight="1" x14ac:dyDescent="0.45">
      <c r="A199" s="4"/>
      <c r="B199" s="93"/>
      <c r="C199" s="94"/>
      <c r="D199" s="94"/>
      <c r="E199" s="94"/>
      <c r="F199" s="94" t="s">
        <v>49</v>
      </c>
      <c r="G199" s="94"/>
      <c r="H199" s="95"/>
      <c r="I199" s="134">
        <v>0</v>
      </c>
      <c r="J199" s="134">
        <v>0</v>
      </c>
      <c r="K199" s="4"/>
    </row>
    <row r="200" spans="1:11" ht="24.9" customHeight="1" x14ac:dyDescent="0.45">
      <c r="A200" s="4"/>
      <c r="B200" s="93"/>
      <c r="C200" s="94"/>
      <c r="D200" s="94" t="s">
        <v>912</v>
      </c>
      <c r="E200" s="94"/>
      <c r="F200" s="94"/>
      <c r="G200" s="94"/>
      <c r="H200" s="95"/>
      <c r="I200" s="134">
        <v>5</v>
      </c>
      <c r="J200" s="134">
        <v>0</v>
      </c>
      <c r="K200" s="4"/>
    </row>
    <row r="201" spans="1:11" ht="24.9" customHeight="1" x14ac:dyDescent="0.45">
      <c r="A201" s="4"/>
      <c r="B201" s="93"/>
      <c r="C201" s="94"/>
      <c r="D201" s="94"/>
      <c r="E201" s="94"/>
      <c r="F201" s="94" t="s">
        <v>49</v>
      </c>
      <c r="G201" s="94"/>
      <c r="H201" s="95"/>
      <c r="I201" s="228">
        <v>4.0250000000000004</v>
      </c>
      <c r="J201" s="228">
        <v>0</v>
      </c>
      <c r="K201" s="4"/>
    </row>
    <row r="202" spans="1:11" ht="24.9" customHeight="1" x14ac:dyDescent="0.45">
      <c r="A202" s="4"/>
      <c r="B202" s="93"/>
      <c r="C202" s="94" t="s">
        <v>913</v>
      </c>
      <c r="D202" s="94"/>
      <c r="E202" s="94"/>
      <c r="F202" s="94"/>
      <c r="G202" s="94"/>
      <c r="H202" s="95"/>
      <c r="I202" s="134">
        <v>0</v>
      </c>
      <c r="J202" s="134">
        <v>-9.8289899999999992</v>
      </c>
      <c r="K202" s="4"/>
    </row>
    <row r="203" spans="1:11" ht="24.9" customHeight="1" x14ac:dyDescent="0.45">
      <c r="A203" s="4"/>
      <c r="B203" s="93"/>
      <c r="C203" s="94"/>
      <c r="D203" s="94" t="s">
        <v>48</v>
      </c>
      <c r="E203" s="94"/>
      <c r="F203" s="94"/>
      <c r="G203" s="94"/>
      <c r="H203" s="95"/>
      <c r="I203" s="134">
        <v>0</v>
      </c>
      <c r="J203" s="134">
        <v>0.17101</v>
      </c>
      <c r="K203" s="4"/>
    </row>
    <row r="204" spans="1:11" ht="24.9" customHeight="1" x14ac:dyDescent="0.45">
      <c r="A204" s="4"/>
      <c r="B204" s="93"/>
      <c r="C204" s="94"/>
      <c r="D204" s="94" t="s">
        <v>50</v>
      </c>
      <c r="E204" s="94"/>
      <c r="F204" s="94"/>
      <c r="G204" s="94"/>
      <c r="H204" s="95"/>
      <c r="I204" s="134">
        <v>0</v>
      </c>
      <c r="J204" s="134">
        <v>10</v>
      </c>
      <c r="K204" s="4"/>
    </row>
    <row r="205" spans="1:11" ht="24.9" customHeight="1" x14ac:dyDescent="0.45">
      <c r="A205" s="4"/>
      <c r="B205" s="93"/>
      <c r="C205" s="94" t="s">
        <v>911</v>
      </c>
      <c r="D205" s="94"/>
      <c r="E205" s="94"/>
      <c r="F205" s="94"/>
      <c r="G205" s="94"/>
      <c r="H205" s="95"/>
      <c r="I205" s="134">
        <v>0</v>
      </c>
      <c r="J205" s="134">
        <v>0</v>
      </c>
      <c r="K205" s="4"/>
    </row>
    <row r="206" spans="1:11" ht="24.9" customHeight="1" x14ac:dyDescent="0.45">
      <c r="A206" s="4"/>
      <c r="B206" s="93"/>
      <c r="C206" s="94"/>
      <c r="D206" s="94" t="s">
        <v>51</v>
      </c>
      <c r="E206" s="94"/>
      <c r="F206" s="94"/>
      <c r="G206" s="94"/>
      <c r="H206" s="95"/>
      <c r="I206" s="134">
        <v>0</v>
      </c>
      <c r="J206" s="134">
        <v>0</v>
      </c>
      <c r="K206" s="4"/>
    </row>
    <row r="207" spans="1:11" ht="24.9" customHeight="1" x14ac:dyDescent="0.45">
      <c r="A207" s="4"/>
      <c r="B207" s="93"/>
      <c r="C207" s="94"/>
      <c r="D207" s="94" t="s">
        <v>52</v>
      </c>
      <c r="E207" s="94"/>
      <c r="F207" s="94"/>
      <c r="G207" s="94"/>
      <c r="H207" s="95"/>
      <c r="I207" s="134">
        <v>0</v>
      </c>
      <c r="J207" s="134">
        <v>0</v>
      </c>
      <c r="K207" s="4"/>
    </row>
    <row r="208" spans="1:11" ht="24.9" customHeight="1" x14ac:dyDescent="0.4">
      <c r="A208" s="4"/>
      <c r="B208" s="104" t="s">
        <v>53</v>
      </c>
      <c r="C208" s="105"/>
      <c r="D208" s="105"/>
      <c r="E208" s="105"/>
      <c r="F208" s="105"/>
      <c r="G208" s="105"/>
      <c r="H208" s="106"/>
      <c r="I208" s="137">
        <v>3800.9</v>
      </c>
      <c r="J208" s="137">
        <v>3325.8</v>
      </c>
      <c r="K208" s="4"/>
    </row>
    <row r="209" spans="1:11" ht="24.9" customHeight="1" x14ac:dyDescent="0.45">
      <c r="A209" s="4"/>
      <c r="B209" s="89" t="s">
        <v>54</v>
      </c>
      <c r="C209" s="90"/>
      <c r="D209" s="90"/>
      <c r="E209" s="90"/>
      <c r="F209" s="90"/>
      <c r="G209" s="90"/>
      <c r="H209" s="107"/>
      <c r="I209" s="138">
        <v>0</v>
      </c>
      <c r="J209" s="138">
        <v>0</v>
      </c>
      <c r="K209" s="4"/>
    </row>
    <row r="210" spans="1:11" ht="24.9" customHeight="1" x14ac:dyDescent="0.45">
      <c r="A210" s="4"/>
      <c r="B210" s="93"/>
      <c r="C210" s="94" t="s">
        <v>55</v>
      </c>
      <c r="D210" s="94"/>
      <c r="E210" s="94"/>
      <c r="F210" s="94"/>
      <c r="G210" s="94"/>
      <c r="H210" s="95"/>
      <c r="I210" s="139">
        <v>0</v>
      </c>
      <c r="J210" s="139">
        <v>0</v>
      </c>
      <c r="K210" s="4"/>
    </row>
    <row r="211" spans="1:11" ht="24.9" customHeight="1" x14ac:dyDescent="0.45">
      <c r="A211" s="4"/>
      <c r="B211" s="93"/>
      <c r="C211" s="94"/>
      <c r="D211" s="94"/>
      <c r="E211" s="94"/>
      <c r="F211" s="94" t="s">
        <v>56</v>
      </c>
      <c r="G211" s="94"/>
      <c r="H211" s="95"/>
      <c r="I211" s="140">
        <v>6.3E-5</v>
      </c>
      <c r="J211" s="140">
        <v>6.3E-5</v>
      </c>
      <c r="K211" s="4"/>
    </row>
    <row r="212" spans="1:11" ht="24.9" customHeight="1" x14ac:dyDescent="0.45">
      <c r="A212" s="4"/>
      <c r="B212" s="93"/>
      <c r="C212" s="94" t="s">
        <v>57</v>
      </c>
      <c r="D212" s="94"/>
      <c r="E212" s="94"/>
      <c r="F212" s="94"/>
      <c r="G212" s="94"/>
      <c r="H212" s="95"/>
      <c r="I212" s="141">
        <v>0</v>
      </c>
      <c r="J212" s="141">
        <v>0</v>
      </c>
      <c r="K212" s="4"/>
    </row>
    <row r="213" spans="1:11" ht="24.9" customHeight="1" x14ac:dyDescent="0.45">
      <c r="A213" s="4"/>
      <c r="B213" s="93"/>
      <c r="C213" s="94"/>
      <c r="D213" s="94"/>
      <c r="E213" s="94"/>
      <c r="F213" s="94" t="s">
        <v>58</v>
      </c>
      <c r="G213" s="94"/>
      <c r="H213" s="95"/>
      <c r="I213" s="142">
        <v>2.5000000000000001E-2</v>
      </c>
      <c r="J213" s="142">
        <v>2.5000000000000001E-2</v>
      </c>
      <c r="K213" s="4"/>
    </row>
    <row r="214" spans="1:11" ht="24.9" customHeight="1" x14ac:dyDescent="0.45">
      <c r="A214" s="4"/>
      <c r="B214" s="93"/>
      <c r="C214" s="94" t="s">
        <v>59</v>
      </c>
      <c r="D214" s="94"/>
      <c r="E214" s="94"/>
      <c r="F214" s="94"/>
      <c r="G214" s="94"/>
      <c r="H214" s="95"/>
      <c r="I214" s="143">
        <v>0</v>
      </c>
      <c r="J214" s="143">
        <v>0</v>
      </c>
      <c r="K214" s="4"/>
    </row>
    <row r="215" spans="1:11" ht="24.9" customHeight="1" x14ac:dyDescent="0.45">
      <c r="A215" s="4"/>
      <c r="B215" s="93"/>
      <c r="C215" s="94"/>
      <c r="D215" s="94"/>
      <c r="E215" s="94"/>
      <c r="F215" s="94" t="s">
        <v>58</v>
      </c>
      <c r="G215" s="94"/>
      <c r="H215" s="95"/>
      <c r="I215" s="142">
        <v>0</v>
      </c>
      <c r="J215" s="142">
        <v>0</v>
      </c>
      <c r="K215" s="4"/>
    </row>
    <row r="216" spans="1:11" ht="24.9" customHeight="1" x14ac:dyDescent="0.45">
      <c r="A216" s="4"/>
      <c r="B216" s="93"/>
      <c r="C216" s="94" t="s">
        <v>60</v>
      </c>
      <c r="D216" s="94"/>
      <c r="E216" s="94"/>
      <c r="F216" s="94"/>
      <c r="G216" s="94"/>
      <c r="H216" s="95"/>
      <c r="I216" s="144">
        <v>2514.9</v>
      </c>
      <c r="J216" s="144">
        <v>2381.5</v>
      </c>
      <c r="K216" s="4"/>
    </row>
    <row r="217" spans="1:11" ht="24.9" customHeight="1" x14ac:dyDescent="0.45">
      <c r="A217" s="4"/>
      <c r="B217" s="93"/>
      <c r="C217" s="94"/>
      <c r="D217" s="94"/>
      <c r="E217" s="94"/>
      <c r="F217" s="94" t="s">
        <v>58</v>
      </c>
      <c r="G217" s="94"/>
      <c r="H217" s="108"/>
      <c r="I217" s="142" t="s">
        <v>966</v>
      </c>
      <c r="J217" s="142" t="s">
        <v>966</v>
      </c>
      <c r="K217" s="4"/>
    </row>
    <row r="218" spans="1:11" ht="24.9" customHeight="1" x14ac:dyDescent="0.4">
      <c r="A218" s="4"/>
      <c r="B218" s="104" t="s">
        <v>61</v>
      </c>
      <c r="C218" s="105"/>
      <c r="D218" s="105"/>
      <c r="E218" s="105"/>
      <c r="F218" s="105"/>
      <c r="G218" s="105"/>
      <c r="H218" s="106"/>
      <c r="I218" s="137">
        <v>1286</v>
      </c>
      <c r="J218" s="137">
        <v>944.3</v>
      </c>
      <c r="K218" s="4"/>
    </row>
    <row r="219" spans="1:11" ht="24.9" customHeight="1" x14ac:dyDescent="0.45">
      <c r="A219" s="4"/>
      <c r="B219" s="109"/>
      <c r="C219" s="90" t="s">
        <v>7</v>
      </c>
      <c r="D219" s="90" t="s">
        <v>760</v>
      </c>
      <c r="E219" s="90"/>
      <c r="F219" s="90"/>
      <c r="G219" s="90"/>
      <c r="H219" s="107"/>
      <c r="I219" s="145">
        <v>9938.0971783522273</v>
      </c>
      <c r="J219" s="145">
        <v>9834.649587469703</v>
      </c>
      <c r="K219" s="4"/>
    </row>
    <row r="220" spans="1:11" ht="24.9" customHeight="1" x14ac:dyDescent="0.45">
      <c r="A220" s="4"/>
      <c r="B220" s="110"/>
      <c r="C220" s="94" t="s">
        <v>8</v>
      </c>
      <c r="D220" s="94" t="s">
        <v>62</v>
      </c>
      <c r="E220" s="94"/>
      <c r="F220" s="94"/>
      <c r="G220" s="94"/>
      <c r="H220" s="95"/>
      <c r="I220" s="145">
        <v>5.0733361096667178</v>
      </c>
      <c r="J220" s="145">
        <v>5.0219893459091827</v>
      </c>
      <c r="K220" s="4"/>
    </row>
    <row r="221" spans="1:11" ht="24.9" customHeight="1" x14ac:dyDescent="0.45">
      <c r="A221" s="4"/>
      <c r="B221" s="110"/>
      <c r="C221" s="94" t="s">
        <v>10</v>
      </c>
      <c r="D221" s="94" t="s">
        <v>761</v>
      </c>
      <c r="E221" s="94"/>
      <c r="F221" s="94"/>
      <c r="G221" s="94"/>
      <c r="H221" s="95"/>
      <c r="I221" s="145">
        <v>3614.9111219000001</v>
      </c>
      <c r="J221" s="145">
        <v>3513.6536160108699</v>
      </c>
      <c r="K221" s="4"/>
    </row>
    <row r="222" spans="1:11" ht="24.9" customHeight="1" x14ac:dyDescent="0.45">
      <c r="A222" s="4"/>
      <c r="B222" s="110"/>
      <c r="C222" s="94" t="s">
        <v>24</v>
      </c>
      <c r="D222" s="94" t="s">
        <v>63</v>
      </c>
      <c r="E222" s="94"/>
      <c r="F222" s="94"/>
      <c r="G222" s="94"/>
      <c r="H222" s="95"/>
      <c r="I222" s="145">
        <v>1.8453893938489216</v>
      </c>
      <c r="J222" s="145">
        <v>1.7942206143576258</v>
      </c>
      <c r="K222" s="4"/>
    </row>
    <row r="223" spans="1:11" ht="24.9" customHeight="1" x14ac:dyDescent="0.45">
      <c r="A223" s="4"/>
      <c r="B223" s="89" t="s">
        <v>64</v>
      </c>
      <c r="C223" s="90"/>
      <c r="D223" s="90"/>
      <c r="E223" s="90"/>
      <c r="F223" s="90"/>
      <c r="G223" s="90"/>
      <c r="H223" s="107"/>
      <c r="I223" s="146">
        <v>0</v>
      </c>
      <c r="J223" s="146">
        <v>0</v>
      </c>
      <c r="K223" s="4"/>
    </row>
    <row r="224" spans="1:11" ht="24.9" customHeight="1" x14ac:dyDescent="0.45">
      <c r="A224" s="4"/>
      <c r="B224" s="93"/>
      <c r="C224" s="94" t="s">
        <v>65</v>
      </c>
      <c r="D224" s="94"/>
      <c r="E224" s="94"/>
      <c r="F224" s="94"/>
      <c r="G224" s="94"/>
      <c r="H224" s="95"/>
      <c r="I224" s="147">
        <v>920</v>
      </c>
      <c r="J224" s="147">
        <v>235</v>
      </c>
      <c r="K224" s="4"/>
    </row>
    <row r="225" spans="1:19" ht="24.9" customHeight="1" x14ac:dyDescent="0.45">
      <c r="A225" s="4"/>
      <c r="B225" s="93"/>
      <c r="C225" s="94"/>
      <c r="D225" s="94"/>
      <c r="E225" s="94"/>
      <c r="F225" s="94" t="s">
        <v>812</v>
      </c>
      <c r="G225" s="94"/>
      <c r="H225" s="95"/>
      <c r="I225" s="147" t="s">
        <v>967</v>
      </c>
      <c r="J225" s="147" t="s">
        <v>967</v>
      </c>
      <c r="K225" s="4"/>
    </row>
    <row r="226" spans="1:19" ht="24.9" customHeight="1" x14ac:dyDescent="0.45">
      <c r="A226" s="4"/>
      <c r="B226" s="93"/>
      <c r="C226" s="94" t="s">
        <v>67</v>
      </c>
      <c r="D226" s="94"/>
      <c r="E226" s="94"/>
      <c r="F226" s="94"/>
      <c r="G226" s="94"/>
      <c r="H226" s="95"/>
      <c r="I226" s="147">
        <v>238</v>
      </c>
      <c r="J226" s="147">
        <v>238</v>
      </c>
      <c r="K226" s="4"/>
    </row>
    <row r="227" spans="1:19" ht="24.9" customHeight="1" x14ac:dyDescent="0.45">
      <c r="A227" s="4"/>
      <c r="B227" s="93"/>
      <c r="C227" s="94"/>
      <c r="D227" s="94"/>
      <c r="E227" s="94"/>
      <c r="F227" s="94" t="s">
        <v>66</v>
      </c>
      <c r="G227" s="94"/>
      <c r="H227" s="95"/>
      <c r="I227" s="147" t="s">
        <v>958</v>
      </c>
      <c r="J227" s="147" t="s">
        <v>958</v>
      </c>
      <c r="K227" s="4"/>
    </row>
    <row r="228" spans="1:19" ht="24.9" customHeight="1" x14ac:dyDescent="0.45">
      <c r="A228" s="4"/>
      <c r="B228" s="93"/>
      <c r="C228" s="94" t="s">
        <v>68</v>
      </c>
      <c r="D228" s="94"/>
      <c r="E228" s="94"/>
      <c r="F228" s="94"/>
      <c r="G228" s="94"/>
      <c r="H228" s="95"/>
      <c r="I228" s="147">
        <v>15</v>
      </c>
      <c r="J228" s="147">
        <v>0</v>
      </c>
      <c r="K228" s="4"/>
    </row>
    <row r="229" spans="1:19" ht="24.9" customHeight="1" x14ac:dyDescent="0.45">
      <c r="A229" s="4"/>
      <c r="B229" s="93"/>
      <c r="C229" s="94"/>
      <c r="D229" s="94" t="s">
        <v>893</v>
      </c>
      <c r="E229" s="94"/>
      <c r="F229" s="94"/>
      <c r="G229" s="94"/>
      <c r="H229" s="95"/>
      <c r="I229" s="147">
        <v>0</v>
      </c>
      <c r="J229" s="147">
        <v>0</v>
      </c>
      <c r="K229" s="4"/>
    </row>
    <row r="230" spans="1:19" ht="24.9" customHeight="1" x14ac:dyDescent="0.45">
      <c r="A230" s="4"/>
      <c r="B230" s="93"/>
      <c r="C230" s="94"/>
      <c r="D230" s="94" t="s">
        <v>69</v>
      </c>
      <c r="E230" s="94"/>
      <c r="F230" s="94"/>
      <c r="G230" s="94"/>
      <c r="H230" s="95"/>
      <c r="I230" s="147">
        <v>0</v>
      </c>
      <c r="J230" s="147">
        <v>0</v>
      </c>
      <c r="K230" s="4"/>
    </row>
    <row r="231" spans="1:19" ht="24.9" customHeight="1" thickBot="1" x14ac:dyDescent="0.5">
      <c r="A231" s="4"/>
      <c r="B231" s="111"/>
      <c r="C231" s="112"/>
      <c r="D231" s="112" t="s">
        <v>894</v>
      </c>
      <c r="E231" s="112"/>
      <c r="F231" s="112"/>
      <c r="G231" s="112"/>
      <c r="H231" s="113"/>
      <c r="I231" s="147">
        <v>0</v>
      </c>
      <c r="J231" s="147">
        <v>0</v>
      </c>
      <c r="K231" s="4"/>
    </row>
    <row r="232" spans="1:19" ht="42" customHeight="1" thickBot="1" x14ac:dyDescent="0.45">
      <c r="A232" s="4"/>
      <c r="B232" s="114" t="s">
        <v>70</v>
      </c>
      <c r="C232" s="115"/>
      <c r="D232" s="115"/>
      <c r="E232" s="115"/>
      <c r="F232" s="115"/>
      <c r="G232" s="115"/>
      <c r="H232" s="116"/>
      <c r="I232" s="148" t="s">
        <v>976</v>
      </c>
      <c r="J232" s="148" t="s">
        <v>994</v>
      </c>
      <c r="K232" s="4"/>
      <c r="S232" s="8"/>
    </row>
    <row r="233" spans="1:19" ht="24.9" customHeight="1" x14ac:dyDescent="0.45">
      <c r="A233" s="4"/>
      <c r="B233" s="117"/>
      <c r="C233" s="94" t="s">
        <v>71</v>
      </c>
      <c r="D233" s="94"/>
      <c r="E233" s="94"/>
      <c r="F233" s="94"/>
      <c r="G233" s="94"/>
      <c r="H233" s="95"/>
      <c r="I233" s="149">
        <v>35.626133920862031</v>
      </c>
      <c r="J233" s="149">
        <v>73.003428944774043</v>
      </c>
      <c r="K233" s="4"/>
    </row>
    <row r="234" spans="1:19" ht="24.9" customHeight="1" x14ac:dyDescent="0.45">
      <c r="A234" s="4"/>
      <c r="B234" s="117"/>
      <c r="C234" s="94" t="s">
        <v>72</v>
      </c>
      <c r="D234" s="94"/>
      <c r="E234" s="94"/>
      <c r="F234" s="94"/>
      <c r="G234" s="94"/>
      <c r="H234" s="95"/>
      <c r="I234" s="149">
        <v>31.779810060000031</v>
      </c>
      <c r="J234" s="149">
        <v>-89.632623179999996</v>
      </c>
      <c r="K234" s="4"/>
    </row>
    <row r="235" spans="1:19" ht="24.9" customHeight="1" x14ac:dyDescent="0.45">
      <c r="A235" s="4"/>
      <c r="B235" s="117"/>
      <c r="C235" s="94" t="s">
        <v>73</v>
      </c>
      <c r="D235" s="94"/>
      <c r="E235" s="94"/>
      <c r="F235" s="94"/>
      <c r="G235" s="94"/>
      <c r="H235" s="95"/>
      <c r="I235" s="150">
        <v>42.568691810000018</v>
      </c>
      <c r="J235" s="150">
        <v>-150.85558753999999</v>
      </c>
      <c r="K235" s="4"/>
    </row>
    <row r="236" spans="1:19" ht="24.9" customHeight="1" x14ac:dyDescent="0.45">
      <c r="A236" s="4"/>
      <c r="B236" s="117"/>
      <c r="C236" s="94"/>
      <c r="D236" s="94" t="s">
        <v>17</v>
      </c>
      <c r="E236" s="94"/>
      <c r="F236" s="94" t="s">
        <v>74</v>
      </c>
      <c r="G236" s="94"/>
      <c r="H236" s="95"/>
      <c r="I236" s="149">
        <v>263.87614019</v>
      </c>
      <c r="J236" s="149">
        <v>226.89254519999997</v>
      </c>
      <c r="K236" s="4"/>
    </row>
    <row r="237" spans="1:19" ht="24.9" customHeight="1" x14ac:dyDescent="0.45">
      <c r="A237" s="4"/>
      <c r="B237" s="117"/>
      <c r="C237" s="94"/>
      <c r="D237" s="94" t="s">
        <v>18</v>
      </c>
      <c r="E237" s="118" t="s">
        <v>13</v>
      </c>
      <c r="F237" s="94" t="s">
        <v>75</v>
      </c>
      <c r="G237" s="94"/>
      <c r="H237" s="95"/>
      <c r="I237" s="149">
        <v>221.30744837999998</v>
      </c>
      <c r="J237" s="149">
        <v>377.74813273999996</v>
      </c>
      <c r="K237" s="4"/>
    </row>
    <row r="238" spans="1:19" ht="24.9" customHeight="1" x14ac:dyDescent="0.45">
      <c r="A238" s="4"/>
      <c r="B238" s="117"/>
      <c r="C238" s="94" t="s">
        <v>806</v>
      </c>
      <c r="D238" s="94"/>
      <c r="E238" s="94"/>
      <c r="F238" s="94"/>
      <c r="G238" s="94"/>
      <c r="H238" s="95"/>
      <c r="I238" s="150">
        <v>106.31950120999998</v>
      </c>
      <c r="J238" s="150">
        <v>47.523045730000035</v>
      </c>
      <c r="K238" s="4"/>
    </row>
    <row r="239" spans="1:19" ht="24.9" customHeight="1" x14ac:dyDescent="0.45">
      <c r="A239" s="4"/>
      <c r="B239" s="117"/>
      <c r="C239" s="94"/>
      <c r="D239" s="94" t="s">
        <v>17</v>
      </c>
      <c r="E239" s="94"/>
      <c r="F239" s="94" t="s">
        <v>76</v>
      </c>
      <c r="G239" s="94"/>
      <c r="H239" s="95"/>
      <c r="I239" s="149">
        <v>159.23628708999999</v>
      </c>
      <c r="J239" s="149">
        <v>256.05795584000003</v>
      </c>
      <c r="K239" s="4"/>
    </row>
    <row r="240" spans="1:19" ht="24.9" customHeight="1" x14ac:dyDescent="0.45">
      <c r="A240" s="4"/>
      <c r="B240" s="117"/>
      <c r="C240" s="94"/>
      <c r="D240" s="94" t="s">
        <v>18</v>
      </c>
      <c r="E240" s="118" t="s">
        <v>13</v>
      </c>
      <c r="F240" s="94" t="s">
        <v>77</v>
      </c>
      <c r="G240" s="94"/>
      <c r="H240" s="95"/>
      <c r="I240" s="149">
        <v>52.916785880000006</v>
      </c>
      <c r="J240" s="149">
        <v>208.53491011</v>
      </c>
      <c r="K240" s="4"/>
    </row>
    <row r="241" spans="1:11" ht="24.9" customHeight="1" x14ac:dyDescent="0.45">
      <c r="A241" s="4"/>
      <c r="B241" s="93"/>
      <c r="C241" s="94" t="s">
        <v>807</v>
      </c>
      <c r="D241" s="94"/>
      <c r="E241" s="94"/>
      <c r="F241" s="94"/>
      <c r="G241" s="94"/>
      <c r="H241" s="95"/>
      <c r="I241" s="150">
        <v>-17.875241050000028</v>
      </c>
      <c r="J241" s="150">
        <v>-84.164065969999996</v>
      </c>
      <c r="K241" s="4"/>
    </row>
    <row r="242" spans="1:11" ht="24.9" customHeight="1" x14ac:dyDescent="0.45">
      <c r="A242" s="4"/>
      <c r="B242" s="93"/>
      <c r="C242" s="94"/>
      <c r="D242" s="94" t="s">
        <v>17</v>
      </c>
      <c r="E242" s="94"/>
      <c r="F242" s="94" t="s">
        <v>76</v>
      </c>
      <c r="G242" s="94"/>
      <c r="H242" s="95"/>
      <c r="I242" s="149">
        <v>199.34972752999997</v>
      </c>
      <c r="J242" s="149">
        <v>142.29103990000002</v>
      </c>
      <c r="K242" s="4"/>
    </row>
    <row r="243" spans="1:11" ht="24.9" customHeight="1" x14ac:dyDescent="0.45">
      <c r="A243" s="4"/>
      <c r="B243" s="93"/>
      <c r="C243" s="94"/>
      <c r="D243" s="94" t="s">
        <v>18</v>
      </c>
      <c r="E243" s="118" t="s">
        <v>13</v>
      </c>
      <c r="F243" s="94" t="s">
        <v>77</v>
      </c>
      <c r="G243" s="94"/>
      <c r="H243" s="95"/>
      <c r="I243" s="149">
        <v>217.22496858</v>
      </c>
      <c r="J243" s="149">
        <v>226.45510587000001</v>
      </c>
      <c r="K243" s="4"/>
    </row>
    <row r="244" spans="1:11" ht="24.9" customHeight="1" x14ac:dyDescent="0.45">
      <c r="A244" s="4"/>
      <c r="B244" s="93"/>
      <c r="C244" s="94" t="s">
        <v>78</v>
      </c>
      <c r="D244" s="94"/>
      <c r="E244" s="94"/>
      <c r="F244" s="94"/>
      <c r="G244" s="94"/>
      <c r="H244" s="95"/>
      <c r="I244" s="150">
        <v>0</v>
      </c>
      <c r="J244" s="150">
        <v>0</v>
      </c>
      <c r="K244" s="4"/>
    </row>
    <row r="245" spans="1:11" ht="24.9" customHeight="1" x14ac:dyDescent="0.45">
      <c r="A245" s="4"/>
      <c r="B245" s="93"/>
      <c r="C245" s="94"/>
      <c r="D245" s="94" t="s">
        <v>79</v>
      </c>
      <c r="E245" s="94"/>
      <c r="F245" s="94"/>
      <c r="G245" s="94"/>
      <c r="H245" s="95"/>
      <c r="I245" s="149">
        <v>203.5</v>
      </c>
      <c r="J245" s="149">
        <v>289.05</v>
      </c>
      <c r="K245" s="4"/>
    </row>
    <row r="246" spans="1:11" ht="24.9" customHeight="1" x14ac:dyDescent="0.45">
      <c r="A246" s="4"/>
      <c r="B246" s="93"/>
      <c r="C246" s="94"/>
      <c r="D246" s="94" t="s">
        <v>80</v>
      </c>
      <c r="E246" s="94"/>
      <c r="F246" s="94"/>
      <c r="G246" s="94"/>
      <c r="H246" s="95"/>
      <c r="I246" s="149">
        <v>0</v>
      </c>
      <c r="J246" s="149">
        <v>0</v>
      </c>
      <c r="K246" s="4"/>
    </row>
    <row r="247" spans="1:11" ht="24.9" customHeight="1" x14ac:dyDescent="0.45">
      <c r="A247" s="4"/>
      <c r="B247" s="117"/>
      <c r="C247" s="94" t="s">
        <v>81</v>
      </c>
      <c r="D247" s="94"/>
      <c r="E247" s="94"/>
      <c r="F247" s="94"/>
      <c r="G247" s="94"/>
      <c r="H247" s="95"/>
      <c r="I247" s="150">
        <v>155.19896760999998</v>
      </c>
      <c r="J247" s="150">
        <v>76.312801340000021</v>
      </c>
      <c r="K247" s="4"/>
    </row>
    <row r="248" spans="1:11" ht="24.9" customHeight="1" x14ac:dyDescent="0.45">
      <c r="A248" s="4"/>
      <c r="B248" s="117"/>
      <c r="C248" s="94"/>
      <c r="D248" s="94" t="s">
        <v>17</v>
      </c>
      <c r="E248" s="94"/>
      <c r="F248" s="94" t="s">
        <v>74</v>
      </c>
      <c r="G248" s="94"/>
      <c r="H248" s="95"/>
      <c r="I248" s="149">
        <v>206.33696096999998</v>
      </c>
      <c r="J248" s="149">
        <v>224.50778177000001</v>
      </c>
      <c r="K248" s="4"/>
    </row>
    <row r="249" spans="1:11" ht="24.9" customHeight="1" x14ac:dyDescent="0.45">
      <c r="A249" s="4"/>
      <c r="B249" s="117"/>
      <c r="C249" s="94"/>
      <c r="D249" s="94" t="s">
        <v>18</v>
      </c>
      <c r="E249" s="118" t="s">
        <v>13</v>
      </c>
      <c r="F249" s="94" t="s">
        <v>75</v>
      </c>
      <c r="G249" s="94"/>
      <c r="H249" s="95"/>
      <c r="I249" s="149">
        <v>51.137993360000003</v>
      </c>
      <c r="J249" s="149">
        <v>148.19498042999999</v>
      </c>
      <c r="K249" s="4"/>
    </row>
    <row r="250" spans="1:11" ht="24.9" customHeight="1" x14ac:dyDescent="0.45">
      <c r="A250" s="4"/>
      <c r="B250" s="117"/>
      <c r="C250" s="94" t="s">
        <v>748</v>
      </c>
      <c r="D250" s="94"/>
      <c r="E250" s="118"/>
      <c r="F250" s="94"/>
      <c r="G250" s="94"/>
      <c r="H250" s="95"/>
      <c r="I250" s="150">
        <v>0.35058160086200002</v>
      </c>
      <c r="J250" s="150">
        <v>-2.4726595752259999</v>
      </c>
      <c r="K250" s="4"/>
    </row>
    <row r="251" spans="1:11" ht="24.9" customHeight="1" x14ac:dyDescent="0.45">
      <c r="A251" s="4"/>
      <c r="B251" s="93"/>
      <c r="C251" s="94" t="s">
        <v>746</v>
      </c>
      <c r="D251" s="94"/>
      <c r="E251" s="118"/>
      <c r="F251" s="94"/>
      <c r="G251" s="94"/>
      <c r="H251" s="95"/>
      <c r="I251" s="150">
        <v>-122.37866665999999</v>
      </c>
      <c r="J251" s="150">
        <v>36.251958779999995</v>
      </c>
      <c r="K251" s="4"/>
    </row>
    <row r="252" spans="1:11" ht="24.9" customHeight="1" x14ac:dyDescent="0.45">
      <c r="A252" s="4"/>
      <c r="B252" s="93"/>
      <c r="C252" s="94" t="s">
        <v>747</v>
      </c>
      <c r="D252" s="94"/>
      <c r="E252" s="94"/>
      <c r="F252" s="94"/>
      <c r="G252" s="94"/>
      <c r="H252" s="119"/>
      <c r="I252" s="151">
        <v>0</v>
      </c>
      <c r="J252" s="151">
        <v>0</v>
      </c>
      <c r="K252" s="4"/>
    </row>
    <row r="253" spans="1:11" ht="24.9" customHeight="1" x14ac:dyDescent="0.45">
      <c r="A253" s="4"/>
      <c r="B253" s="93"/>
      <c r="C253" s="94"/>
      <c r="D253" s="94" t="s">
        <v>82</v>
      </c>
      <c r="E253" s="94"/>
      <c r="F253" s="94"/>
      <c r="G253" s="94"/>
      <c r="H253" s="119"/>
      <c r="I253" s="152">
        <v>0</v>
      </c>
      <c r="J253" s="152">
        <v>0</v>
      </c>
      <c r="K253" s="4"/>
    </row>
    <row r="254" spans="1:11" ht="24.9" customHeight="1" thickBot="1" x14ac:dyDescent="0.5">
      <c r="A254" s="4"/>
      <c r="B254" s="120"/>
      <c r="C254" s="121" t="s">
        <v>83</v>
      </c>
      <c r="D254" s="121"/>
      <c r="E254" s="121"/>
      <c r="F254" s="121"/>
      <c r="G254" s="121"/>
      <c r="H254" s="122"/>
      <c r="I254" s="153">
        <v>4.0213999999999999</v>
      </c>
      <c r="J254" s="153">
        <v>4.0221</v>
      </c>
      <c r="K254" s="4"/>
    </row>
    <row r="255" spans="1:11" ht="24.9" customHeight="1" thickBot="1" x14ac:dyDescent="0.45">
      <c r="A255" s="4"/>
      <c r="B255" s="123"/>
      <c r="C255" s="115" t="s">
        <v>90</v>
      </c>
      <c r="D255" s="115"/>
      <c r="E255" s="115"/>
      <c r="F255" s="115"/>
      <c r="G255" s="115"/>
      <c r="H255" s="124"/>
      <c r="I255" s="125"/>
      <c r="J255" s="125"/>
      <c r="K255" s="4"/>
    </row>
    <row r="256" spans="1:11" ht="21" hidden="1" x14ac:dyDescent="0.35">
      <c r="A256" s="4"/>
      <c r="B256" s="3" t="s">
        <v>95</v>
      </c>
      <c r="C256" s="3"/>
      <c r="D256" s="32"/>
      <c r="E256" s="32"/>
      <c r="F256" s="32"/>
      <c r="G256" s="32"/>
      <c r="H256" s="32"/>
      <c r="I256" s="38"/>
      <c r="J256" s="38"/>
      <c r="K256" s="4"/>
    </row>
    <row r="257" spans="1:11" ht="21" hidden="1" x14ac:dyDescent="0.35">
      <c r="A257" s="15"/>
      <c r="B257" s="3" t="s">
        <v>96</v>
      </c>
      <c r="C257" s="3"/>
      <c r="D257" s="32"/>
      <c r="E257" s="32"/>
      <c r="F257" s="32"/>
      <c r="G257" s="32"/>
      <c r="H257" s="32"/>
      <c r="I257" s="39"/>
      <c r="J257" s="39"/>
      <c r="K257" s="15"/>
    </row>
    <row r="258" spans="1:11" ht="21" hidden="1" x14ac:dyDescent="0.35">
      <c r="B258" s="3" t="s">
        <v>97</v>
      </c>
      <c r="C258" s="3"/>
      <c r="D258" s="32"/>
      <c r="E258" s="32"/>
      <c r="F258" s="32"/>
      <c r="G258" s="32"/>
      <c r="H258" s="32"/>
      <c r="I258" s="40"/>
      <c r="J258" s="39"/>
    </row>
    <row r="259" spans="1:11" ht="21" hidden="1" x14ac:dyDescent="0.35">
      <c r="B259" s="3" t="s">
        <v>98</v>
      </c>
      <c r="C259" s="3"/>
      <c r="D259" s="32"/>
      <c r="E259" s="32"/>
      <c r="F259" s="32"/>
      <c r="G259" s="32"/>
      <c r="H259" s="32"/>
      <c r="I259" s="40"/>
      <c r="J259" s="41"/>
    </row>
    <row r="260" spans="1:11" ht="21" x14ac:dyDescent="0.35">
      <c r="B260" s="6"/>
      <c r="C260" s="6"/>
      <c r="D260" s="6"/>
      <c r="E260" s="6"/>
      <c r="F260" s="6"/>
      <c r="G260" s="6"/>
      <c r="H260" s="6"/>
      <c r="I260" s="42"/>
      <c r="J260" s="42"/>
    </row>
    <row r="264" spans="1:11" ht="21" x14ac:dyDescent="0.35">
      <c r="D264" s="16"/>
    </row>
  </sheetData>
  <mergeCells count="3">
    <mergeCell ref="B2:J2"/>
    <mergeCell ref="B3:J3"/>
    <mergeCell ref="B4:J4"/>
  </mergeCells>
  <phoneticPr fontId="0" type="noConversion"/>
  <printOptions horizontalCentered="1" verticalCentered="1"/>
  <pageMargins left="0.15748031496062992" right="0.15748031496062992" top="0.19685039370078741" bottom="0.19685039370078741" header="0" footer="0"/>
  <pageSetup paperSize="9" scale="11" fitToHeight="2" orientation="portrait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/>
  <dimension ref="A1"/>
  <sheetViews>
    <sheetView workbookViewId="0"/>
  </sheetViews>
  <sheetFormatPr baseColWidth="10" defaultColWidth="11.54296875" defaultRowHeight="15" x14ac:dyDescent="0.25"/>
  <sheetData/>
  <phoneticPr fontId="9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I30"/>
  <sheetViews>
    <sheetView showGridLines="0" zoomScale="70" zoomScaleNormal="70" workbookViewId="0">
      <selection activeCell="B20" sqref="B20:C23"/>
    </sheetView>
  </sheetViews>
  <sheetFormatPr baseColWidth="10" defaultColWidth="11.54296875" defaultRowHeight="11.4" x14ac:dyDescent="0.2"/>
  <cols>
    <col min="1" max="1" width="23.453125" style="190" bestFit="1" customWidth="1"/>
    <col min="2" max="3" width="14.81640625" style="190" customWidth="1"/>
    <col min="4" max="4" width="21.453125" style="190" bestFit="1" customWidth="1"/>
    <col min="5" max="6" width="11.54296875" style="190"/>
    <col min="7" max="7" width="15.90625" style="190" bestFit="1" customWidth="1"/>
    <col min="8" max="8" width="70.1796875" style="190" customWidth="1"/>
    <col min="9" max="9" width="14.08984375" style="190" bestFit="1" customWidth="1"/>
    <col min="10" max="16384" width="11.54296875" style="190"/>
  </cols>
  <sheetData>
    <row r="1" spans="1:9" ht="13.8" x14ac:dyDescent="0.25">
      <c r="A1" s="372" t="s">
        <v>724</v>
      </c>
      <c r="B1" s="372"/>
    </row>
    <row r="2" spans="1:9" ht="12" x14ac:dyDescent="0.25">
      <c r="A2" s="191"/>
      <c r="B2" s="192"/>
    </row>
    <row r="3" spans="1:9" ht="12" x14ac:dyDescent="0.25">
      <c r="A3" s="191" t="s">
        <v>785</v>
      </c>
      <c r="B3" s="192" t="s">
        <v>939</v>
      </c>
    </row>
    <row r="4" spans="1:9" ht="12" x14ac:dyDescent="0.25">
      <c r="A4" s="191" t="s">
        <v>786</v>
      </c>
      <c r="B4" s="256">
        <v>44522</v>
      </c>
      <c r="E4" s="193"/>
    </row>
    <row r="5" spans="1:9" ht="12" x14ac:dyDescent="0.25">
      <c r="A5" s="191" t="s">
        <v>787</v>
      </c>
      <c r="B5" s="194">
        <f>+DAY(B4)</f>
        <v>22</v>
      </c>
    </row>
    <row r="6" spans="1:9" ht="12" x14ac:dyDescent="0.25">
      <c r="A6" s="191"/>
    </row>
    <row r="7" spans="1:9" ht="12" x14ac:dyDescent="0.25">
      <c r="A7" s="191" t="s">
        <v>788</v>
      </c>
      <c r="B7" s="195" t="str">
        <f>+CONCATENATE($B$3,"TOSE ",YEAR($B$4),IF(MONTH($B$4)&lt;10,CONCATENATE("0",MONTH($B$4)),MONTH($B$4)),IF(DAY($B$4)&lt;10,CONCATENATE("0",DAY($B$4)),DAY($B$4)),".xlsx")</f>
        <v>S:\TOSE 2021\TOSE 20211122.xlsx</v>
      </c>
      <c r="C7" s="195"/>
      <c r="D7" s="195"/>
    </row>
    <row r="8" spans="1:9" x14ac:dyDescent="0.2">
      <c r="B8" s="195" t="str">
        <f>+CONCATENATE("'",$B$3,"[","TOSE ",YEAR($B$4),IF(MONTH($B$4)&lt;10,CONCATENATE("0",MONTH($B$4)),MONTH($B$4)),IF(DAY($B$4)&lt;10,CONCATENATE("0",DAY($B$4)),DAY($B$4)),".xlsx]","DOMCMN'!")</f>
        <v>'S:\TOSE 2021\[TOSE 20211122.xlsx]DOMCMN'!</v>
      </c>
      <c r="C8" s="195"/>
      <c r="D8" s="195"/>
    </row>
    <row r="9" spans="1:9" x14ac:dyDescent="0.2">
      <c r="B9" s="195" t="str">
        <f>+CONCATENATE("'",$B$3,"[","TOSE ",YEAR($B$4),IF(MONTH($B$4)&lt;10,CONCATENATE("0",MONTH($B$4)),MONTH($B$4)),IF(DAY($B$4)&lt;10,CONCATENATE("0",DAY($B$4)),DAY($B$4)),".xlsx]","DETMN'!")</f>
        <v>'S:\TOSE 2021\[TOSE 20211122.xlsx]DETMN'!</v>
      </c>
      <c r="C9" s="195"/>
      <c r="D9" s="195"/>
    </row>
    <row r="10" spans="1:9" x14ac:dyDescent="0.2">
      <c r="B10" s="192"/>
      <c r="C10" s="192"/>
      <c r="D10" s="192"/>
      <c r="H10" s="211"/>
    </row>
    <row r="11" spans="1:9" ht="12" x14ac:dyDescent="0.25">
      <c r="A11" s="196"/>
      <c r="B11" s="197">
        <f>+B4</f>
        <v>44522</v>
      </c>
      <c r="C11" s="197">
        <f>+IF(WEEKDAY(B11)=6,B11+3,B11+1)</f>
        <v>44523</v>
      </c>
      <c r="H11" s="211"/>
    </row>
    <row r="12" spans="1:9" ht="12" x14ac:dyDescent="0.25">
      <c r="A12" s="198" t="s">
        <v>789</v>
      </c>
      <c r="B12" s="199" t="e">
        <f ca="1">+INDIRECT(H12)/$B$5</f>
        <v>#REF!</v>
      </c>
      <c r="C12" s="199" t="e">
        <f ca="1">+IF(WEEKDAY(B11)=6,(B12*(B5)+3*B15)/(B5+3),(B12*(B5)+B15)/(B5+1))</f>
        <v>#REF!</v>
      </c>
      <c r="H12" s="211" t="str">
        <f>+CONCATENATE($B$8,I12)</f>
        <v>'S:\TOSE 2021\[TOSE 20211122.xlsx]DOMCMN'!N6</v>
      </c>
      <c r="I12" s="200" t="s">
        <v>790</v>
      </c>
    </row>
    <row r="13" spans="1:9" ht="12" x14ac:dyDescent="0.25">
      <c r="A13" s="198" t="s">
        <v>791</v>
      </c>
      <c r="B13" s="199" t="e">
        <f ca="1">+INDIRECT(H13)/$B$5</f>
        <v>#REF!</v>
      </c>
      <c r="C13" s="199" t="e">
        <f ca="1">+IF(WEEKDAY(B11)=6,(B13*(B5)+3*B16)/(B5+3),(B13*(B5)+B16)/(B5+1))</f>
        <v>#REF!</v>
      </c>
      <c r="H13" s="211" t="str">
        <f>+CONCATENATE($B$9,I13)</f>
        <v>'S:\TOSE 2021\[TOSE 20211122.xlsx]DETMN'!N6</v>
      </c>
      <c r="I13" s="200" t="s">
        <v>790</v>
      </c>
    </row>
    <row r="14" spans="1:9" ht="12" x14ac:dyDescent="0.25">
      <c r="A14" s="198" t="s">
        <v>792</v>
      </c>
      <c r="B14" s="199" t="e">
        <f ca="1">+INDIRECT(H14)/$B$5</f>
        <v>#REF!</v>
      </c>
      <c r="C14" s="199" t="e">
        <f ca="1">+IF(WEEKDAY(B11)=6,(B14*(B5)+3*B17)/(B5+3),(B14*(B5)+B17)/(B5+1))</f>
        <v>#REF!</v>
      </c>
      <c r="H14" s="211" t="str">
        <f>+CONCATENATE($B$8,I14)</f>
        <v>'S:\TOSE 2021\[TOSE 20211122.xlsx]DOMCMN'!m6</v>
      </c>
      <c r="I14" s="200" t="s">
        <v>793</v>
      </c>
    </row>
    <row r="15" spans="1:9" ht="12" x14ac:dyDescent="0.25">
      <c r="A15" s="201" t="s">
        <v>794</v>
      </c>
      <c r="B15" s="199" t="e">
        <f ca="1">+INDIRECT(H15)</f>
        <v>#REF!</v>
      </c>
      <c r="C15" s="199"/>
      <c r="H15" s="211" t="str">
        <f>+CONCATENATE($B$8,I15)</f>
        <v>'S:\TOSE 2021\[TOSE 20211122.xlsx]DOMCMN'!h6</v>
      </c>
      <c r="I15" s="200" t="s">
        <v>795</v>
      </c>
    </row>
    <row r="16" spans="1:9" ht="12" x14ac:dyDescent="0.25">
      <c r="A16" s="201" t="s">
        <v>796</v>
      </c>
      <c r="B16" s="199" t="e">
        <f ca="1">+INDIRECT(H16)</f>
        <v>#REF!</v>
      </c>
      <c r="C16" s="199"/>
      <c r="H16" s="211" t="str">
        <f>+CONCATENATE($B$8,I16)</f>
        <v>'S:\TOSE 2021\[TOSE 20211122.xlsx]DOMCMN'!i6</v>
      </c>
      <c r="I16" s="200" t="s">
        <v>797</v>
      </c>
    </row>
    <row r="17" spans="1:9" ht="12" x14ac:dyDescent="0.25">
      <c r="A17" s="201" t="s">
        <v>798</v>
      </c>
      <c r="B17" s="199" t="e">
        <f ca="1">+INDIRECT(H17)</f>
        <v>#REF!</v>
      </c>
      <c r="C17" s="199"/>
      <c r="H17" s="211" t="str">
        <f>+CONCATENATE($B$8,I17)</f>
        <v>'S:\TOSE 2021\[TOSE 20211122.xlsx]DOMCMN'!c6</v>
      </c>
      <c r="I17" s="200" t="s">
        <v>799</v>
      </c>
    </row>
    <row r="18" spans="1:9" x14ac:dyDescent="0.2">
      <c r="H18" s="211"/>
      <c r="I18" s="200"/>
    </row>
    <row r="19" spans="1:9" ht="12" x14ac:dyDescent="0.25">
      <c r="A19" s="202" t="s">
        <v>725</v>
      </c>
      <c r="B19" s="197">
        <f>+B11</f>
        <v>44522</v>
      </c>
      <c r="C19" s="197">
        <f>+C11</f>
        <v>44523</v>
      </c>
      <c r="D19" s="203" t="s">
        <v>800</v>
      </c>
      <c r="H19" s="211"/>
    </row>
    <row r="20" spans="1:9" ht="12" x14ac:dyDescent="0.25">
      <c r="A20" s="204" t="s">
        <v>726</v>
      </c>
      <c r="B20" s="199" t="e">
        <f ca="1">+B13+B12</f>
        <v>#REF!</v>
      </c>
      <c r="C20" s="199" t="e">
        <f ca="1">+C13+C12</f>
        <v>#REF!</v>
      </c>
      <c r="H20" s="211"/>
    </row>
    <row r="21" spans="1:9" ht="12" x14ac:dyDescent="0.25">
      <c r="A21" s="204" t="s">
        <v>727</v>
      </c>
      <c r="B21" s="205" t="e">
        <f ca="1">+B20/B14*100</f>
        <v>#REF!</v>
      </c>
      <c r="C21" s="206" t="e">
        <f ca="1">+C20/C14*100</f>
        <v>#REF!</v>
      </c>
      <c r="H21" s="211"/>
    </row>
    <row r="22" spans="1:9" ht="12" x14ac:dyDescent="0.25">
      <c r="A22" s="204" t="s">
        <v>728</v>
      </c>
      <c r="B22" s="199" t="e">
        <f ca="1">+B12</f>
        <v>#REF!</v>
      </c>
      <c r="C22" s="199" t="e">
        <f ca="1">+C12</f>
        <v>#REF!</v>
      </c>
      <c r="H22" s="211"/>
    </row>
    <row r="23" spans="1:9" ht="12" x14ac:dyDescent="0.25">
      <c r="A23" s="204" t="s">
        <v>729</v>
      </c>
      <c r="B23" s="206" t="e">
        <f ca="1">+B12/B14*100</f>
        <v>#REF!</v>
      </c>
      <c r="C23" s="207" t="e">
        <f ca="1">+C12/C14*100</f>
        <v>#REF!</v>
      </c>
      <c r="H23" s="211"/>
    </row>
    <row r="25" spans="1:9" ht="12" x14ac:dyDescent="0.25">
      <c r="G25" s="198"/>
      <c r="H25" s="198"/>
      <c r="I25" s="198"/>
    </row>
    <row r="27" spans="1:9" ht="12" x14ac:dyDescent="0.25">
      <c r="A27" s="196"/>
      <c r="B27" s="197">
        <v>43481</v>
      </c>
      <c r="C27" s="197">
        <v>43482</v>
      </c>
    </row>
    <row r="28" spans="1:9" ht="12" x14ac:dyDescent="0.25">
      <c r="A28" s="198" t="s">
        <v>801</v>
      </c>
      <c r="B28" s="209" t="e">
        <f ca="1">+B12*DAY($B$11)*1000000</f>
        <v>#REF!</v>
      </c>
      <c r="C28" s="209" t="e">
        <f ca="1">+C12*DAY($C$11)*1000000</f>
        <v>#REF!</v>
      </c>
    </row>
    <row r="29" spans="1:9" ht="12" x14ac:dyDescent="0.25">
      <c r="A29" s="198" t="s">
        <v>802</v>
      </c>
      <c r="B29" s="209" t="e">
        <f ca="1">+B13*DAY($B$11)*1000000</f>
        <v>#REF!</v>
      </c>
      <c r="C29" s="209" t="e">
        <f ca="1">+C13*DAY($C$11)*1000000</f>
        <v>#REF!</v>
      </c>
    </row>
    <row r="30" spans="1:9" ht="12" x14ac:dyDescent="0.25">
      <c r="A30" s="198" t="s">
        <v>803</v>
      </c>
      <c r="B30" s="209" t="e">
        <f ca="1">+B14*DAY($B$11)*1000000</f>
        <v>#REF!</v>
      </c>
      <c r="C30" s="209" t="e">
        <f ca="1">+C14*DAY($C$11)*1000000</f>
        <v>#REF!</v>
      </c>
    </row>
  </sheetData>
  <mergeCells count="1">
    <mergeCell ref="A1:B1"/>
  </mergeCells>
  <phoneticPr fontId="95" type="noConversion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A1:H383"/>
  <sheetViews>
    <sheetView topLeftCell="A316" workbookViewId="0">
      <selection activeCell="C397" sqref="C397"/>
    </sheetView>
  </sheetViews>
  <sheetFormatPr baseColWidth="10" defaultColWidth="11.54296875" defaultRowHeight="15" x14ac:dyDescent="0.25"/>
  <sheetData>
    <row r="1" spans="1:8" x14ac:dyDescent="0.25">
      <c r="A1" s="17" t="s">
        <v>104</v>
      </c>
      <c r="B1" s="17"/>
      <c r="C1" s="18"/>
      <c r="D1" s="8" t="e">
        <f>VLOOKUP([1]Español!I5,[1]!DatosFechas,4,0)</f>
        <v>#N/A</v>
      </c>
      <c r="E1" s="8" t="e">
        <f>VLOOKUP([1]Español!I5,[1]!DatosFechas,2,0)</f>
        <v>#N/A</v>
      </c>
      <c r="F1" s="18"/>
      <c r="G1" s="18"/>
      <c r="H1" s="18"/>
    </row>
    <row r="2" spans="1:8" x14ac:dyDescent="0.25">
      <c r="A2" s="19"/>
      <c r="B2" s="19" t="s">
        <v>105</v>
      </c>
      <c r="C2" s="19"/>
      <c r="D2" s="19"/>
      <c r="E2" s="20"/>
      <c r="F2" s="20" t="s">
        <v>106</v>
      </c>
      <c r="G2" s="21"/>
      <c r="H2" s="20"/>
    </row>
    <row r="3" spans="1:8" x14ac:dyDescent="0.25">
      <c r="A3" s="22" t="s">
        <v>107</v>
      </c>
      <c r="B3" s="22" t="s">
        <v>108</v>
      </c>
      <c r="C3" s="22" t="s">
        <v>109</v>
      </c>
      <c r="D3" s="22" t="s">
        <v>110</v>
      </c>
      <c r="E3" s="23" t="s">
        <v>107</v>
      </c>
      <c r="F3" s="23" t="s">
        <v>108</v>
      </c>
      <c r="G3" s="23" t="s">
        <v>109</v>
      </c>
      <c r="H3" s="23" t="s">
        <v>110</v>
      </c>
    </row>
    <row r="4" spans="1:8" x14ac:dyDescent="0.25">
      <c r="A4" s="24" t="s">
        <v>111</v>
      </c>
      <c r="B4" s="25" t="s">
        <v>112</v>
      </c>
      <c r="C4" s="24" t="s">
        <v>113</v>
      </c>
      <c r="D4" s="24" t="s">
        <v>111</v>
      </c>
      <c r="E4" s="24" t="s">
        <v>114</v>
      </c>
      <c r="F4" s="25" t="s">
        <v>115</v>
      </c>
      <c r="G4" s="24" t="s">
        <v>116</v>
      </c>
      <c r="H4" s="24" t="s">
        <v>114</v>
      </c>
    </row>
    <row r="5" spans="1:8" x14ac:dyDescent="0.25">
      <c r="A5" s="26" t="s">
        <v>112</v>
      </c>
      <c r="B5" s="27" t="s">
        <v>117</v>
      </c>
      <c r="C5" s="26" t="s">
        <v>111</v>
      </c>
      <c r="D5" s="26" t="s">
        <v>112</v>
      </c>
      <c r="E5" s="26" t="s">
        <v>115</v>
      </c>
      <c r="F5" s="27" t="s">
        <v>118</v>
      </c>
      <c r="G5" s="26" t="s">
        <v>114</v>
      </c>
      <c r="H5" s="26" t="s">
        <v>115</v>
      </c>
    </row>
    <row r="6" spans="1:8" x14ac:dyDescent="0.25">
      <c r="A6" s="26" t="s">
        <v>117</v>
      </c>
      <c r="B6" s="27" t="s">
        <v>119</v>
      </c>
      <c r="C6" s="26" t="s">
        <v>112</v>
      </c>
      <c r="D6" s="26" t="s">
        <v>117</v>
      </c>
      <c r="E6" s="26" t="s">
        <v>118</v>
      </c>
      <c r="F6" s="27" t="s">
        <v>120</v>
      </c>
      <c r="G6" s="26" t="s">
        <v>115</v>
      </c>
      <c r="H6" s="26" t="s">
        <v>118</v>
      </c>
    </row>
    <row r="7" spans="1:8" x14ac:dyDescent="0.25">
      <c r="A7" s="26" t="s">
        <v>119</v>
      </c>
      <c r="B7" s="27" t="s">
        <v>121</v>
      </c>
      <c r="C7" s="26" t="s">
        <v>117</v>
      </c>
      <c r="D7" s="26" t="s">
        <v>119</v>
      </c>
      <c r="E7" s="26" t="s">
        <v>120</v>
      </c>
      <c r="F7" s="27" t="s">
        <v>122</v>
      </c>
      <c r="G7" s="26" t="s">
        <v>118</v>
      </c>
      <c r="H7" s="26" t="s">
        <v>120</v>
      </c>
    </row>
    <row r="8" spans="1:8" x14ac:dyDescent="0.25">
      <c r="A8" s="26" t="s">
        <v>121</v>
      </c>
      <c r="B8" s="27" t="s">
        <v>123</v>
      </c>
      <c r="C8" s="26" t="s">
        <v>119</v>
      </c>
      <c r="D8" s="26" t="s">
        <v>121</v>
      </c>
      <c r="E8" s="26" t="s">
        <v>122</v>
      </c>
      <c r="F8" s="27" t="s">
        <v>124</v>
      </c>
      <c r="G8" s="26" t="s">
        <v>120</v>
      </c>
      <c r="H8" s="26" t="s">
        <v>122</v>
      </c>
    </row>
    <row r="9" spans="1:8" x14ac:dyDescent="0.25">
      <c r="A9" s="26" t="s">
        <v>123</v>
      </c>
      <c r="B9" s="27" t="s">
        <v>125</v>
      </c>
      <c r="C9" s="26" t="s">
        <v>121</v>
      </c>
      <c r="D9" s="26" t="s">
        <v>123</v>
      </c>
      <c r="E9" s="26" t="s">
        <v>124</v>
      </c>
      <c r="F9" s="27" t="s">
        <v>126</v>
      </c>
      <c r="G9" s="26" t="s">
        <v>122</v>
      </c>
      <c r="H9" s="26" t="s">
        <v>124</v>
      </c>
    </row>
    <row r="10" spans="1:8" x14ac:dyDescent="0.25">
      <c r="A10" s="26" t="s">
        <v>125</v>
      </c>
      <c r="B10" s="27" t="s">
        <v>127</v>
      </c>
      <c r="C10" s="26" t="s">
        <v>123</v>
      </c>
      <c r="D10" s="26" t="s">
        <v>125</v>
      </c>
      <c r="E10" s="26" t="s">
        <v>126</v>
      </c>
      <c r="F10" s="27" t="s">
        <v>128</v>
      </c>
      <c r="G10" s="26" t="s">
        <v>124</v>
      </c>
      <c r="H10" s="26" t="s">
        <v>126</v>
      </c>
    </row>
    <row r="11" spans="1:8" x14ac:dyDescent="0.25">
      <c r="A11" s="26" t="s">
        <v>127</v>
      </c>
      <c r="B11" s="27" t="s">
        <v>129</v>
      </c>
      <c r="C11" s="26" t="s">
        <v>125</v>
      </c>
      <c r="D11" s="26" t="s">
        <v>127</v>
      </c>
      <c r="E11" s="26" t="s">
        <v>128</v>
      </c>
      <c r="F11" s="27" t="s">
        <v>130</v>
      </c>
      <c r="G11" s="26" t="s">
        <v>126</v>
      </c>
      <c r="H11" s="26" t="s">
        <v>128</v>
      </c>
    </row>
    <row r="12" spans="1:8" x14ac:dyDescent="0.25">
      <c r="A12" s="26" t="s">
        <v>129</v>
      </c>
      <c r="B12" s="27" t="s">
        <v>131</v>
      </c>
      <c r="C12" s="26" t="s">
        <v>127</v>
      </c>
      <c r="D12" s="26" t="s">
        <v>129</v>
      </c>
      <c r="E12" s="26" t="s">
        <v>130</v>
      </c>
      <c r="F12" s="27" t="s">
        <v>132</v>
      </c>
      <c r="G12" s="26" t="s">
        <v>128</v>
      </c>
      <c r="H12" s="26" t="s">
        <v>130</v>
      </c>
    </row>
    <row r="13" spans="1:8" x14ac:dyDescent="0.25">
      <c r="A13" s="26" t="s">
        <v>131</v>
      </c>
      <c r="B13" s="27" t="s">
        <v>133</v>
      </c>
      <c r="C13" s="26" t="s">
        <v>129</v>
      </c>
      <c r="D13" s="26" t="s">
        <v>131</v>
      </c>
      <c r="E13" s="26" t="s">
        <v>132</v>
      </c>
      <c r="F13" s="27" t="s">
        <v>134</v>
      </c>
      <c r="G13" s="26" t="s">
        <v>130</v>
      </c>
      <c r="H13" s="26" t="s">
        <v>132</v>
      </c>
    </row>
    <row r="14" spans="1:8" x14ac:dyDescent="0.25">
      <c r="A14" s="26" t="s">
        <v>133</v>
      </c>
      <c r="B14" s="27" t="s">
        <v>135</v>
      </c>
      <c r="C14" s="26" t="s">
        <v>131</v>
      </c>
      <c r="D14" s="26" t="s">
        <v>133</v>
      </c>
      <c r="E14" s="26" t="s">
        <v>134</v>
      </c>
      <c r="F14" s="27" t="s">
        <v>136</v>
      </c>
      <c r="G14" s="26" t="s">
        <v>132</v>
      </c>
      <c r="H14" s="26" t="s">
        <v>134</v>
      </c>
    </row>
    <row r="15" spans="1:8" x14ac:dyDescent="0.25">
      <c r="A15" s="26" t="s">
        <v>135</v>
      </c>
      <c r="B15" s="27" t="s">
        <v>137</v>
      </c>
      <c r="C15" s="26" t="s">
        <v>133</v>
      </c>
      <c r="D15" s="26" t="s">
        <v>135</v>
      </c>
      <c r="E15" s="26" t="s">
        <v>136</v>
      </c>
      <c r="F15" s="27" t="s">
        <v>138</v>
      </c>
      <c r="G15" s="26" t="s">
        <v>134</v>
      </c>
      <c r="H15" s="26" t="s">
        <v>136</v>
      </c>
    </row>
    <row r="16" spans="1:8" x14ac:dyDescent="0.25">
      <c r="A16" s="26" t="s">
        <v>137</v>
      </c>
      <c r="B16" s="27" t="s">
        <v>139</v>
      </c>
      <c r="C16" s="26" t="s">
        <v>135</v>
      </c>
      <c r="D16" s="26" t="s">
        <v>137</v>
      </c>
      <c r="E16" s="26" t="s">
        <v>138</v>
      </c>
      <c r="F16" s="27" t="s">
        <v>140</v>
      </c>
      <c r="G16" s="26" t="s">
        <v>136</v>
      </c>
      <c r="H16" s="26" t="s">
        <v>138</v>
      </c>
    </row>
    <row r="17" spans="1:8" x14ac:dyDescent="0.25">
      <c r="A17" s="26" t="s">
        <v>139</v>
      </c>
      <c r="B17" s="27" t="s">
        <v>141</v>
      </c>
      <c r="C17" s="26" t="s">
        <v>137</v>
      </c>
      <c r="D17" s="26" t="s">
        <v>139</v>
      </c>
      <c r="E17" s="26" t="s">
        <v>140</v>
      </c>
      <c r="F17" s="27" t="s">
        <v>142</v>
      </c>
      <c r="G17" s="26" t="s">
        <v>138</v>
      </c>
      <c r="H17" s="26" t="s">
        <v>140</v>
      </c>
    </row>
    <row r="18" spans="1:8" x14ac:dyDescent="0.25">
      <c r="A18" s="26" t="s">
        <v>141</v>
      </c>
      <c r="B18" s="27" t="s">
        <v>143</v>
      </c>
      <c r="C18" s="26" t="s">
        <v>139</v>
      </c>
      <c r="D18" s="26" t="s">
        <v>141</v>
      </c>
      <c r="E18" s="26" t="s">
        <v>142</v>
      </c>
      <c r="F18" s="27" t="s">
        <v>144</v>
      </c>
      <c r="G18" s="26" t="s">
        <v>140</v>
      </c>
      <c r="H18" s="26" t="s">
        <v>142</v>
      </c>
    </row>
    <row r="19" spans="1:8" x14ac:dyDescent="0.25">
      <c r="A19" s="26" t="s">
        <v>143</v>
      </c>
      <c r="B19" s="27" t="s">
        <v>145</v>
      </c>
      <c r="C19" s="26" t="s">
        <v>141</v>
      </c>
      <c r="D19" s="26" t="s">
        <v>143</v>
      </c>
      <c r="E19" s="26" t="s">
        <v>144</v>
      </c>
      <c r="F19" s="27" t="s">
        <v>146</v>
      </c>
      <c r="G19" s="26" t="s">
        <v>142</v>
      </c>
      <c r="H19" s="26" t="s">
        <v>144</v>
      </c>
    </row>
    <row r="20" spans="1:8" x14ac:dyDescent="0.25">
      <c r="A20" s="26" t="s">
        <v>145</v>
      </c>
      <c r="B20" s="27" t="s">
        <v>147</v>
      </c>
      <c r="C20" s="26" t="s">
        <v>143</v>
      </c>
      <c r="D20" s="26" t="s">
        <v>145</v>
      </c>
      <c r="E20" s="26" t="s">
        <v>146</v>
      </c>
      <c r="F20" s="27" t="s">
        <v>148</v>
      </c>
      <c r="G20" s="26" t="s">
        <v>144</v>
      </c>
      <c r="H20" s="26" t="s">
        <v>146</v>
      </c>
    </row>
    <row r="21" spans="1:8" x14ac:dyDescent="0.25">
      <c r="A21" s="26" t="s">
        <v>147</v>
      </c>
      <c r="B21" s="27" t="s">
        <v>149</v>
      </c>
      <c r="C21" s="26" t="s">
        <v>145</v>
      </c>
      <c r="D21" s="26" t="s">
        <v>147</v>
      </c>
      <c r="E21" s="26" t="s">
        <v>148</v>
      </c>
      <c r="F21" s="27" t="s">
        <v>150</v>
      </c>
      <c r="G21" s="26" t="s">
        <v>146</v>
      </c>
      <c r="H21" s="26" t="s">
        <v>148</v>
      </c>
    </row>
    <row r="22" spans="1:8" x14ac:dyDescent="0.25">
      <c r="A22" s="26" t="s">
        <v>149</v>
      </c>
      <c r="B22" s="27" t="s">
        <v>151</v>
      </c>
      <c r="C22" s="26" t="s">
        <v>147</v>
      </c>
      <c r="D22" s="26" t="s">
        <v>149</v>
      </c>
      <c r="E22" s="26" t="s">
        <v>150</v>
      </c>
      <c r="F22" s="27" t="s">
        <v>152</v>
      </c>
      <c r="G22" s="26" t="s">
        <v>148</v>
      </c>
      <c r="H22" s="26" t="s">
        <v>150</v>
      </c>
    </row>
    <row r="23" spans="1:8" x14ac:dyDescent="0.25">
      <c r="A23" s="26" t="s">
        <v>151</v>
      </c>
      <c r="B23" s="27" t="s">
        <v>153</v>
      </c>
      <c r="C23" s="26" t="s">
        <v>149</v>
      </c>
      <c r="D23" s="26" t="s">
        <v>151</v>
      </c>
      <c r="E23" s="26" t="s">
        <v>152</v>
      </c>
      <c r="F23" s="27" t="s">
        <v>154</v>
      </c>
      <c r="G23" s="26" t="s">
        <v>150</v>
      </c>
      <c r="H23" s="26" t="s">
        <v>152</v>
      </c>
    </row>
    <row r="24" spans="1:8" x14ac:dyDescent="0.25">
      <c r="A24" s="26" t="s">
        <v>153</v>
      </c>
      <c r="B24" s="27" t="s">
        <v>155</v>
      </c>
      <c r="C24" s="26" t="s">
        <v>151</v>
      </c>
      <c r="D24" s="26" t="s">
        <v>153</v>
      </c>
      <c r="E24" s="26" t="s">
        <v>154</v>
      </c>
      <c r="F24" s="27" t="s">
        <v>156</v>
      </c>
      <c r="G24" s="26" t="s">
        <v>152</v>
      </c>
      <c r="H24" s="26" t="s">
        <v>154</v>
      </c>
    </row>
    <row r="25" spans="1:8" x14ac:dyDescent="0.25">
      <c r="A25" s="26" t="s">
        <v>155</v>
      </c>
      <c r="B25" s="27" t="s">
        <v>157</v>
      </c>
      <c r="C25" s="26" t="s">
        <v>153</v>
      </c>
      <c r="D25" s="26" t="s">
        <v>155</v>
      </c>
      <c r="E25" s="26" t="s">
        <v>156</v>
      </c>
      <c r="F25" s="27" t="s">
        <v>158</v>
      </c>
      <c r="G25" s="26" t="s">
        <v>154</v>
      </c>
      <c r="H25" s="26" t="s">
        <v>156</v>
      </c>
    </row>
    <row r="26" spans="1:8" x14ac:dyDescent="0.25">
      <c r="A26" s="26" t="s">
        <v>157</v>
      </c>
      <c r="B26" s="27" t="s">
        <v>159</v>
      </c>
      <c r="C26" s="26" t="s">
        <v>155</v>
      </c>
      <c r="D26" s="26" t="s">
        <v>157</v>
      </c>
      <c r="E26" s="26" t="s">
        <v>158</v>
      </c>
      <c r="F26" s="27" t="s">
        <v>160</v>
      </c>
      <c r="G26" s="26" t="s">
        <v>156</v>
      </c>
      <c r="H26" s="26" t="s">
        <v>158</v>
      </c>
    </row>
    <row r="27" spans="1:8" x14ac:dyDescent="0.25">
      <c r="A27" s="26" t="s">
        <v>159</v>
      </c>
      <c r="B27" s="27" t="s">
        <v>161</v>
      </c>
      <c r="C27" s="26" t="s">
        <v>157</v>
      </c>
      <c r="D27" s="26" t="s">
        <v>159</v>
      </c>
      <c r="E27" s="26" t="s">
        <v>160</v>
      </c>
      <c r="F27" s="27" t="s">
        <v>162</v>
      </c>
      <c r="G27" s="26" t="s">
        <v>158</v>
      </c>
      <c r="H27" s="26" t="s">
        <v>160</v>
      </c>
    </row>
    <row r="28" spans="1:8" x14ac:dyDescent="0.25">
      <c r="A28" s="26" t="s">
        <v>161</v>
      </c>
      <c r="B28" s="27" t="s">
        <v>163</v>
      </c>
      <c r="C28" s="26" t="s">
        <v>159</v>
      </c>
      <c r="D28" s="26" t="s">
        <v>161</v>
      </c>
      <c r="E28" s="26" t="s">
        <v>162</v>
      </c>
      <c r="F28" s="27" t="s">
        <v>164</v>
      </c>
      <c r="G28" s="26" t="s">
        <v>160</v>
      </c>
      <c r="H28" s="26" t="s">
        <v>162</v>
      </c>
    </row>
    <row r="29" spans="1:8" x14ac:dyDescent="0.25">
      <c r="A29" s="26" t="s">
        <v>163</v>
      </c>
      <c r="B29" s="27" t="s">
        <v>165</v>
      </c>
      <c r="C29" s="26" t="s">
        <v>161</v>
      </c>
      <c r="D29" s="26" t="s">
        <v>163</v>
      </c>
      <c r="E29" s="26" t="s">
        <v>164</v>
      </c>
      <c r="F29" s="27" t="s">
        <v>166</v>
      </c>
      <c r="G29" s="26" t="s">
        <v>162</v>
      </c>
      <c r="H29" s="26" t="s">
        <v>164</v>
      </c>
    </row>
    <row r="30" spans="1:8" x14ac:dyDescent="0.25">
      <c r="A30" s="26" t="s">
        <v>165</v>
      </c>
      <c r="B30" s="27" t="s">
        <v>167</v>
      </c>
      <c r="C30" s="26" t="s">
        <v>163</v>
      </c>
      <c r="D30" s="26" t="s">
        <v>165</v>
      </c>
      <c r="E30" s="26" t="s">
        <v>166</v>
      </c>
      <c r="F30" s="27" t="s">
        <v>168</v>
      </c>
      <c r="G30" s="26" t="s">
        <v>164</v>
      </c>
      <c r="H30" s="26" t="s">
        <v>166</v>
      </c>
    </row>
    <row r="31" spans="1:8" x14ac:dyDescent="0.25">
      <c r="A31" s="26" t="s">
        <v>167</v>
      </c>
      <c r="B31" s="27" t="s">
        <v>169</v>
      </c>
      <c r="C31" s="26" t="s">
        <v>165</v>
      </c>
      <c r="D31" s="26" t="s">
        <v>167</v>
      </c>
      <c r="E31" s="26" t="s">
        <v>168</v>
      </c>
      <c r="F31" s="27" t="s">
        <v>170</v>
      </c>
      <c r="G31" s="26" t="s">
        <v>166</v>
      </c>
      <c r="H31" s="26" t="s">
        <v>168</v>
      </c>
    </row>
    <row r="32" spans="1:8" x14ac:dyDescent="0.25">
      <c r="A32" s="26" t="s">
        <v>169</v>
      </c>
      <c r="B32" s="27" t="s">
        <v>171</v>
      </c>
      <c r="C32" s="26" t="s">
        <v>167</v>
      </c>
      <c r="D32" s="26" t="s">
        <v>169</v>
      </c>
      <c r="E32" s="26" t="s">
        <v>170</v>
      </c>
      <c r="F32" s="27" t="s">
        <v>172</v>
      </c>
      <c r="G32" s="26" t="s">
        <v>168</v>
      </c>
      <c r="H32" s="26" t="s">
        <v>170</v>
      </c>
    </row>
    <row r="33" spans="1:8" x14ac:dyDescent="0.25">
      <c r="A33" s="26" t="s">
        <v>171</v>
      </c>
      <c r="B33" s="27" t="s">
        <v>173</v>
      </c>
      <c r="C33" s="26" t="s">
        <v>169</v>
      </c>
      <c r="D33" s="26" t="s">
        <v>171</v>
      </c>
      <c r="E33" s="26" t="s">
        <v>172</v>
      </c>
      <c r="F33" s="27" t="s">
        <v>174</v>
      </c>
      <c r="G33" s="26" t="s">
        <v>170</v>
      </c>
      <c r="H33" s="26" t="s">
        <v>172</v>
      </c>
    </row>
    <row r="34" spans="1:8" x14ac:dyDescent="0.25">
      <c r="A34" s="26" t="s">
        <v>173</v>
      </c>
      <c r="B34" s="27" t="s">
        <v>175</v>
      </c>
      <c r="C34" s="26" t="s">
        <v>171</v>
      </c>
      <c r="D34" s="26" t="s">
        <v>173</v>
      </c>
      <c r="E34" s="26" t="s">
        <v>174</v>
      </c>
      <c r="F34" s="27" t="s">
        <v>176</v>
      </c>
      <c r="G34" s="26" t="s">
        <v>172</v>
      </c>
      <c r="H34" s="26" t="s">
        <v>174</v>
      </c>
    </row>
    <row r="35" spans="1:8" x14ac:dyDescent="0.25">
      <c r="A35" s="26" t="s">
        <v>175</v>
      </c>
      <c r="B35" s="27" t="s">
        <v>177</v>
      </c>
      <c r="C35" s="26" t="s">
        <v>173</v>
      </c>
      <c r="D35" s="26" t="s">
        <v>175</v>
      </c>
      <c r="E35" s="26" t="s">
        <v>176</v>
      </c>
      <c r="F35" s="27" t="s">
        <v>178</v>
      </c>
      <c r="G35" s="26" t="s">
        <v>174</v>
      </c>
      <c r="H35" s="26" t="s">
        <v>176</v>
      </c>
    </row>
    <row r="36" spans="1:8" x14ac:dyDescent="0.25">
      <c r="A36" s="26" t="s">
        <v>177</v>
      </c>
      <c r="B36" s="27" t="s">
        <v>179</v>
      </c>
      <c r="C36" s="26" t="s">
        <v>175</v>
      </c>
      <c r="D36" s="26" t="s">
        <v>177</v>
      </c>
      <c r="E36" s="26" t="s">
        <v>178</v>
      </c>
      <c r="F36" s="27" t="s">
        <v>180</v>
      </c>
      <c r="G36" s="26" t="s">
        <v>176</v>
      </c>
      <c r="H36" s="26" t="s">
        <v>178</v>
      </c>
    </row>
    <row r="37" spans="1:8" x14ac:dyDescent="0.25">
      <c r="A37" s="26" t="s">
        <v>179</v>
      </c>
      <c r="B37" s="27" t="s">
        <v>181</v>
      </c>
      <c r="C37" s="26" t="s">
        <v>177</v>
      </c>
      <c r="D37" s="26" t="s">
        <v>179</v>
      </c>
      <c r="E37" s="26" t="s">
        <v>180</v>
      </c>
      <c r="F37" s="27" t="s">
        <v>182</v>
      </c>
      <c r="G37" s="26" t="s">
        <v>178</v>
      </c>
      <c r="H37" s="26" t="s">
        <v>180</v>
      </c>
    </row>
    <row r="38" spans="1:8" x14ac:dyDescent="0.25">
      <c r="A38" s="26" t="s">
        <v>181</v>
      </c>
      <c r="B38" s="27" t="s">
        <v>183</v>
      </c>
      <c r="C38" s="26" t="s">
        <v>179</v>
      </c>
      <c r="D38" s="26" t="s">
        <v>181</v>
      </c>
      <c r="E38" s="26" t="s">
        <v>182</v>
      </c>
      <c r="F38" s="27" t="s">
        <v>184</v>
      </c>
      <c r="G38" s="26" t="s">
        <v>180</v>
      </c>
      <c r="H38" s="26" t="s">
        <v>182</v>
      </c>
    </row>
    <row r="39" spans="1:8" x14ac:dyDescent="0.25">
      <c r="A39" s="26" t="s">
        <v>183</v>
      </c>
      <c r="B39" s="27" t="s">
        <v>185</v>
      </c>
      <c r="C39" s="26" t="s">
        <v>181</v>
      </c>
      <c r="D39" s="26" t="s">
        <v>183</v>
      </c>
      <c r="E39" s="26" t="s">
        <v>184</v>
      </c>
      <c r="F39" s="27" t="s">
        <v>186</v>
      </c>
      <c r="G39" s="26" t="s">
        <v>182</v>
      </c>
      <c r="H39" s="26" t="s">
        <v>184</v>
      </c>
    </row>
    <row r="40" spans="1:8" x14ac:dyDescent="0.25">
      <c r="A40" s="26" t="s">
        <v>185</v>
      </c>
      <c r="B40" s="27" t="s">
        <v>187</v>
      </c>
      <c r="C40" s="26" t="s">
        <v>183</v>
      </c>
      <c r="D40" s="26" t="s">
        <v>185</v>
      </c>
      <c r="E40" s="26" t="s">
        <v>186</v>
      </c>
      <c r="F40" s="27" t="s">
        <v>188</v>
      </c>
      <c r="G40" s="26" t="s">
        <v>184</v>
      </c>
      <c r="H40" s="26" t="s">
        <v>186</v>
      </c>
    </row>
    <row r="41" spans="1:8" x14ac:dyDescent="0.25">
      <c r="A41" s="26" t="s">
        <v>187</v>
      </c>
      <c r="B41" s="27" t="s">
        <v>189</v>
      </c>
      <c r="C41" s="26" t="s">
        <v>185</v>
      </c>
      <c r="D41" s="26" t="s">
        <v>187</v>
      </c>
      <c r="E41" s="26" t="s">
        <v>188</v>
      </c>
      <c r="F41" s="27" t="s">
        <v>190</v>
      </c>
      <c r="G41" s="26" t="s">
        <v>186</v>
      </c>
      <c r="H41" s="26" t="s">
        <v>188</v>
      </c>
    </row>
    <row r="42" spans="1:8" x14ac:dyDescent="0.25">
      <c r="A42" s="26" t="s">
        <v>189</v>
      </c>
      <c r="B42" s="27" t="s">
        <v>191</v>
      </c>
      <c r="C42" s="26" t="s">
        <v>187</v>
      </c>
      <c r="D42" s="26" t="s">
        <v>189</v>
      </c>
      <c r="E42" s="26" t="s">
        <v>190</v>
      </c>
      <c r="F42" s="27" t="s">
        <v>192</v>
      </c>
      <c r="G42" s="26" t="s">
        <v>188</v>
      </c>
      <c r="H42" s="26" t="s">
        <v>190</v>
      </c>
    </row>
    <row r="43" spans="1:8" x14ac:dyDescent="0.25">
      <c r="A43" s="26" t="s">
        <v>191</v>
      </c>
      <c r="B43" s="27" t="s">
        <v>193</v>
      </c>
      <c r="C43" s="26" t="s">
        <v>189</v>
      </c>
      <c r="D43" s="26" t="s">
        <v>191</v>
      </c>
      <c r="E43" s="26" t="s">
        <v>192</v>
      </c>
      <c r="F43" s="27" t="s">
        <v>194</v>
      </c>
      <c r="G43" s="26" t="s">
        <v>190</v>
      </c>
      <c r="H43" s="26" t="s">
        <v>192</v>
      </c>
    </row>
    <row r="44" spans="1:8" x14ac:dyDescent="0.25">
      <c r="A44" s="26" t="s">
        <v>193</v>
      </c>
      <c r="B44" s="27" t="s">
        <v>195</v>
      </c>
      <c r="C44" s="26" t="s">
        <v>191</v>
      </c>
      <c r="D44" s="26" t="s">
        <v>193</v>
      </c>
      <c r="E44" s="26" t="s">
        <v>194</v>
      </c>
      <c r="F44" s="27" t="s">
        <v>196</v>
      </c>
      <c r="G44" s="26" t="s">
        <v>192</v>
      </c>
      <c r="H44" s="26" t="s">
        <v>194</v>
      </c>
    </row>
    <row r="45" spans="1:8" x14ac:dyDescent="0.25">
      <c r="A45" s="26" t="s">
        <v>195</v>
      </c>
      <c r="B45" s="27" t="s">
        <v>197</v>
      </c>
      <c r="C45" s="26" t="s">
        <v>193</v>
      </c>
      <c r="D45" s="26" t="s">
        <v>195</v>
      </c>
      <c r="E45" s="26" t="s">
        <v>196</v>
      </c>
      <c r="F45" s="27" t="s">
        <v>198</v>
      </c>
      <c r="G45" s="26" t="s">
        <v>194</v>
      </c>
      <c r="H45" s="26" t="s">
        <v>196</v>
      </c>
    </row>
    <row r="46" spans="1:8" x14ac:dyDescent="0.25">
      <c r="A46" s="26" t="s">
        <v>197</v>
      </c>
      <c r="B46" s="27" t="s">
        <v>199</v>
      </c>
      <c r="C46" s="26" t="s">
        <v>195</v>
      </c>
      <c r="D46" s="26" t="s">
        <v>197</v>
      </c>
      <c r="E46" s="26" t="s">
        <v>198</v>
      </c>
      <c r="F46" s="27" t="s">
        <v>200</v>
      </c>
      <c r="G46" s="26" t="s">
        <v>196</v>
      </c>
      <c r="H46" s="26" t="s">
        <v>198</v>
      </c>
    </row>
    <row r="47" spans="1:8" x14ac:dyDescent="0.25">
      <c r="A47" s="26" t="s">
        <v>199</v>
      </c>
      <c r="B47" s="27" t="s">
        <v>201</v>
      </c>
      <c r="C47" s="26" t="s">
        <v>197</v>
      </c>
      <c r="D47" s="26" t="s">
        <v>199</v>
      </c>
      <c r="E47" s="26" t="s">
        <v>200</v>
      </c>
      <c r="F47" s="27" t="s">
        <v>202</v>
      </c>
      <c r="G47" s="26" t="s">
        <v>198</v>
      </c>
      <c r="H47" s="26" t="s">
        <v>200</v>
      </c>
    </row>
    <row r="48" spans="1:8" x14ac:dyDescent="0.25">
      <c r="A48" s="26" t="s">
        <v>201</v>
      </c>
      <c r="B48" s="27" t="s">
        <v>203</v>
      </c>
      <c r="C48" s="26" t="s">
        <v>199</v>
      </c>
      <c r="D48" s="26" t="s">
        <v>201</v>
      </c>
      <c r="E48" s="26" t="s">
        <v>202</v>
      </c>
      <c r="F48" s="27" t="s">
        <v>204</v>
      </c>
      <c r="G48" s="26" t="s">
        <v>200</v>
      </c>
      <c r="H48" s="26" t="s">
        <v>202</v>
      </c>
    </row>
    <row r="49" spans="1:8" x14ac:dyDescent="0.25">
      <c r="A49" s="26" t="s">
        <v>203</v>
      </c>
      <c r="B49" s="27" t="s">
        <v>205</v>
      </c>
      <c r="C49" s="26" t="s">
        <v>201</v>
      </c>
      <c r="D49" s="26" t="s">
        <v>203</v>
      </c>
      <c r="E49" s="26" t="s">
        <v>204</v>
      </c>
      <c r="F49" s="27" t="s">
        <v>206</v>
      </c>
      <c r="G49" s="26" t="s">
        <v>202</v>
      </c>
      <c r="H49" s="26" t="s">
        <v>204</v>
      </c>
    </row>
    <row r="50" spans="1:8" x14ac:dyDescent="0.25">
      <c r="A50" s="26" t="s">
        <v>205</v>
      </c>
      <c r="B50" s="27" t="s">
        <v>207</v>
      </c>
      <c r="C50" s="26" t="s">
        <v>203</v>
      </c>
      <c r="D50" s="26" t="s">
        <v>205</v>
      </c>
      <c r="E50" s="26" t="s">
        <v>206</v>
      </c>
      <c r="F50" s="27" t="s">
        <v>208</v>
      </c>
      <c r="G50" s="26" t="s">
        <v>204</v>
      </c>
      <c r="H50" s="26" t="s">
        <v>206</v>
      </c>
    </row>
    <row r="51" spans="1:8" x14ac:dyDescent="0.25">
      <c r="A51" s="26" t="s">
        <v>207</v>
      </c>
      <c r="B51" s="27" t="s">
        <v>209</v>
      </c>
      <c r="C51" s="26" t="s">
        <v>205</v>
      </c>
      <c r="D51" s="26" t="s">
        <v>207</v>
      </c>
      <c r="E51" s="26" t="s">
        <v>208</v>
      </c>
      <c r="F51" s="27" t="s">
        <v>210</v>
      </c>
      <c r="G51" s="26" t="s">
        <v>206</v>
      </c>
      <c r="H51" s="26" t="s">
        <v>208</v>
      </c>
    </row>
    <row r="52" spans="1:8" x14ac:dyDescent="0.25">
      <c r="A52" s="26" t="s">
        <v>209</v>
      </c>
      <c r="B52" s="27" t="s">
        <v>211</v>
      </c>
      <c r="C52" s="26" t="s">
        <v>207</v>
      </c>
      <c r="D52" s="26" t="s">
        <v>209</v>
      </c>
      <c r="E52" s="26" t="s">
        <v>210</v>
      </c>
      <c r="F52" s="27" t="s">
        <v>212</v>
      </c>
      <c r="G52" s="26" t="s">
        <v>208</v>
      </c>
      <c r="H52" s="26" t="s">
        <v>210</v>
      </c>
    </row>
    <row r="53" spans="1:8" x14ac:dyDescent="0.25">
      <c r="A53" s="26" t="s">
        <v>211</v>
      </c>
      <c r="B53" s="27" t="s">
        <v>213</v>
      </c>
      <c r="C53" s="26" t="s">
        <v>209</v>
      </c>
      <c r="D53" s="26" t="s">
        <v>211</v>
      </c>
      <c r="E53" s="26" t="s">
        <v>212</v>
      </c>
      <c r="F53" s="27" t="s">
        <v>214</v>
      </c>
      <c r="G53" s="26" t="s">
        <v>210</v>
      </c>
      <c r="H53" s="26" t="s">
        <v>212</v>
      </c>
    </row>
    <row r="54" spans="1:8" x14ac:dyDescent="0.25">
      <c r="A54" s="26" t="s">
        <v>213</v>
      </c>
      <c r="B54" s="27" t="s">
        <v>215</v>
      </c>
      <c r="C54" s="26" t="s">
        <v>211</v>
      </c>
      <c r="D54" s="26" t="s">
        <v>213</v>
      </c>
      <c r="E54" s="26" t="s">
        <v>214</v>
      </c>
      <c r="F54" s="27" t="s">
        <v>216</v>
      </c>
      <c r="G54" s="26" t="s">
        <v>212</v>
      </c>
      <c r="H54" s="26" t="s">
        <v>214</v>
      </c>
    </row>
    <row r="55" spans="1:8" x14ac:dyDescent="0.25">
      <c r="A55" s="26" t="s">
        <v>215</v>
      </c>
      <c r="B55" s="27" t="s">
        <v>217</v>
      </c>
      <c r="C55" s="26" t="s">
        <v>213</v>
      </c>
      <c r="D55" s="26" t="s">
        <v>215</v>
      </c>
      <c r="E55" s="26" t="s">
        <v>216</v>
      </c>
      <c r="F55" s="27" t="s">
        <v>218</v>
      </c>
      <c r="G55" s="26" t="s">
        <v>214</v>
      </c>
      <c r="H55" s="26" t="s">
        <v>216</v>
      </c>
    </row>
    <row r="56" spans="1:8" x14ac:dyDescent="0.25">
      <c r="A56" s="26" t="s">
        <v>217</v>
      </c>
      <c r="B56" s="27" t="s">
        <v>219</v>
      </c>
      <c r="C56" s="26" t="s">
        <v>215</v>
      </c>
      <c r="D56" s="26" t="s">
        <v>217</v>
      </c>
      <c r="E56" s="26" t="s">
        <v>218</v>
      </c>
      <c r="F56" s="27" t="s">
        <v>220</v>
      </c>
      <c r="G56" s="26" t="s">
        <v>216</v>
      </c>
      <c r="H56" s="26" t="s">
        <v>218</v>
      </c>
    </row>
    <row r="57" spans="1:8" x14ac:dyDescent="0.25">
      <c r="A57" s="26" t="s">
        <v>219</v>
      </c>
      <c r="B57" s="27" t="s">
        <v>221</v>
      </c>
      <c r="C57" s="26" t="s">
        <v>217</v>
      </c>
      <c r="D57" s="26" t="s">
        <v>219</v>
      </c>
      <c r="E57" s="26" t="s">
        <v>220</v>
      </c>
      <c r="F57" s="27" t="s">
        <v>222</v>
      </c>
      <c r="G57" s="26" t="s">
        <v>218</v>
      </c>
      <c r="H57" s="26" t="s">
        <v>220</v>
      </c>
    </row>
    <row r="58" spans="1:8" x14ac:dyDescent="0.25">
      <c r="A58" s="26" t="s">
        <v>221</v>
      </c>
      <c r="B58" s="27" t="s">
        <v>223</v>
      </c>
      <c r="C58" s="26" t="s">
        <v>219</v>
      </c>
      <c r="D58" s="26" t="s">
        <v>221</v>
      </c>
      <c r="E58" s="26" t="s">
        <v>222</v>
      </c>
      <c r="F58" s="27" t="s">
        <v>224</v>
      </c>
      <c r="G58" s="26" t="s">
        <v>220</v>
      </c>
      <c r="H58" s="26" t="s">
        <v>222</v>
      </c>
    </row>
    <row r="59" spans="1:8" x14ac:dyDescent="0.25">
      <c r="A59" s="26" t="s">
        <v>223</v>
      </c>
      <c r="B59" s="27" t="s">
        <v>225</v>
      </c>
      <c r="C59" s="26" t="s">
        <v>221</v>
      </c>
      <c r="D59" s="26" t="s">
        <v>223</v>
      </c>
      <c r="E59" s="26" t="s">
        <v>224</v>
      </c>
      <c r="F59" s="27" t="s">
        <v>226</v>
      </c>
      <c r="G59" s="26" t="s">
        <v>222</v>
      </c>
      <c r="H59" s="26" t="s">
        <v>224</v>
      </c>
    </row>
    <row r="60" spans="1:8" x14ac:dyDescent="0.25">
      <c r="A60" s="26" t="s">
        <v>225</v>
      </c>
      <c r="B60" s="27" t="s">
        <v>227</v>
      </c>
      <c r="C60" s="26" t="s">
        <v>223</v>
      </c>
      <c r="D60" s="26" t="s">
        <v>225</v>
      </c>
      <c r="E60" s="26" t="s">
        <v>226</v>
      </c>
      <c r="F60" s="27" t="s">
        <v>228</v>
      </c>
      <c r="G60" s="26" t="s">
        <v>224</v>
      </c>
      <c r="H60" s="26" t="s">
        <v>226</v>
      </c>
    </row>
    <row r="61" spans="1:8" x14ac:dyDescent="0.25">
      <c r="A61" s="26" t="s">
        <v>227</v>
      </c>
      <c r="B61" s="27" t="s">
        <v>229</v>
      </c>
      <c r="C61" s="26" t="s">
        <v>225</v>
      </c>
      <c r="D61" s="26" t="s">
        <v>227</v>
      </c>
      <c r="E61" s="26" t="s">
        <v>228</v>
      </c>
      <c r="F61" s="27" t="s">
        <v>230</v>
      </c>
      <c r="G61" s="26" t="s">
        <v>226</v>
      </c>
      <c r="H61" s="26" t="s">
        <v>228</v>
      </c>
    </row>
    <row r="62" spans="1:8" x14ac:dyDescent="0.25">
      <c r="A62" s="26" t="s">
        <v>229</v>
      </c>
      <c r="B62" s="27" t="s">
        <v>231</v>
      </c>
      <c r="C62" s="26" t="s">
        <v>227</v>
      </c>
      <c r="D62" s="26" t="s">
        <v>229</v>
      </c>
      <c r="E62" s="26" t="s">
        <v>230</v>
      </c>
      <c r="F62" s="27" t="s">
        <v>232</v>
      </c>
      <c r="G62" s="26" t="s">
        <v>228</v>
      </c>
      <c r="H62" s="26" t="s">
        <v>230</v>
      </c>
    </row>
    <row r="63" spans="1:8" x14ac:dyDescent="0.25">
      <c r="A63" s="26" t="s">
        <v>231</v>
      </c>
      <c r="B63" s="27" t="s">
        <v>233</v>
      </c>
      <c r="C63" s="26" t="s">
        <v>229</v>
      </c>
      <c r="D63" s="26" t="s">
        <v>231</v>
      </c>
      <c r="E63" s="26" t="s">
        <v>232</v>
      </c>
      <c r="F63" s="27" t="s">
        <v>234</v>
      </c>
      <c r="G63" s="26" t="s">
        <v>230</v>
      </c>
      <c r="H63" s="26" t="s">
        <v>232</v>
      </c>
    </row>
    <row r="64" spans="1:8" x14ac:dyDescent="0.25">
      <c r="A64" s="26" t="s">
        <v>233</v>
      </c>
      <c r="B64" s="27" t="s">
        <v>235</v>
      </c>
      <c r="C64" s="26" t="s">
        <v>231</v>
      </c>
      <c r="D64" s="26" t="s">
        <v>233</v>
      </c>
      <c r="E64" s="26" t="s">
        <v>234</v>
      </c>
      <c r="F64" s="27" t="s">
        <v>236</v>
      </c>
      <c r="G64" s="26" t="s">
        <v>232</v>
      </c>
      <c r="H64" s="26" t="s">
        <v>234</v>
      </c>
    </row>
    <row r="65" spans="1:8" x14ac:dyDescent="0.25">
      <c r="A65" s="26" t="s">
        <v>235</v>
      </c>
      <c r="B65" s="27" t="s">
        <v>237</v>
      </c>
      <c r="C65" s="26" t="s">
        <v>233</v>
      </c>
      <c r="D65" s="26" t="s">
        <v>235</v>
      </c>
      <c r="E65" s="26" t="s">
        <v>236</v>
      </c>
      <c r="F65" s="27" t="s">
        <v>238</v>
      </c>
      <c r="G65" s="26" t="s">
        <v>234</v>
      </c>
      <c r="H65" s="26" t="s">
        <v>236</v>
      </c>
    </row>
    <row r="66" spans="1:8" x14ac:dyDescent="0.25">
      <c r="A66" s="26" t="s">
        <v>237</v>
      </c>
      <c r="B66" s="27" t="s">
        <v>239</v>
      </c>
      <c r="C66" s="26" t="s">
        <v>235</v>
      </c>
      <c r="D66" s="26" t="s">
        <v>237</v>
      </c>
      <c r="E66" s="26" t="s">
        <v>238</v>
      </c>
      <c r="F66" s="27" t="s">
        <v>240</v>
      </c>
      <c r="G66" s="26" t="s">
        <v>236</v>
      </c>
      <c r="H66" s="26" t="s">
        <v>238</v>
      </c>
    </row>
    <row r="67" spans="1:8" x14ac:dyDescent="0.25">
      <c r="A67" s="26" t="s">
        <v>239</v>
      </c>
      <c r="B67" s="27" t="s">
        <v>241</v>
      </c>
      <c r="C67" s="26" t="s">
        <v>237</v>
      </c>
      <c r="D67" s="26" t="s">
        <v>239</v>
      </c>
      <c r="E67" s="26" t="s">
        <v>240</v>
      </c>
      <c r="F67" s="27" t="s">
        <v>242</v>
      </c>
      <c r="G67" s="26" t="s">
        <v>238</v>
      </c>
      <c r="H67" s="26" t="s">
        <v>240</v>
      </c>
    </row>
    <row r="68" spans="1:8" x14ac:dyDescent="0.25">
      <c r="A68" s="26" t="s">
        <v>241</v>
      </c>
      <c r="B68" s="27" t="s">
        <v>243</v>
      </c>
      <c r="C68" s="26" t="s">
        <v>239</v>
      </c>
      <c r="D68" s="26" t="s">
        <v>241</v>
      </c>
      <c r="E68" s="26" t="s">
        <v>242</v>
      </c>
      <c r="F68" s="27" t="s">
        <v>244</v>
      </c>
      <c r="G68" s="26" t="s">
        <v>240</v>
      </c>
      <c r="H68" s="26" t="s">
        <v>242</v>
      </c>
    </row>
    <row r="69" spans="1:8" x14ac:dyDescent="0.25">
      <c r="A69" s="26" t="s">
        <v>243</v>
      </c>
      <c r="B69" s="27" t="s">
        <v>245</v>
      </c>
      <c r="C69" s="26" t="s">
        <v>241</v>
      </c>
      <c r="D69" s="26" t="s">
        <v>243</v>
      </c>
      <c r="E69" s="26" t="s">
        <v>244</v>
      </c>
      <c r="F69" s="27" t="s">
        <v>246</v>
      </c>
      <c r="G69" s="26" t="s">
        <v>242</v>
      </c>
      <c r="H69" s="26" t="s">
        <v>244</v>
      </c>
    </row>
    <row r="70" spans="1:8" x14ac:dyDescent="0.25">
      <c r="A70" s="26" t="s">
        <v>245</v>
      </c>
      <c r="B70" s="27" t="s">
        <v>247</v>
      </c>
      <c r="C70" s="26" t="s">
        <v>243</v>
      </c>
      <c r="D70" s="26" t="s">
        <v>245</v>
      </c>
      <c r="E70" s="26" t="s">
        <v>246</v>
      </c>
      <c r="F70" s="27" t="s">
        <v>248</v>
      </c>
      <c r="G70" s="26" t="s">
        <v>244</v>
      </c>
      <c r="H70" s="26" t="s">
        <v>246</v>
      </c>
    </row>
    <row r="71" spans="1:8" x14ac:dyDescent="0.25">
      <c r="A71" s="26" t="s">
        <v>247</v>
      </c>
      <c r="B71" s="27" t="s">
        <v>249</v>
      </c>
      <c r="C71" s="26" t="s">
        <v>245</v>
      </c>
      <c r="D71" s="26" t="s">
        <v>247</v>
      </c>
      <c r="E71" s="26" t="s">
        <v>248</v>
      </c>
      <c r="F71" s="27" t="s">
        <v>250</v>
      </c>
      <c r="G71" s="26" t="s">
        <v>246</v>
      </c>
      <c r="H71" s="26" t="s">
        <v>248</v>
      </c>
    </row>
    <row r="72" spans="1:8" x14ac:dyDescent="0.25">
      <c r="A72" s="26" t="s">
        <v>249</v>
      </c>
      <c r="B72" s="27" t="s">
        <v>251</v>
      </c>
      <c r="C72" s="26" t="s">
        <v>247</v>
      </c>
      <c r="D72" s="26" t="s">
        <v>249</v>
      </c>
      <c r="E72" s="26" t="s">
        <v>250</v>
      </c>
      <c r="F72" s="27" t="s">
        <v>252</v>
      </c>
      <c r="G72" s="26" t="s">
        <v>248</v>
      </c>
      <c r="H72" s="26" t="s">
        <v>250</v>
      </c>
    </row>
    <row r="73" spans="1:8" x14ac:dyDescent="0.25">
      <c r="A73" s="26" t="s">
        <v>251</v>
      </c>
      <c r="B73" s="27" t="s">
        <v>253</v>
      </c>
      <c r="C73" s="26" t="s">
        <v>249</v>
      </c>
      <c r="D73" s="26" t="s">
        <v>251</v>
      </c>
      <c r="E73" s="26" t="s">
        <v>252</v>
      </c>
      <c r="F73" s="27" t="s">
        <v>254</v>
      </c>
      <c r="G73" s="26" t="s">
        <v>250</v>
      </c>
      <c r="H73" s="26" t="s">
        <v>252</v>
      </c>
    </row>
    <row r="74" spans="1:8" x14ac:dyDescent="0.25">
      <c r="A74" s="26" t="s">
        <v>253</v>
      </c>
      <c r="B74" s="27" t="s">
        <v>255</v>
      </c>
      <c r="C74" s="26" t="s">
        <v>251</v>
      </c>
      <c r="D74" s="26" t="s">
        <v>253</v>
      </c>
      <c r="E74" s="26" t="s">
        <v>254</v>
      </c>
      <c r="F74" s="27" t="s">
        <v>256</v>
      </c>
      <c r="G74" s="26" t="s">
        <v>252</v>
      </c>
      <c r="H74" s="26" t="s">
        <v>254</v>
      </c>
    </row>
    <row r="75" spans="1:8" x14ac:dyDescent="0.25">
      <c r="A75" s="26" t="s">
        <v>255</v>
      </c>
      <c r="B75" s="27" t="s">
        <v>257</v>
      </c>
      <c r="C75" s="26" t="s">
        <v>253</v>
      </c>
      <c r="D75" s="26" t="s">
        <v>255</v>
      </c>
      <c r="E75" s="26" t="s">
        <v>256</v>
      </c>
      <c r="F75" s="27" t="s">
        <v>258</v>
      </c>
      <c r="G75" s="26" t="s">
        <v>254</v>
      </c>
      <c r="H75" s="26" t="s">
        <v>256</v>
      </c>
    </row>
    <row r="76" spans="1:8" x14ac:dyDescent="0.25">
      <c r="A76" s="26" t="s">
        <v>257</v>
      </c>
      <c r="B76" s="27" t="s">
        <v>259</v>
      </c>
      <c r="C76" s="26" t="s">
        <v>255</v>
      </c>
      <c r="D76" s="26" t="s">
        <v>257</v>
      </c>
      <c r="E76" s="26" t="s">
        <v>258</v>
      </c>
      <c r="F76" s="27" t="s">
        <v>260</v>
      </c>
      <c r="G76" s="26" t="s">
        <v>256</v>
      </c>
      <c r="H76" s="26" t="s">
        <v>258</v>
      </c>
    </row>
    <row r="77" spans="1:8" x14ac:dyDescent="0.25">
      <c r="A77" s="26" t="s">
        <v>259</v>
      </c>
      <c r="B77" s="27" t="s">
        <v>261</v>
      </c>
      <c r="C77" s="26" t="s">
        <v>257</v>
      </c>
      <c r="D77" s="26" t="s">
        <v>259</v>
      </c>
      <c r="E77" s="26" t="s">
        <v>260</v>
      </c>
      <c r="F77" s="27" t="s">
        <v>262</v>
      </c>
      <c r="G77" s="26" t="s">
        <v>258</v>
      </c>
      <c r="H77" s="26" t="s">
        <v>260</v>
      </c>
    </row>
    <row r="78" spans="1:8" x14ac:dyDescent="0.25">
      <c r="A78" s="26" t="s">
        <v>261</v>
      </c>
      <c r="B78" s="27" t="s">
        <v>263</v>
      </c>
      <c r="C78" s="26" t="s">
        <v>259</v>
      </c>
      <c r="D78" s="26" t="s">
        <v>261</v>
      </c>
      <c r="E78" s="26" t="s">
        <v>262</v>
      </c>
      <c r="F78" s="27" t="s">
        <v>264</v>
      </c>
      <c r="G78" s="26" t="s">
        <v>260</v>
      </c>
      <c r="H78" s="26" t="s">
        <v>262</v>
      </c>
    </row>
    <row r="79" spans="1:8" x14ac:dyDescent="0.25">
      <c r="A79" s="26" t="s">
        <v>263</v>
      </c>
      <c r="B79" s="27" t="s">
        <v>265</v>
      </c>
      <c r="C79" s="26" t="s">
        <v>261</v>
      </c>
      <c r="D79" s="26" t="s">
        <v>263</v>
      </c>
      <c r="E79" s="26" t="s">
        <v>264</v>
      </c>
      <c r="F79" s="27" t="s">
        <v>266</v>
      </c>
      <c r="G79" s="26" t="s">
        <v>262</v>
      </c>
      <c r="H79" s="26" t="s">
        <v>264</v>
      </c>
    </row>
    <row r="80" spans="1:8" x14ac:dyDescent="0.25">
      <c r="A80" s="26" t="s">
        <v>265</v>
      </c>
      <c r="B80" s="27" t="s">
        <v>267</v>
      </c>
      <c r="C80" s="26" t="s">
        <v>263</v>
      </c>
      <c r="D80" s="26" t="s">
        <v>265</v>
      </c>
      <c r="E80" s="26" t="s">
        <v>266</v>
      </c>
      <c r="F80" s="27" t="s">
        <v>268</v>
      </c>
      <c r="G80" s="26" t="s">
        <v>264</v>
      </c>
      <c r="H80" s="26" t="s">
        <v>266</v>
      </c>
    </row>
    <row r="81" spans="1:8" x14ac:dyDescent="0.25">
      <c r="A81" s="26" t="s">
        <v>267</v>
      </c>
      <c r="B81" s="27" t="s">
        <v>269</v>
      </c>
      <c r="C81" s="26" t="s">
        <v>265</v>
      </c>
      <c r="D81" s="26" t="s">
        <v>267</v>
      </c>
      <c r="E81" s="26" t="s">
        <v>268</v>
      </c>
      <c r="F81" s="27" t="s">
        <v>270</v>
      </c>
      <c r="G81" s="26" t="s">
        <v>266</v>
      </c>
      <c r="H81" s="26" t="s">
        <v>268</v>
      </c>
    </row>
    <row r="82" spans="1:8" x14ac:dyDescent="0.25">
      <c r="A82" s="26" t="s">
        <v>269</v>
      </c>
      <c r="B82" s="27" t="s">
        <v>271</v>
      </c>
      <c r="C82" s="26" t="s">
        <v>267</v>
      </c>
      <c r="D82" s="26" t="s">
        <v>269</v>
      </c>
      <c r="E82" s="26" t="s">
        <v>270</v>
      </c>
      <c r="F82" s="27" t="s">
        <v>272</v>
      </c>
      <c r="G82" s="26" t="s">
        <v>268</v>
      </c>
      <c r="H82" s="26" t="s">
        <v>270</v>
      </c>
    </row>
    <row r="83" spans="1:8" x14ac:dyDescent="0.25">
      <c r="A83" s="26" t="s">
        <v>271</v>
      </c>
      <c r="B83" s="27" t="s">
        <v>273</v>
      </c>
      <c r="C83" s="26" t="s">
        <v>269</v>
      </c>
      <c r="D83" s="26" t="s">
        <v>271</v>
      </c>
      <c r="E83" s="26" t="s">
        <v>272</v>
      </c>
      <c r="F83" s="27" t="s">
        <v>274</v>
      </c>
      <c r="G83" s="26" t="s">
        <v>270</v>
      </c>
      <c r="H83" s="26" t="s">
        <v>272</v>
      </c>
    </row>
    <row r="84" spans="1:8" x14ac:dyDescent="0.25">
      <c r="A84" s="26" t="s">
        <v>273</v>
      </c>
      <c r="B84" s="27" t="s">
        <v>275</v>
      </c>
      <c r="C84" s="26" t="s">
        <v>271</v>
      </c>
      <c r="D84" s="26" t="s">
        <v>273</v>
      </c>
      <c r="E84" s="26" t="s">
        <v>274</v>
      </c>
      <c r="F84" s="27" t="s">
        <v>276</v>
      </c>
      <c r="G84" s="26" t="s">
        <v>272</v>
      </c>
      <c r="H84" s="26" t="s">
        <v>274</v>
      </c>
    </row>
    <row r="85" spans="1:8" x14ac:dyDescent="0.25">
      <c r="A85" s="26" t="s">
        <v>275</v>
      </c>
      <c r="B85" s="27" t="s">
        <v>277</v>
      </c>
      <c r="C85" s="26" t="s">
        <v>273</v>
      </c>
      <c r="D85" s="26" t="s">
        <v>275</v>
      </c>
      <c r="E85" s="26" t="s">
        <v>276</v>
      </c>
      <c r="F85" s="27" t="s">
        <v>278</v>
      </c>
      <c r="G85" s="26" t="s">
        <v>274</v>
      </c>
      <c r="H85" s="26" t="s">
        <v>276</v>
      </c>
    </row>
    <row r="86" spans="1:8" x14ac:dyDescent="0.25">
      <c r="A86" s="26" t="s">
        <v>277</v>
      </c>
      <c r="B86" s="27" t="s">
        <v>279</v>
      </c>
      <c r="C86" s="26" t="s">
        <v>275</v>
      </c>
      <c r="D86" s="26" t="s">
        <v>277</v>
      </c>
      <c r="E86" s="26" t="s">
        <v>278</v>
      </c>
      <c r="F86" s="27" t="s">
        <v>280</v>
      </c>
      <c r="G86" s="26" t="s">
        <v>276</v>
      </c>
      <c r="H86" s="26" t="s">
        <v>278</v>
      </c>
    </row>
    <row r="87" spans="1:8" x14ac:dyDescent="0.25">
      <c r="A87" s="26" t="s">
        <v>279</v>
      </c>
      <c r="B87" s="27" t="s">
        <v>281</v>
      </c>
      <c r="C87" s="26" t="s">
        <v>277</v>
      </c>
      <c r="D87" s="26" t="s">
        <v>279</v>
      </c>
      <c r="E87" s="26" t="s">
        <v>280</v>
      </c>
      <c r="F87" s="27" t="s">
        <v>282</v>
      </c>
      <c r="G87" s="26" t="s">
        <v>278</v>
      </c>
      <c r="H87" s="26" t="s">
        <v>280</v>
      </c>
    </row>
    <row r="88" spans="1:8" x14ac:dyDescent="0.25">
      <c r="A88" s="26" t="s">
        <v>281</v>
      </c>
      <c r="B88" s="27" t="s">
        <v>283</v>
      </c>
      <c r="C88" s="26" t="s">
        <v>279</v>
      </c>
      <c r="D88" s="26" t="s">
        <v>281</v>
      </c>
      <c r="E88" s="26" t="s">
        <v>282</v>
      </c>
      <c r="F88" s="27" t="s">
        <v>284</v>
      </c>
      <c r="G88" s="26" t="s">
        <v>280</v>
      </c>
      <c r="H88" s="26" t="s">
        <v>282</v>
      </c>
    </row>
    <row r="89" spans="1:8" x14ac:dyDescent="0.25">
      <c r="A89" s="26" t="s">
        <v>283</v>
      </c>
      <c r="B89" s="27" t="s">
        <v>285</v>
      </c>
      <c r="C89" s="26" t="s">
        <v>281</v>
      </c>
      <c r="D89" s="26" t="s">
        <v>283</v>
      </c>
      <c r="E89" s="26" t="s">
        <v>284</v>
      </c>
      <c r="F89" s="27" t="s">
        <v>286</v>
      </c>
      <c r="G89" s="26" t="s">
        <v>282</v>
      </c>
      <c r="H89" s="26" t="s">
        <v>284</v>
      </c>
    </row>
    <row r="90" spans="1:8" x14ac:dyDescent="0.25">
      <c r="A90" s="26" t="s">
        <v>285</v>
      </c>
      <c r="B90" s="27" t="s">
        <v>287</v>
      </c>
      <c r="C90" s="26" t="s">
        <v>283</v>
      </c>
      <c r="D90" s="26" t="s">
        <v>285</v>
      </c>
      <c r="E90" s="26" t="s">
        <v>286</v>
      </c>
      <c r="F90" s="27" t="s">
        <v>288</v>
      </c>
      <c r="G90" s="26" t="s">
        <v>284</v>
      </c>
      <c r="H90" s="26" t="s">
        <v>286</v>
      </c>
    </row>
    <row r="91" spans="1:8" x14ac:dyDescent="0.25">
      <c r="A91" s="26" t="s">
        <v>287</v>
      </c>
      <c r="B91" s="27" t="s">
        <v>289</v>
      </c>
      <c r="C91" s="26" t="s">
        <v>285</v>
      </c>
      <c r="D91" s="26" t="s">
        <v>287</v>
      </c>
      <c r="E91" s="26" t="s">
        <v>288</v>
      </c>
      <c r="F91" s="27" t="s">
        <v>290</v>
      </c>
      <c r="G91" s="26" t="s">
        <v>286</v>
      </c>
      <c r="H91" s="26" t="s">
        <v>288</v>
      </c>
    </row>
    <row r="92" spans="1:8" x14ac:dyDescent="0.25">
      <c r="A92" s="26" t="s">
        <v>289</v>
      </c>
      <c r="B92" s="27" t="s">
        <v>291</v>
      </c>
      <c r="C92" s="26" t="s">
        <v>287</v>
      </c>
      <c r="D92" s="26" t="s">
        <v>289</v>
      </c>
      <c r="E92" s="26" t="s">
        <v>290</v>
      </c>
      <c r="F92" s="27" t="s">
        <v>292</v>
      </c>
      <c r="G92" s="26" t="s">
        <v>288</v>
      </c>
      <c r="H92" s="26" t="s">
        <v>290</v>
      </c>
    </row>
    <row r="93" spans="1:8" x14ac:dyDescent="0.25">
      <c r="A93" s="26" t="s">
        <v>291</v>
      </c>
      <c r="B93" s="27" t="s">
        <v>293</v>
      </c>
      <c r="C93" s="26" t="s">
        <v>289</v>
      </c>
      <c r="D93" s="26" t="s">
        <v>291</v>
      </c>
      <c r="E93" s="26" t="s">
        <v>292</v>
      </c>
      <c r="F93" s="27" t="s">
        <v>294</v>
      </c>
      <c r="G93" s="26" t="s">
        <v>290</v>
      </c>
      <c r="H93" s="26" t="s">
        <v>292</v>
      </c>
    </row>
    <row r="94" spans="1:8" x14ac:dyDescent="0.25">
      <c r="A94" s="26" t="s">
        <v>293</v>
      </c>
      <c r="B94" s="27" t="s">
        <v>295</v>
      </c>
      <c r="C94" s="26" t="s">
        <v>291</v>
      </c>
      <c r="D94" s="26" t="s">
        <v>293</v>
      </c>
      <c r="E94" s="26" t="s">
        <v>294</v>
      </c>
      <c r="F94" s="27" t="s">
        <v>296</v>
      </c>
      <c r="G94" s="26" t="s">
        <v>292</v>
      </c>
      <c r="H94" s="26" t="s">
        <v>294</v>
      </c>
    </row>
    <row r="95" spans="1:8" x14ac:dyDescent="0.25">
      <c r="A95" s="26" t="s">
        <v>295</v>
      </c>
      <c r="B95" s="27" t="s">
        <v>297</v>
      </c>
      <c r="C95" s="26" t="s">
        <v>293</v>
      </c>
      <c r="D95" s="26" t="s">
        <v>295</v>
      </c>
      <c r="E95" s="26" t="s">
        <v>296</v>
      </c>
      <c r="F95" s="27" t="s">
        <v>298</v>
      </c>
      <c r="G95" s="26" t="s">
        <v>294</v>
      </c>
      <c r="H95" s="26" t="s">
        <v>296</v>
      </c>
    </row>
    <row r="96" spans="1:8" x14ac:dyDescent="0.25">
      <c r="A96" s="26" t="s">
        <v>297</v>
      </c>
      <c r="B96" s="27" t="s">
        <v>299</v>
      </c>
      <c r="C96" s="26" t="s">
        <v>295</v>
      </c>
      <c r="D96" s="26" t="s">
        <v>297</v>
      </c>
      <c r="E96" s="26" t="s">
        <v>298</v>
      </c>
      <c r="F96" s="27" t="s">
        <v>300</v>
      </c>
      <c r="G96" s="26" t="s">
        <v>296</v>
      </c>
      <c r="H96" s="26" t="s">
        <v>298</v>
      </c>
    </row>
    <row r="97" spans="1:8" x14ac:dyDescent="0.25">
      <c r="A97" s="26" t="s">
        <v>299</v>
      </c>
      <c r="B97" s="27" t="s">
        <v>301</v>
      </c>
      <c r="C97" s="26" t="s">
        <v>297</v>
      </c>
      <c r="D97" s="26" t="s">
        <v>299</v>
      </c>
      <c r="E97" s="26" t="s">
        <v>300</v>
      </c>
      <c r="F97" s="27" t="s">
        <v>302</v>
      </c>
      <c r="G97" s="26" t="s">
        <v>298</v>
      </c>
      <c r="H97" s="26" t="s">
        <v>300</v>
      </c>
    </row>
    <row r="98" spans="1:8" x14ac:dyDescent="0.25">
      <c r="A98" s="26" t="s">
        <v>301</v>
      </c>
      <c r="B98" s="27" t="s">
        <v>303</v>
      </c>
      <c r="C98" s="26" t="s">
        <v>299</v>
      </c>
      <c r="D98" s="26" t="s">
        <v>301</v>
      </c>
      <c r="E98" s="26" t="s">
        <v>302</v>
      </c>
      <c r="F98" s="27" t="s">
        <v>304</v>
      </c>
      <c r="G98" s="26" t="s">
        <v>300</v>
      </c>
      <c r="H98" s="26" t="s">
        <v>302</v>
      </c>
    </row>
    <row r="99" spans="1:8" x14ac:dyDescent="0.25">
      <c r="A99" s="26" t="s">
        <v>303</v>
      </c>
      <c r="B99" s="27" t="s">
        <v>305</v>
      </c>
      <c r="C99" s="26" t="s">
        <v>301</v>
      </c>
      <c r="D99" s="26" t="s">
        <v>303</v>
      </c>
      <c r="E99" s="26" t="s">
        <v>304</v>
      </c>
      <c r="F99" s="27" t="s">
        <v>306</v>
      </c>
      <c r="G99" s="26" t="s">
        <v>302</v>
      </c>
      <c r="H99" s="26" t="s">
        <v>304</v>
      </c>
    </row>
    <row r="100" spans="1:8" x14ac:dyDescent="0.25">
      <c r="A100" s="26" t="s">
        <v>305</v>
      </c>
      <c r="B100" s="27" t="s">
        <v>307</v>
      </c>
      <c r="C100" s="26" t="s">
        <v>303</v>
      </c>
      <c r="D100" s="26" t="s">
        <v>305</v>
      </c>
      <c r="E100" s="26" t="s">
        <v>306</v>
      </c>
      <c r="F100" s="27" t="s">
        <v>308</v>
      </c>
      <c r="G100" s="26" t="s">
        <v>304</v>
      </c>
      <c r="H100" s="26" t="s">
        <v>306</v>
      </c>
    </row>
    <row r="101" spans="1:8" x14ac:dyDescent="0.25">
      <c r="A101" s="26" t="s">
        <v>307</v>
      </c>
      <c r="B101" s="27" t="s">
        <v>309</v>
      </c>
      <c r="C101" s="26" t="s">
        <v>305</v>
      </c>
      <c r="D101" s="26" t="s">
        <v>307</v>
      </c>
      <c r="E101" s="26" t="s">
        <v>308</v>
      </c>
      <c r="F101" s="27" t="s">
        <v>310</v>
      </c>
      <c r="G101" s="26" t="s">
        <v>306</v>
      </c>
      <c r="H101" s="26" t="s">
        <v>308</v>
      </c>
    </row>
    <row r="102" spans="1:8" x14ac:dyDescent="0.25">
      <c r="A102" s="26" t="s">
        <v>309</v>
      </c>
      <c r="B102" s="27" t="s">
        <v>311</v>
      </c>
      <c r="C102" s="26" t="s">
        <v>307</v>
      </c>
      <c r="D102" s="26" t="s">
        <v>309</v>
      </c>
      <c r="E102" s="26" t="s">
        <v>310</v>
      </c>
      <c r="F102" s="27" t="s">
        <v>312</v>
      </c>
      <c r="G102" s="26" t="s">
        <v>308</v>
      </c>
      <c r="H102" s="26" t="s">
        <v>310</v>
      </c>
    </row>
    <row r="103" spans="1:8" x14ac:dyDescent="0.25">
      <c r="A103" s="26" t="s">
        <v>311</v>
      </c>
      <c r="B103" s="27" t="s">
        <v>313</v>
      </c>
      <c r="C103" s="26" t="s">
        <v>309</v>
      </c>
      <c r="D103" s="26" t="s">
        <v>311</v>
      </c>
      <c r="E103" s="26" t="s">
        <v>312</v>
      </c>
      <c r="F103" s="27" t="s">
        <v>314</v>
      </c>
      <c r="G103" s="26" t="s">
        <v>310</v>
      </c>
      <c r="H103" s="26" t="s">
        <v>312</v>
      </c>
    </row>
    <row r="104" spans="1:8" x14ac:dyDescent="0.25">
      <c r="A104" s="26" t="s">
        <v>313</v>
      </c>
      <c r="B104" s="27" t="s">
        <v>315</v>
      </c>
      <c r="C104" s="26" t="s">
        <v>311</v>
      </c>
      <c r="D104" s="26" t="s">
        <v>313</v>
      </c>
      <c r="E104" s="26" t="s">
        <v>314</v>
      </c>
      <c r="F104" s="27" t="s">
        <v>316</v>
      </c>
      <c r="G104" s="26" t="s">
        <v>312</v>
      </c>
      <c r="H104" s="26" t="s">
        <v>314</v>
      </c>
    </row>
    <row r="105" spans="1:8" x14ac:dyDescent="0.25">
      <c r="A105" s="26" t="s">
        <v>315</v>
      </c>
      <c r="B105" s="27" t="s">
        <v>317</v>
      </c>
      <c r="C105" s="26" t="s">
        <v>313</v>
      </c>
      <c r="D105" s="26" t="s">
        <v>315</v>
      </c>
      <c r="E105" s="26" t="s">
        <v>316</v>
      </c>
      <c r="F105" s="27" t="s">
        <v>318</v>
      </c>
      <c r="G105" s="26" t="s">
        <v>314</v>
      </c>
      <c r="H105" s="26" t="s">
        <v>316</v>
      </c>
    </row>
    <row r="106" spans="1:8" x14ac:dyDescent="0.25">
      <c r="A106" s="26" t="s">
        <v>317</v>
      </c>
      <c r="B106" s="27" t="s">
        <v>319</v>
      </c>
      <c r="C106" s="26" t="s">
        <v>315</v>
      </c>
      <c r="D106" s="26" t="s">
        <v>317</v>
      </c>
      <c r="E106" s="26" t="s">
        <v>318</v>
      </c>
      <c r="F106" s="27" t="s">
        <v>320</v>
      </c>
      <c r="G106" s="26" t="s">
        <v>316</v>
      </c>
      <c r="H106" s="26" t="s">
        <v>318</v>
      </c>
    </row>
    <row r="107" spans="1:8" x14ac:dyDescent="0.25">
      <c r="A107" s="26" t="s">
        <v>319</v>
      </c>
      <c r="B107" s="27" t="s">
        <v>321</v>
      </c>
      <c r="C107" s="26" t="s">
        <v>317</v>
      </c>
      <c r="D107" s="26" t="s">
        <v>319</v>
      </c>
      <c r="E107" s="26" t="s">
        <v>320</v>
      </c>
      <c r="F107" s="27" t="s">
        <v>322</v>
      </c>
      <c r="G107" s="26" t="s">
        <v>318</v>
      </c>
      <c r="H107" s="26" t="s">
        <v>320</v>
      </c>
    </row>
    <row r="108" spans="1:8" x14ac:dyDescent="0.25">
      <c r="A108" s="26" t="s">
        <v>321</v>
      </c>
      <c r="B108" s="27" t="s">
        <v>323</v>
      </c>
      <c r="C108" s="26" t="s">
        <v>319</v>
      </c>
      <c r="D108" s="26" t="s">
        <v>321</v>
      </c>
      <c r="E108" s="26" t="s">
        <v>322</v>
      </c>
      <c r="F108" s="27" t="s">
        <v>324</v>
      </c>
      <c r="G108" s="26" t="s">
        <v>320</v>
      </c>
      <c r="H108" s="26" t="s">
        <v>322</v>
      </c>
    </row>
    <row r="109" spans="1:8" x14ac:dyDescent="0.25">
      <c r="A109" s="26" t="s">
        <v>323</v>
      </c>
      <c r="B109" s="27" t="s">
        <v>325</v>
      </c>
      <c r="C109" s="26" t="s">
        <v>321</v>
      </c>
      <c r="D109" s="26" t="s">
        <v>323</v>
      </c>
      <c r="E109" s="26" t="s">
        <v>324</v>
      </c>
      <c r="F109" s="27" t="s">
        <v>326</v>
      </c>
      <c r="G109" s="26" t="s">
        <v>322</v>
      </c>
      <c r="H109" s="26" t="s">
        <v>324</v>
      </c>
    </row>
    <row r="110" spans="1:8" x14ac:dyDescent="0.25">
      <c r="A110" s="26" t="s">
        <v>325</v>
      </c>
      <c r="B110" s="27" t="s">
        <v>327</v>
      </c>
      <c r="C110" s="26" t="s">
        <v>323</v>
      </c>
      <c r="D110" s="26" t="s">
        <v>325</v>
      </c>
      <c r="E110" s="26" t="s">
        <v>326</v>
      </c>
      <c r="F110" s="27" t="s">
        <v>328</v>
      </c>
      <c r="G110" s="26" t="s">
        <v>324</v>
      </c>
      <c r="H110" s="26" t="s">
        <v>326</v>
      </c>
    </row>
    <row r="111" spans="1:8" x14ac:dyDescent="0.25">
      <c r="A111" s="26" t="s">
        <v>327</v>
      </c>
      <c r="B111" s="27" t="s">
        <v>329</v>
      </c>
      <c r="C111" s="26" t="s">
        <v>325</v>
      </c>
      <c r="D111" s="26" t="s">
        <v>327</v>
      </c>
      <c r="E111" s="26" t="s">
        <v>328</v>
      </c>
      <c r="F111" s="27" t="s">
        <v>330</v>
      </c>
      <c r="G111" s="26" t="s">
        <v>326</v>
      </c>
      <c r="H111" s="26" t="s">
        <v>328</v>
      </c>
    </row>
    <row r="112" spans="1:8" x14ac:dyDescent="0.25">
      <c r="A112" s="26" t="s">
        <v>329</v>
      </c>
      <c r="B112" s="27" t="s">
        <v>331</v>
      </c>
      <c r="C112" s="26" t="s">
        <v>327</v>
      </c>
      <c r="D112" s="26" t="s">
        <v>329</v>
      </c>
      <c r="E112" s="26" t="s">
        <v>330</v>
      </c>
      <c r="F112" s="27" t="s">
        <v>332</v>
      </c>
      <c r="G112" s="26" t="s">
        <v>328</v>
      </c>
      <c r="H112" s="26" t="s">
        <v>330</v>
      </c>
    </row>
    <row r="113" spans="1:8" x14ac:dyDescent="0.25">
      <c r="A113" s="26" t="s">
        <v>331</v>
      </c>
      <c r="B113" s="27" t="s">
        <v>333</v>
      </c>
      <c r="C113" s="26" t="s">
        <v>329</v>
      </c>
      <c r="D113" s="26" t="s">
        <v>331</v>
      </c>
      <c r="E113" s="26" t="s">
        <v>332</v>
      </c>
      <c r="F113" s="27" t="s">
        <v>334</v>
      </c>
      <c r="G113" s="26" t="s">
        <v>330</v>
      </c>
      <c r="H113" s="26" t="s">
        <v>332</v>
      </c>
    </row>
    <row r="114" spans="1:8" x14ac:dyDescent="0.25">
      <c r="A114" s="26" t="s">
        <v>333</v>
      </c>
      <c r="B114" s="27" t="s">
        <v>335</v>
      </c>
      <c r="C114" s="26" t="s">
        <v>331</v>
      </c>
      <c r="D114" s="26" t="s">
        <v>333</v>
      </c>
      <c r="E114" s="26" t="s">
        <v>334</v>
      </c>
      <c r="F114" s="27" t="s">
        <v>336</v>
      </c>
      <c r="G114" s="26" t="s">
        <v>332</v>
      </c>
      <c r="H114" s="26" t="s">
        <v>334</v>
      </c>
    </row>
    <row r="115" spans="1:8" x14ac:dyDescent="0.25">
      <c r="A115" s="26" t="s">
        <v>335</v>
      </c>
      <c r="B115" s="27" t="s">
        <v>337</v>
      </c>
      <c r="C115" s="26" t="s">
        <v>333</v>
      </c>
      <c r="D115" s="26" t="s">
        <v>335</v>
      </c>
      <c r="E115" s="26" t="s">
        <v>336</v>
      </c>
      <c r="F115" s="27" t="s">
        <v>338</v>
      </c>
      <c r="G115" s="26" t="s">
        <v>334</v>
      </c>
      <c r="H115" s="26" t="s">
        <v>336</v>
      </c>
    </row>
    <row r="116" spans="1:8" x14ac:dyDescent="0.25">
      <c r="A116" s="26" t="s">
        <v>337</v>
      </c>
      <c r="B116" s="27" t="s">
        <v>339</v>
      </c>
      <c r="C116" s="26" t="s">
        <v>335</v>
      </c>
      <c r="D116" s="26" t="s">
        <v>337</v>
      </c>
      <c r="E116" s="26" t="s">
        <v>338</v>
      </c>
      <c r="F116" s="27" t="s">
        <v>340</v>
      </c>
      <c r="G116" s="26" t="s">
        <v>336</v>
      </c>
      <c r="H116" s="26" t="s">
        <v>338</v>
      </c>
    </row>
    <row r="117" spans="1:8" x14ac:dyDescent="0.25">
      <c r="A117" s="26" t="s">
        <v>339</v>
      </c>
      <c r="B117" s="27" t="s">
        <v>341</v>
      </c>
      <c r="C117" s="26" t="s">
        <v>337</v>
      </c>
      <c r="D117" s="26" t="s">
        <v>339</v>
      </c>
      <c r="E117" s="26" t="s">
        <v>340</v>
      </c>
      <c r="F117" s="27" t="s">
        <v>342</v>
      </c>
      <c r="G117" s="26" t="s">
        <v>338</v>
      </c>
      <c r="H117" s="26" t="s">
        <v>340</v>
      </c>
    </row>
    <row r="118" spans="1:8" x14ac:dyDescent="0.25">
      <c r="A118" s="26" t="s">
        <v>341</v>
      </c>
      <c r="B118" s="27" t="s">
        <v>343</v>
      </c>
      <c r="C118" s="26" t="s">
        <v>339</v>
      </c>
      <c r="D118" s="26" t="s">
        <v>341</v>
      </c>
      <c r="E118" s="26" t="s">
        <v>342</v>
      </c>
      <c r="F118" s="27" t="s">
        <v>344</v>
      </c>
      <c r="G118" s="26" t="s">
        <v>340</v>
      </c>
      <c r="H118" s="26" t="s">
        <v>342</v>
      </c>
    </row>
    <row r="119" spans="1:8" x14ac:dyDescent="0.25">
      <c r="A119" s="26" t="s">
        <v>343</v>
      </c>
      <c r="B119" s="27" t="s">
        <v>345</v>
      </c>
      <c r="C119" s="26" t="s">
        <v>341</v>
      </c>
      <c r="D119" s="26" t="s">
        <v>343</v>
      </c>
      <c r="E119" s="26" t="s">
        <v>344</v>
      </c>
      <c r="F119" s="27" t="s">
        <v>346</v>
      </c>
      <c r="G119" s="26" t="s">
        <v>342</v>
      </c>
      <c r="H119" s="26" t="s">
        <v>344</v>
      </c>
    </row>
    <row r="120" spans="1:8" x14ac:dyDescent="0.25">
      <c r="A120" s="26" t="s">
        <v>345</v>
      </c>
      <c r="B120" s="27" t="s">
        <v>347</v>
      </c>
      <c r="C120" s="26" t="s">
        <v>343</v>
      </c>
      <c r="D120" s="26" t="s">
        <v>345</v>
      </c>
      <c r="E120" s="26" t="s">
        <v>346</v>
      </c>
      <c r="F120" s="27" t="s">
        <v>348</v>
      </c>
      <c r="G120" s="26" t="s">
        <v>344</v>
      </c>
      <c r="H120" s="26" t="s">
        <v>346</v>
      </c>
    </row>
    <row r="121" spans="1:8" x14ac:dyDescent="0.25">
      <c r="A121" s="26" t="s">
        <v>347</v>
      </c>
      <c r="B121" s="27" t="s">
        <v>349</v>
      </c>
      <c r="C121" s="26" t="s">
        <v>345</v>
      </c>
      <c r="D121" s="26" t="s">
        <v>347</v>
      </c>
      <c r="E121" s="26" t="s">
        <v>348</v>
      </c>
      <c r="F121" s="27" t="s">
        <v>350</v>
      </c>
      <c r="G121" s="26" t="s">
        <v>346</v>
      </c>
      <c r="H121" s="26" t="s">
        <v>348</v>
      </c>
    </row>
    <row r="122" spans="1:8" x14ac:dyDescent="0.25">
      <c r="A122" s="26" t="s">
        <v>349</v>
      </c>
      <c r="B122" s="27" t="s">
        <v>351</v>
      </c>
      <c r="C122" s="26" t="s">
        <v>347</v>
      </c>
      <c r="D122" s="26" t="s">
        <v>349</v>
      </c>
      <c r="E122" s="26" t="s">
        <v>350</v>
      </c>
      <c r="F122" s="27" t="s">
        <v>352</v>
      </c>
      <c r="G122" s="26" t="s">
        <v>348</v>
      </c>
      <c r="H122" s="26" t="s">
        <v>350</v>
      </c>
    </row>
    <row r="123" spans="1:8" x14ac:dyDescent="0.25">
      <c r="A123" s="26" t="s">
        <v>351</v>
      </c>
      <c r="B123" s="27" t="s">
        <v>353</v>
      </c>
      <c r="C123" s="26" t="s">
        <v>349</v>
      </c>
      <c r="D123" s="26" t="s">
        <v>351</v>
      </c>
      <c r="E123" s="26" t="s">
        <v>352</v>
      </c>
      <c r="F123" s="27" t="s">
        <v>354</v>
      </c>
      <c r="G123" s="26" t="s">
        <v>350</v>
      </c>
      <c r="H123" s="26" t="s">
        <v>352</v>
      </c>
    </row>
    <row r="124" spans="1:8" x14ac:dyDescent="0.25">
      <c r="A124" s="26" t="s">
        <v>353</v>
      </c>
      <c r="B124" s="27" t="s">
        <v>355</v>
      </c>
      <c r="C124" s="26" t="s">
        <v>351</v>
      </c>
      <c r="D124" s="26" t="s">
        <v>353</v>
      </c>
      <c r="E124" s="26" t="s">
        <v>354</v>
      </c>
      <c r="F124" s="27" t="s">
        <v>356</v>
      </c>
      <c r="G124" s="26" t="s">
        <v>352</v>
      </c>
      <c r="H124" s="26" t="s">
        <v>354</v>
      </c>
    </row>
    <row r="125" spans="1:8" x14ac:dyDescent="0.25">
      <c r="A125" s="26" t="s">
        <v>355</v>
      </c>
      <c r="B125" s="27" t="s">
        <v>357</v>
      </c>
      <c r="C125" s="26" t="s">
        <v>353</v>
      </c>
      <c r="D125" s="26" t="s">
        <v>355</v>
      </c>
      <c r="E125" s="26" t="s">
        <v>356</v>
      </c>
      <c r="F125" s="27" t="s">
        <v>358</v>
      </c>
      <c r="G125" s="26" t="s">
        <v>354</v>
      </c>
      <c r="H125" s="26" t="s">
        <v>356</v>
      </c>
    </row>
    <row r="126" spans="1:8" x14ac:dyDescent="0.25">
      <c r="A126" s="26" t="s">
        <v>357</v>
      </c>
      <c r="B126" s="27" t="s">
        <v>359</v>
      </c>
      <c r="C126" s="26" t="s">
        <v>355</v>
      </c>
      <c r="D126" s="26" t="s">
        <v>357</v>
      </c>
      <c r="E126" s="26" t="s">
        <v>358</v>
      </c>
      <c r="F126" s="27" t="s">
        <v>360</v>
      </c>
      <c r="G126" s="26" t="s">
        <v>356</v>
      </c>
      <c r="H126" s="26" t="s">
        <v>358</v>
      </c>
    </row>
    <row r="127" spans="1:8" x14ac:dyDescent="0.25">
      <c r="A127" s="26" t="s">
        <v>359</v>
      </c>
      <c r="B127" s="27" t="s">
        <v>361</v>
      </c>
      <c r="C127" s="26" t="s">
        <v>357</v>
      </c>
      <c r="D127" s="26" t="s">
        <v>359</v>
      </c>
      <c r="E127" s="26" t="s">
        <v>360</v>
      </c>
      <c r="F127" s="27" t="s">
        <v>362</v>
      </c>
      <c r="G127" s="26" t="s">
        <v>358</v>
      </c>
      <c r="H127" s="26" t="s">
        <v>360</v>
      </c>
    </row>
    <row r="128" spans="1:8" x14ac:dyDescent="0.25">
      <c r="A128" s="26" t="s">
        <v>361</v>
      </c>
      <c r="B128" s="27" t="s">
        <v>363</v>
      </c>
      <c r="C128" s="26" t="s">
        <v>359</v>
      </c>
      <c r="D128" s="26" t="s">
        <v>361</v>
      </c>
      <c r="E128" s="26" t="s">
        <v>362</v>
      </c>
      <c r="F128" s="27" t="s">
        <v>364</v>
      </c>
      <c r="G128" s="26" t="s">
        <v>360</v>
      </c>
      <c r="H128" s="26" t="s">
        <v>362</v>
      </c>
    </row>
    <row r="129" spans="1:8" x14ac:dyDescent="0.25">
      <c r="A129" s="26" t="s">
        <v>363</v>
      </c>
      <c r="B129" s="27" t="s">
        <v>365</v>
      </c>
      <c r="C129" s="26" t="s">
        <v>361</v>
      </c>
      <c r="D129" s="26" t="s">
        <v>363</v>
      </c>
      <c r="E129" s="26" t="s">
        <v>364</v>
      </c>
      <c r="F129" s="27" t="s">
        <v>366</v>
      </c>
      <c r="G129" s="26" t="s">
        <v>362</v>
      </c>
      <c r="H129" s="26" t="s">
        <v>364</v>
      </c>
    </row>
    <row r="130" spans="1:8" x14ac:dyDescent="0.25">
      <c r="A130" s="26" t="s">
        <v>365</v>
      </c>
      <c r="B130" s="27" t="s">
        <v>367</v>
      </c>
      <c r="C130" s="26" t="s">
        <v>363</v>
      </c>
      <c r="D130" s="26" t="s">
        <v>365</v>
      </c>
      <c r="E130" s="26" t="s">
        <v>366</v>
      </c>
      <c r="F130" s="27" t="s">
        <v>368</v>
      </c>
      <c r="G130" s="26" t="s">
        <v>364</v>
      </c>
      <c r="H130" s="26" t="s">
        <v>366</v>
      </c>
    </row>
    <row r="131" spans="1:8" x14ac:dyDescent="0.25">
      <c r="A131" s="26" t="s">
        <v>367</v>
      </c>
      <c r="B131" s="27" t="s">
        <v>369</v>
      </c>
      <c r="C131" s="26" t="s">
        <v>365</v>
      </c>
      <c r="D131" s="26" t="s">
        <v>367</v>
      </c>
      <c r="E131" s="26" t="s">
        <v>368</v>
      </c>
      <c r="F131" s="27" t="s">
        <v>370</v>
      </c>
      <c r="G131" s="26" t="s">
        <v>366</v>
      </c>
      <c r="H131" s="26" t="s">
        <v>368</v>
      </c>
    </row>
    <row r="132" spans="1:8" x14ac:dyDescent="0.25">
      <c r="A132" s="26" t="s">
        <v>369</v>
      </c>
      <c r="B132" s="27" t="s">
        <v>84</v>
      </c>
      <c r="C132" s="26" t="s">
        <v>367</v>
      </c>
      <c r="D132" s="26" t="s">
        <v>369</v>
      </c>
      <c r="E132" s="26" t="s">
        <v>370</v>
      </c>
      <c r="F132" s="27" t="s">
        <v>371</v>
      </c>
      <c r="G132" s="26" t="s">
        <v>368</v>
      </c>
      <c r="H132" s="26" t="s">
        <v>370</v>
      </c>
    </row>
    <row r="133" spans="1:8" x14ac:dyDescent="0.25">
      <c r="A133" s="26" t="s">
        <v>84</v>
      </c>
      <c r="B133" s="27" t="s">
        <v>85</v>
      </c>
      <c r="C133" s="26" t="s">
        <v>369</v>
      </c>
      <c r="D133" s="26" t="s">
        <v>84</v>
      </c>
      <c r="E133" s="26" t="s">
        <v>371</v>
      </c>
      <c r="F133" s="27" t="s">
        <v>372</v>
      </c>
      <c r="G133" s="26" t="s">
        <v>370</v>
      </c>
      <c r="H133" s="26" t="s">
        <v>371</v>
      </c>
    </row>
    <row r="134" spans="1:8" x14ac:dyDescent="0.25">
      <c r="A134" s="26" t="s">
        <v>85</v>
      </c>
      <c r="B134" s="27" t="s">
        <v>373</v>
      </c>
      <c r="C134" s="26" t="s">
        <v>84</v>
      </c>
      <c r="D134" s="26" t="s">
        <v>85</v>
      </c>
      <c r="E134" s="26" t="s">
        <v>372</v>
      </c>
      <c r="F134" s="27" t="s">
        <v>374</v>
      </c>
      <c r="G134" s="26" t="s">
        <v>371</v>
      </c>
      <c r="H134" s="26" t="s">
        <v>372</v>
      </c>
    </row>
    <row r="135" spans="1:8" x14ac:dyDescent="0.25">
      <c r="A135" s="26" t="s">
        <v>373</v>
      </c>
      <c r="B135" s="27" t="s">
        <v>375</v>
      </c>
      <c r="C135" s="26" t="s">
        <v>85</v>
      </c>
      <c r="D135" s="26" t="s">
        <v>373</v>
      </c>
      <c r="E135" s="26" t="s">
        <v>374</v>
      </c>
      <c r="F135" s="27" t="s">
        <v>376</v>
      </c>
      <c r="G135" s="26" t="s">
        <v>372</v>
      </c>
      <c r="H135" s="26" t="s">
        <v>374</v>
      </c>
    </row>
    <row r="136" spans="1:8" x14ac:dyDescent="0.25">
      <c r="A136" s="26" t="s">
        <v>375</v>
      </c>
      <c r="B136" s="27" t="s">
        <v>377</v>
      </c>
      <c r="C136" s="26" t="s">
        <v>373</v>
      </c>
      <c r="D136" s="26" t="s">
        <v>375</v>
      </c>
      <c r="E136" s="26" t="s">
        <v>376</v>
      </c>
      <c r="F136" s="27" t="s">
        <v>378</v>
      </c>
      <c r="G136" s="26" t="s">
        <v>374</v>
      </c>
      <c r="H136" s="26" t="s">
        <v>376</v>
      </c>
    </row>
    <row r="137" spans="1:8" x14ac:dyDescent="0.25">
      <c r="A137" s="26" t="s">
        <v>377</v>
      </c>
      <c r="B137" s="27" t="s">
        <v>379</v>
      </c>
      <c r="C137" s="26" t="s">
        <v>375</v>
      </c>
      <c r="D137" s="26" t="s">
        <v>377</v>
      </c>
      <c r="E137" s="26" t="s">
        <v>378</v>
      </c>
      <c r="F137" s="27" t="s">
        <v>380</v>
      </c>
      <c r="G137" s="26" t="s">
        <v>376</v>
      </c>
      <c r="H137" s="26" t="s">
        <v>378</v>
      </c>
    </row>
    <row r="138" spans="1:8" x14ac:dyDescent="0.25">
      <c r="A138" s="26" t="s">
        <v>379</v>
      </c>
      <c r="B138" s="27" t="s">
        <v>381</v>
      </c>
      <c r="C138" s="26" t="s">
        <v>377</v>
      </c>
      <c r="D138" s="26" t="s">
        <v>379</v>
      </c>
      <c r="E138" s="26" t="s">
        <v>380</v>
      </c>
      <c r="F138" s="27" t="s">
        <v>382</v>
      </c>
      <c r="G138" s="26" t="s">
        <v>378</v>
      </c>
      <c r="H138" s="26" t="s">
        <v>380</v>
      </c>
    </row>
    <row r="139" spans="1:8" x14ac:dyDescent="0.25">
      <c r="A139" s="26" t="s">
        <v>381</v>
      </c>
      <c r="B139" s="27" t="s">
        <v>383</v>
      </c>
      <c r="C139" s="26" t="s">
        <v>379</v>
      </c>
      <c r="D139" s="26" t="s">
        <v>381</v>
      </c>
      <c r="E139" s="26" t="s">
        <v>382</v>
      </c>
      <c r="F139" s="27" t="s">
        <v>384</v>
      </c>
      <c r="G139" s="26" t="s">
        <v>380</v>
      </c>
      <c r="H139" s="26" t="s">
        <v>382</v>
      </c>
    </row>
    <row r="140" spans="1:8" x14ac:dyDescent="0.25">
      <c r="A140" s="26" t="s">
        <v>383</v>
      </c>
      <c r="B140" s="27" t="s">
        <v>385</v>
      </c>
      <c r="C140" s="26" t="s">
        <v>381</v>
      </c>
      <c r="D140" s="26" t="s">
        <v>383</v>
      </c>
      <c r="E140" s="26" t="s">
        <v>384</v>
      </c>
      <c r="F140" s="27" t="s">
        <v>386</v>
      </c>
      <c r="G140" s="26" t="s">
        <v>382</v>
      </c>
      <c r="H140" s="26" t="s">
        <v>384</v>
      </c>
    </row>
    <row r="141" spans="1:8" x14ac:dyDescent="0.25">
      <c r="A141" s="26" t="s">
        <v>385</v>
      </c>
      <c r="B141" s="27" t="s">
        <v>387</v>
      </c>
      <c r="C141" s="26" t="s">
        <v>383</v>
      </c>
      <c r="D141" s="26" t="s">
        <v>385</v>
      </c>
      <c r="E141" s="26" t="s">
        <v>386</v>
      </c>
      <c r="F141" s="27" t="s">
        <v>388</v>
      </c>
      <c r="G141" s="26" t="s">
        <v>384</v>
      </c>
      <c r="H141" s="26" t="s">
        <v>386</v>
      </c>
    </row>
    <row r="142" spans="1:8" x14ac:dyDescent="0.25">
      <c r="A142" s="26" t="s">
        <v>387</v>
      </c>
      <c r="B142" s="27" t="s">
        <v>389</v>
      </c>
      <c r="C142" s="26" t="s">
        <v>385</v>
      </c>
      <c r="D142" s="26" t="s">
        <v>387</v>
      </c>
      <c r="E142" s="26" t="s">
        <v>388</v>
      </c>
      <c r="F142" s="27" t="s">
        <v>390</v>
      </c>
      <c r="G142" s="26" t="s">
        <v>386</v>
      </c>
      <c r="H142" s="26" t="s">
        <v>388</v>
      </c>
    </row>
    <row r="143" spans="1:8" x14ac:dyDescent="0.25">
      <c r="A143" s="26" t="s">
        <v>389</v>
      </c>
      <c r="B143" s="27" t="s">
        <v>391</v>
      </c>
      <c r="C143" s="26" t="s">
        <v>387</v>
      </c>
      <c r="D143" s="26" t="s">
        <v>389</v>
      </c>
      <c r="E143" s="26" t="s">
        <v>390</v>
      </c>
      <c r="F143" s="27" t="s">
        <v>392</v>
      </c>
      <c r="G143" s="26" t="s">
        <v>388</v>
      </c>
      <c r="H143" s="26" t="s">
        <v>390</v>
      </c>
    </row>
    <row r="144" spans="1:8" x14ac:dyDescent="0.25">
      <c r="A144" s="26" t="s">
        <v>393</v>
      </c>
      <c r="B144" s="27" t="s">
        <v>394</v>
      </c>
      <c r="C144" s="26" t="s">
        <v>389</v>
      </c>
      <c r="D144" s="26" t="s">
        <v>393</v>
      </c>
      <c r="E144" s="26" t="s">
        <v>395</v>
      </c>
      <c r="F144" s="27" t="s">
        <v>396</v>
      </c>
      <c r="G144" s="26" t="s">
        <v>390</v>
      </c>
      <c r="H144" s="26" t="s">
        <v>395</v>
      </c>
    </row>
    <row r="145" spans="1:8" x14ac:dyDescent="0.25">
      <c r="A145" s="26" t="s">
        <v>397</v>
      </c>
      <c r="B145" s="27" t="s">
        <v>398</v>
      </c>
      <c r="C145" s="26" t="s">
        <v>393</v>
      </c>
      <c r="D145" s="26" t="s">
        <v>397</v>
      </c>
      <c r="E145" s="26" t="s">
        <v>399</v>
      </c>
      <c r="F145" s="27" t="s">
        <v>400</v>
      </c>
      <c r="G145" s="26" t="s">
        <v>395</v>
      </c>
      <c r="H145" s="26" t="s">
        <v>399</v>
      </c>
    </row>
    <row r="146" spans="1:8" x14ac:dyDescent="0.25">
      <c r="A146" s="26" t="s">
        <v>401</v>
      </c>
      <c r="B146" s="27" t="s">
        <v>402</v>
      </c>
      <c r="C146" s="26" t="s">
        <v>397</v>
      </c>
      <c r="D146" s="26" t="s">
        <v>401</v>
      </c>
      <c r="E146" s="26" t="s">
        <v>403</v>
      </c>
      <c r="F146" s="27" t="s">
        <v>404</v>
      </c>
      <c r="G146" s="26" t="s">
        <v>399</v>
      </c>
      <c r="H146" s="26" t="s">
        <v>403</v>
      </c>
    </row>
    <row r="147" spans="1:8" x14ac:dyDescent="0.25">
      <c r="A147" s="26" t="s">
        <v>405</v>
      </c>
      <c r="B147" s="27" t="s">
        <v>406</v>
      </c>
      <c r="C147" s="26" t="s">
        <v>401</v>
      </c>
      <c r="D147" s="26" t="s">
        <v>405</v>
      </c>
      <c r="E147" s="26" t="s">
        <v>407</v>
      </c>
      <c r="F147" s="27" t="s">
        <v>408</v>
      </c>
      <c r="G147" s="26" t="s">
        <v>403</v>
      </c>
      <c r="H147" s="26" t="s">
        <v>407</v>
      </c>
    </row>
    <row r="148" spans="1:8" x14ac:dyDescent="0.25">
      <c r="A148" s="26" t="s">
        <v>409</v>
      </c>
      <c r="B148" s="27" t="s">
        <v>410</v>
      </c>
      <c r="C148" s="26" t="s">
        <v>405</v>
      </c>
      <c r="D148" s="26" t="s">
        <v>409</v>
      </c>
      <c r="E148" s="26" t="s">
        <v>411</v>
      </c>
      <c r="F148" s="27" t="s">
        <v>412</v>
      </c>
      <c r="G148" s="26" t="s">
        <v>407</v>
      </c>
      <c r="H148" s="26" t="s">
        <v>411</v>
      </c>
    </row>
    <row r="149" spans="1:8" x14ac:dyDescent="0.25">
      <c r="A149" s="26" t="s">
        <v>413</v>
      </c>
      <c r="B149" s="27" t="s">
        <v>414</v>
      </c>
      <c r="C149" s="26" t="s">
        <v>409</v>
      </c>
      <c r="D149" s="26" t="s">
        <v>413</v>
      </c>
      <c r="E149" s="26" t="s">
        <v>415</v>
      </c>
      <c r="F149" s="27" t="s">
        <v>416</v>
      </c>
      <c r="G149" s="26" t="s">
        <v>411</v>
      </c>
      <c r="H149" s="26" t="s">
        <v>415</v>
      </c>
    </row>
    <row r="150" spans="1:8" x14ac:dyDescent="0.25">
      <c r="A150" s="26" t="s">
        <v>414</v>
      </c>
      <c r="B150" s="27" t="s">
        <v>417</v>
      </c>
      <c r="C150" s="26" t="s">
        <v>413</v>
      </c>
      <c r="D150" s="26" t="s">
        <v>414</v>
      </c>
      <c r="E150" s="26" t="s">
        <v>416</v>
      </c>
      <c r="F150" s="27" t="s">
        <v>418</v>
      </c>
      <c r="G150" s="26" t="s">
        <v>415</v>
      </c>
      <c r="H150" s="26" t="s">
        <v>416</v>
      </c>
    </row>
    <row r="151" spans="1:8" x14ac:dyDescent="0.25">
      <c r="A151" s="26" t="s">
        <v>417</v>
      </c>
      <c r="B151" s="27" t="s">
        <v>419</v>
      </c>
      <c r="C151" s="26" t="s">
        <v>414</v>
      </c>
      <c r="D151" s="26" t="s">
        <v>417</v>
      </c>
      <c r="E151" s="26" t="s">
        <v>418</v>
      </c>
      <c r="F151" s="27" t="s">
        <v>420</v>
      </c>
      <c r="G151" s="26" t="s">
        <v>416</v>
      </c>
      <c r="H151" s="26" t="s">
        <v>418</v>
      </c>
    </row>
    <row r="152" spans="1:8" x14ac:dyDescent="0.25">
      <c r="A152" s="26" t="s">
        <v>419</v>
      </c>
      <c r="B152" s="27" t="s">
        <v>421</v>
      </c>
      <c r="C152" s="26" t="s">
        <v>417</v>
      </c>
      <c r="D152" s="26" t="s">
        <v>419</v>
      </c>
      <c r="E152" s="26" t="s">
        <v>420</v>
      </c>
      <c r="F152" s="27" t="s">
        <v>422</v>
      </c>
      <c r="G152" s="26" t="s">
        <v>418</v>
      </c>
      <c r="H152" s="26" t="s">
        <v>420</v>
      </c>
    </row>
    <row r="153" spans="1:8" x14ac:dyDescent="0.25">
      <c r="A153" s="26" t="s">
        <v>421</v>
      </c>
      <c r="B153" s="27" t="s">
        <v>423</v>
      </c>
      <c r="C153" s="26" t="s">
        <v>419</v>
      </c>
      <c r="D153" s="26" t="s">
        <v>421</v>
      </c>
      <c r="E153" s="26" t="s">
        <v>422</v>
      </c>
      <c r="F153" s="27" t="s">
        <v>424</v>
      </c>
      <c r="G153" s="26" t="s">
        <v>420</v>
      </c>
      <c r="H153" s="26" t="s">
        <v>422</v>
      </c>
    </row>
    <row r="154" spans="1:8" x14ac:dyDescent="0.25">
      <c r="A154" s="26" t="s">
        <v>423</v>
      </c>
      <c r="B154" s="27" t="s">
        <v>425</v>
      </c>
      <c r="C154" s="26" t="s">
        <v>421</v>
      </c>
      <c r="D154" s="26" t="s">
        <v>423</v>
      </c>
      <c r="E154" s="26" t="s">
        <v>424</v>
      </c>
      <c r="F154" s="27" t="s">
        <v>426</v>
      </c>
      <c r="G154" s="26" t="s">
        <v>422</v>
      </c>
      <c r="H154" s="26" t="s">
        <v>424</v>
      </c>
    </row>
    <row r="155" spans="1:8" x14ac:dyDescent="0.25">
      <c r="A155" s="26" t="s">
        <v>425</v>
      </c>
      <c r="B155" s="27" t="s">
        <v>427</v>
      </c>
      <c r="C155" s="26" t="s">
        <v>423</v>
      </c>
      <c r="D155" s="26" t="s">
        <v>425</v>
      </c>
      <c r="E155" s="26" t="s">
        <v>426</v>
      </c>
      <c r="F155" s="27" t="s">
        <v>428</v>
      </c>
      <c r="G155" s="26" t="s">
        <v>424</v>
      </c>
      <c r="H155" s="26" t="s">
        <v>426</v>
      </c>
    </row>
    <row r="156" spans="1:8" x14ac:dyDescent="0.25">
      <c r="A156" s="26" t="s">
        <v>427</v>
      </c>
      <c r="B156" s="27" t="s">
        <v>429</v>
      </c>
      <c r="C156" s="26" t="s">
        <v>425</v>
      </c>
      <c r="D156" s="26" t="s">
        <v>427</v>
      </c>
      <c r="E156" s="26" t="s">
        <v>428</v>
      </c>
      <c r="F156" s="27" t="s">
        <v>430</v>
      </c>
      <c r="G156" s="26" t="s">
        <v>426</v>
      </c>
      <c r="H156" s="26" t="s">
        <v>428</v>
      </c>
    </row>
    <row r="157" spans="1:8" x14ac:dyDescent="0.25">
      <c r="A157" s="26" t="s">
        <v>429</v>
      </c>
      <c r="B157" s="27" t="s">
        <v>431</v>
      </c>
      <c r="C157" s="26" t="s">
        <v>427</v>
      </c>
      <c r="D157" s="26" t="s">
        <v>429</v>
      </c>
      <c r="E157" s="26" t="s">
        <v>430</v>
      </c>
      <c r="F157" s="27" t="s">
        <v>432</v>
      </c>
      <c r="G157" s="26" t="s">
        <v>428</v>
      </c>
      <c r="H157" s="26" t="s">
        <v>430</v>
      </c>
    </row>
    <row r="158" spans="1:8" x14ac:dyDescent="0.25">
      <c r="A158" s="26" t="s">
        <v>431</v>
      </c>
      <c r="B158" s="27" t="s">
        <v>433</v>
      </c>
      <c r="C158" s="26" t="s">
        <v>429</v>
      </c>
      <c r="D158" s="26" t="s">
        <v>431</v>
      </c>
      <c r="E158" s="26" t="s">
        <v>432</v>
      </c>
      <c r="F158" s="27" t="s">
        <v>434</v>
      </c>
      <c r="G158" s="26" t="s">
        <v>430</v>
      </c>
      <c r="H158" s="26" t="s">
        <v>432</v>
      </c>
    </row>
    <row r="159" spans="1:8" x14ac:dyDescent="0.25">
      <c r="A159" s="26" t="s">
        <v>433</v>
      </c>
      <c r="B159" s="27" t="s">
        <v>435</v>
      </c>
      <c r="C159" s="26" t="s">
        <v>431</v>
      </c>
      <c r="D159" s="26" t="s">
        <v>433</v>
      </c>
      <c r="E159" s="26" t="s">
        <v>434</v>
      </c>
      <c r="F159" s="27" t="s">
        <v>436</v>
      </c>
      <c r="G159" s="26" t="s">
        <v>432</v>
      </c>
      <c r="H159" s="26" t="s">
        <v>434</v>
      </c>
    </row>
    <row r="160" spans="1:8" x14ac:dyDescent="0.25">
      <c r="A160" s="26" t="s">
        <v>435</v>
      </c>
      <c r="B160" s="27" t="s">
        <v>437</v>
      </c>
      <c r="C160" s="26" t="s">
        <v>433</v>
      </c>
      <c r="D160" s="26" t="s">
        <v>435</v>
      </c>
      <c r="E160" s="26" t="s">
        <v>436</v>
      </c>
      <c r="F160" s="27" t="s">
        <v>438</v>
      </c>
      <c r="G160" s="26" t="s">
        <v>434</v>
      </c>
      <c r="H160" s="26" t="s">
        <v>436</v>
      </c>
    </row>
    <row r="161" spans="1:8" x14ac:dyDescent="0.25">
      <c r="A161" s="26" t="s">
        <v>437</v>
      </c>
      <c r="B161" s="27" t="s">
        <v>439</v>
      </c>
      <c r="C161" s="26" t="s">
        <v>435</v>
      </c>
      <c r="D161" s="26" t="s">
        <v>437</v>
      </c>
      <c r="E161" s="26" t="s">
        <v>438</v>
      </c>
      <c r="F161" s="27" t="s">
        <v>440</v>
      </c>
      <c r="G161" s="26" t="s">
        <v>436</v>
      </c>
      <c r="H161" s="26" t="s">
        <v>438</v>
      </c>
    </row>
    <row r="162" spans="1:8" x14ac:dyDescent="0.25">
      <c r="A162" s="26" t="s">
        <v>439</v>
      </c>
      <c r="B162" s="27" t="s">
        <v>441</v>
      </c>
      <c r="C162" s="26" t="s">
        <v>437</v>
      </c>
      <c r="D162" s="26" t="s">
        <v>439</v>
      </c>
      <c r="E162" s="26" t="s">
        <v>440</v>
      </c>
      <c r="F162" s="27" t="s">
        <v>442</v>
      </c>
      <c r="G162" s="26" t="s">
        <v>438</v>
      </c>
      <c r="H162" s="26" t="s">
        <v>440</v>
      </c>
    </row>
    <row r="163" spans="1:8" x14ac:dyDescent="0.25">
      <c r="A163" s="26" t="s">
        <v>441</v>
      </c>
      <c r="B163" s="27" t="s">
        <v>443</v>
      </c>
      <c r="C163" s="26" t="s">
        <v>439</v>
      </c>
      <c r="D163" s="26" t="s">
        <v>441</v>
      </c>
      <c r="E163" s="26" t="s">
        <v>442</v>
      </c>
      <c r="F163" s="27" t="s">
        <v>444</v>
      </c>
      <c r="G163" s="26" t="s">
        <v>440</v>
      </c>
      <c r="H163" s="26" t="s">
        <v>442</v>
      </c>
    </row>
    <row r="164" spans="1:8" x14ac:dyDescent="0.25">
      <c r="A164" s="26" t="s">
        <v>443</v>
      </c>
      <c r="B164" s="27" t="s">
        <v>445</v>
      </c>
      <c r="C164" s="26" t="s">
        <v>441</v>
      </c>
      <c r="D164" s="26" t="s">
        <v>443</v>
      </c>
      <c r="E164" s="26" t="s">
        <v>444</v>
      </c>
      <c r="F164" s="27" t="s">
        <v>446</v>
      </c>
      <c r="G164" s="26" t="s">
        <v>442</v>
      </c>
      <c r="H164" s="26" t="s">
        <v>444</v>
      </c>
    </row>
    <row r="165" spans="1:8" x14ac:dyDescent="0.25">
      <c r="A165" s="26" t="str">
        <f>+B164</f>
        <v>31 Mayo</v>
      </c>
      <c r="B165" s="27" t="s">
        <v>447</v>
      </c>
      <c r="C165" s="26" t="str">
        <f>+A164</f>
        <v>30 Mayo</v>
      </c>
      <c r="D165" s="26" t="str">
        <f>A165</f>
        <v>31 Mayo</v>
      </c>
      <c r="E165" s="26" t="str">
        <f>+F164</f>
        <v>31 May</v>
      </c>
      <c r="F165" s="27" t="s">
        <v>448</v>
      </c>
      <c r="G165" s="26" t="str">
        <f>+E164</f>
        <v>30 May</v>
      </c>
      <c r="H165" s="26" t="str">
        <f>E165</f>
        <v>31 May</v>
      </c>
    </row>
    <row r="166" spans="1:8" x14ac:dyDescent="0.25">
      <c r="A166" s="26" t="str">
        <f t="shared" ref="A166:A229" si="0">+B165</f>
        <v>01 Junio</v>
      </c>
      <c r="B166" s="27" t="s">
        <v>449</v>
      </c>
      <c r="C166" s="26" t="str">
        <f t="shared" ref="C166:C229" si="1">+A165</f>
        <v>31 Mayo</v>
      </c>
      <c r="D166" s="26" t="str">
        <f t="shared" ref="D166:D206" si="2">A166</f>
        <v>01 Junio</v>
      </c>
      <c r="E166" s="26" t="str">
        <f t="shared" ref="E166:E206" si="3">+F165</f>
        <v>01 June</v>
      </c>
      <c r="F166" s="27" t="s">
        <v>450</v>
      </c>
      <c r="G166" s="26" t="str">
        <f t="shared" ref="G166:G206" si="4">+E165</f>
        <v>31 May</v>
      </c>
      <c r="H166" s="26" t="str">
        <f t="shared" ref="H166:H206" si="5">E166</f>
        <v>01 June</v>
      </c>
    </row>
    <row r="167" spans="1:8" x14ac:dyDescent="0.25">
      <c r="A167" s="26" t="str">
        <f t="shared" si="0"/>
        <v>4 Junio</v>
      </c>
      <c r="B167" s="27" t="s">
        <v>451</v>
      </c>
      <c r="C167" s="26" t="str">
        <f t="shared" si="1"/>
        <v>01 Junio</v>
      </c>
      <c r="D167" s="26" t="str">
        <f t="shared" si="2"/>
        <v>4 Junio</v>
      </c>
      <c r="E167" s="26" t="str">
        <f t="shared" si="3"/>
        <v>04 June</v>
      </c>
      <c r="F167" s="27" t="s">
        <v>452</v>
      </c>
      <c r="G167" s="26" t="str">
        <f t="shared" si="4"/>
        <v>01 June</v>
      </c>
      <c r="H167" s="26" t="str">
        <f t="shared" si="5"/>
        <v>04 June</v>
      </c>
    </row>
    <row r="168" spans="1:8" x14ac:dyDescent="0.25">
      <c r="A168" s="26" t="str">
        <f t="shared" si="0"/>
        <v>5 Junio</v>
      </c>
      <c r="B168" s="27" t="s">
        <v>453</v>
      </c>
      <c r="C168" s="26" t="str">
        <f t="shared" si="1"/>
        <v>4 Junio</v>
      </c>
      <c r="D168" s="26" t="str">
        <f t="shared" si="2"/>
        <v>5 Junio</v>
      </c>
      <c r="E168" s="26" t="str">
        <f t="shared" si="3"/>
        <v>5 June</v>
      </c>
      <c r="F168" s="27" t="s">
        <v>454</v>
      </c>
      <c r="G168" s="26" t="str">
        <f t="shared" si="4"/>
        <v>04 June</v>
      </c>
      <c r="H168" s="26" t="str">
        <f t="shared" si="5"/>
        <v>5 June</v>
      </c>
    </row>
    <row r="169" spans="1:8" x14ac:dyDescent="0.25">
      <c r="A169" s="26" t="str">
        <f t="shared" si="0"/>
        <v>6 Junio</v>
      </c>
      <c r="B169" s="27" t="s">
        <v>455</v>
      </c>
      <c r="C169" s="26" t="str">
        <f t="shared" si="1"/>
        <v>5 Junio</v>
      </c>
      <c r="D169" s="26" t="str">
        <f t="shared" si="2"/>
        <v>6 Junio</v>
      </c>
      <c r="E169" s="26" t="str">
        <f t="shared" si="3"/>
        <v>6 June</v>
      </c>
      <c r="F169" s="27" t="s">
        <v>456</v>
      </c>
      <c r="G169" s="26" t="str">
        <f t="shared" si="4"/>
        <v>5 June</v>
      </c>
      <c r="H169" s="26" t="str">
        <f t="shared" si="5"/>
        <v>6 June</v>
      </c>
    </row>
    <row r="170" spans="1:8" x14ac:dyDescent="0.25">
      <c r="A170" s="26" t="str">
        <f t="shared" si="0"/>
        <v>7 Junio</v>
      </c>
      <c r="B170" s="27" t="s">
        <v>457</v>
      </c>
      <c r="C170" s="26" t="str">
        <f t="shared" si="1"/>
        <v>6 Junio</v>
      </c>
      <c r="D170" s="26" t="str">
        <f t="shared" si="2"/>
        <v>7 Junio</v>
      </c>
      <c r="E170" s="26" t="str">
        <f t="shared" si="3"/>
        <v>7 June</v>
      </c>
      <c r="F170" s="27" t="s">
        <v>458</v>
      </c>
      <c r="G170" s="26" t="str">
        <f t="shared" si="4"/>
        <v>6 June</v>
      </c>
      <c r="H170" s="26" t="str">
        <f t="shared" si="5"/>
        <v>7 June</v>
      </c>
    </row>
    <row r="171" spans="1:8" x14ac:dyDescent="0.25">
      <c r="A171" s="26" t="str">
        <f t="shared" si="0"/>
        <v>8 Junio</v>
      </c>
      <c r="B171" s="27" t="s">
        <v>459</v>
      </c>
      <c r="C171" s="26" t="str">
        <f t="shared" si="1"/>
        <v>7 Junio</v>
      </c>
      <c r="D171" s="26" t="str">
        <f t="shared" si="2"/>
        <v>8 Junio</v>
      </c>
      <c r="E171" s="26" t="str">
        <f t="shared" si="3"/>
        <v>8 June</v>
      </c>
      <c r="F171" s="27" t="s">
        <v>460</v>
      </c>
      <c r="G171" s="26" t="str">
        <f t="shared" si="4"/>
        <v>7 June</v>
      </c>
      <c r="H171" s="26" t="str">
        <f t="shared" si="5"/>
        <v>8 June</v>
      </c>
    </row>
    <row r="172" spans="1:8" x14ac:dyDescent="0.25">
      <c r="A172" s="26" t="str">
        <f t="shared" si="0"/>
        <v>11 Junio</v>
      </c>
      <c r="B172" s="27" t="s">
        <v>461</v>
      </c>
      <c r="C172" s="26" t="str">
        <f t="shared" si="1"/>
        <v>8 Junio</v>
      </c>
      <c r="D172" s="26" t="str">
        <f t="shared" si="2"/>
        <v>11 Junio</v>
      </c>
      <c r="E172" s="26" t="str">
        <f t="shared" si="3"/>
        <v>11 June</v>
      </c>
      <c r="F172" s="27" t="s">
        <v>462</v>
      </c>
      <c r="G172" s="26" t="str">
        <f t="shared" si="4"/>
        <v>8 June</v>
      </c>
      <c r="H172" s="26" t="str">
        <f t="shared" si="5"/>
        <v>11 June</v>
      </c>
    </row>
    <row r="173" spans="1:8" x14ac:dyDescent="0.25">
      <c r="A173" s="26" t="str">
        <f t="shared" si="0"/>
        <v>12 Junio</v>
      </c>
      <c r="B173" s="27" t="s">
        <v>463</v>
      </c>
      <c r="C173" s="26" t="str">
        <f t="shared" si="1"/>
        <v>11 Junio</v>
      </c>
      <c r="D173" s="26" t="str">
        <f t="shared" si="2"/>
        <v>12 Junio</v>
      </c>
      <c r="E173" s="26" t="str">
        <f t="shared" si="3"/>
        <v>12 June</v>
      </c>
      <c r="F173" s="27" t="s">
        <v>464</v>
      </c>
      <c r="G173" s="26" t="str">
        <f t="shared" si="4"/>
        <v>11 June</v>
      </c>
      <c r="H173" s="26" t="str">
        <f t="shared" si="5"/>
        <v>12 June</v>
      </c>
    </row>
    <row r="174" spans="1:8" x14ac:dyDescent="0.25">
      <c r="A174" s="26" t="str">
        <f t="shared" si="0"/>
        <v>13 Junio</v>
      </c>
      <c r="B174" s="27" t="s">
        <v>465</v>
      </c>
      <c r="C174" s="26" t="str">
        <f t="shared" si="1"/>
        <v>12 Junio</v>
      </c>
      <c r="D174" s="26" t="str">
        <f t="shared" si="2"/>
        <v>13 Junio</v>
      </c>
      <c r="E174" s="26" t="str">
        <f t="shared" si="3"/>
        <v>13 June</v>
      </c>
      <c r="F174" s="27" t="s">
        <v>466</v>
      </c>
      <c r="G174" s="26" t="str">
        <f t="shared" si="4"/>
        <v>12 June</v>
      </c>
      <c r="H174" s="26" t="str">
        <f t="shared" si="5"/>
        <v>13 June</v>
      </c>
    </row>
    <row r="175" spans="1:8" x14ac:dyDescent="0.25">
      <c r="A175" s="26" t="str">
        <f t="shared" si="0"/>
        <v>14 Junio</v>
      </c>
      <c r="B175" s="27" t="s">
        <v>467</v>
      </c>
      <c r="C175" s="26" t="str">
        <f t="shared" si="1"/>
        <v>13 Junio</v>
      </c>
      <c r="D175" s="26" t="str">
        <f t="shared" si="2"/>
        <v>14 Junio</v>
      </c>
      <c r="E175" s="26" t="str">
        <f t="shared" si="3"/>
        <v>14 June</v>
      </c>
      <c r="F175" s="27" t="s">
        <v>468</v>
      </c>
      <c r="G175" s="26" t="str">
        <f t="shared" si="4"/>
        <v>13 June</v>
      </c>
      <c r="H175" s="26" t="str">
        <f t="shared" si="5"/>
        <v>14 June</v>
      </c>
    </row>
    <row r="176" spans="1:8" x14ac:dyDescent="0.25">
      <c r="A176" s="26" t="str">
        <f t="shared" si="0"/>
        <v>15 Junio</v>
      </c>
      <c r="B176" s="27" t="s">
        <v>469</v>
      </c>
      <c r="C176" s="26" t="str">
        <f t="shared" si="1"/>
        <v>14 Junio</v>
      </c>
      <c r="D176" s="26" t="str">
        <f t="shared" si="2"/>
        <v>15 Junio</v>
      </c>
      <c r="E176" s="26" t="str">
        <f t="shared" si="3"/>
        <v>15 June</v>
      </c>
      <c r="F176" s="27" t="s">
        <v>470</v>
      </c>
      <c r="G176" s="26" t="str">
        <f t="shared" si="4"/>
        <v>14 June</v>
      </c>
      <c r="H176" s="26" t="str">
        <f t="shared" si="5"/>
        <v>15 June</v>
      </c>
    </row>
    <row r="177" spans="1:8" x14ac:dyDescent="0.25">
      <c r="A177" s="26" t="str">
        <f t="shared" si="0"/>
        <v>18 Junio</v>
      </c>
      <c r="B177" s="27" t="s">
        <v>471</v>
      </c>
      <c r="C177" s="26" t="str">
        <f t="shared" si="1"/>
        <v>15 Junio</v>
      </c>
      <c r="D177" s="26" t="str">
        <f t="shared" si="2"/>
        <v>18 Junio</v>
      </c>
      <c r="E177" s="26" t="str">
        <f t="shared" si="3"/>
        <v>18 June</v>
      </c>
      <c r="F177" s="27" t="s">
        <v>472</v>
      </c>
      <c r="G177" s="26" t="str">
        <f t="shared" si="4"/>
        <v>15 June</v>
      </c>
      <c r="H177" s="26" t="str">
        <f t="shared" si="5"/>
        <v>18 June</v>
      </c>
    </row>
    <row r="178" spans="1:8" x14ac:dyDescent="0.25">
      <c r="A178" s="26" t="str">
        <f t="shared" si="0"/>
        <v>19 Junio</v>
      </c>
      <c r="B178" s="27" t="s">
        <v>473</v>
      </c>
      <c r="C178" s="26" t="str">
        <f t="shared" si="1"/>
        <v>18 Junio</v>
      </c>
      <c r="D178" s="26" t="str">
        <f t="shared" si="2"/>
        <v>19 Junio</v>
      </c>
      <c r="E178" s="26" t="str">
        <f t="shared" si="3"/>
        <v>19 June</v>
      </c>
      <c r="F178" s="27" t="s">
        <v>474</v>
      </c>
      <c r="G178" s="26" t="str">
        <f t="shared" si="4"/>
        <v>18 June</v>
      </c>
      <c r="H178" s="26" t="str">
        <f t="shared" si="5"/>
        <v>19 June</v>
      </c>
    </row>
    <row r="179" spans="1:8" x14ac:dyDescent="0.25">
      <c r="A179" s="26" t="str">
        <f t="shared" si="0"/>
        <v>20 Junio</v>
      </c>
      <c r="B179" s="27" t="s">
        <v>475</v>
      </c>
      <c r="C179" s="26" t="str">
        <f t="shared" si="1"/>
        <v>19 Junio</v>
      </c>
      <c r="D179" s="26" t="str">
        <f t="shared" si="2"/>
        <v>20 Junio</v>
      </c>
      <c r="E179" s="26" t="str">
        <f t="shared" si="3"/>
        <v>20 June</v>
      </c>
      <c r="F179" s="27" t="s">
        <v>476</v>
      </c>
      <c r="G179" s="26" t="str">
        <f t="shared" si="4"/>
        <v>19 June</v>
      </c>
      <c r="H179" s="26" t="str">
        <f t="shared" si="5"/>
        <v>20 June</v>
      </c>
    </row>
    <row r="180" spans="1:8" x14ac:dyDescent="0.25">
      <c r="A180" s="26" t="str">
        <f t="shared" si="0"/>
        <v>21 Junio</v>
      </c>
      <c r="B180" s="27" t="s">
        <v>477</v>
      </c>
      <c r="C180" s="26" t="str">
        <f t="shared" si="1"/>
        <v>20 Junio</v>
      </c>
      <c r="D180" s="26" t="str">
        <f t="shared" si="2"/>
        <v>21 Junio</v>
      </c>
      <c r="E180" s="26" t="str">
        <f t="shared" si="3"/>
        <v>21 June</v>
      </c>
      <c r="F180" s="27" t="s">
        <v>478</v>
      </c>
      <c r="G180" s="26" t="str">
        <f t="shared" si="4"/>
        <v>20 June</v>
      </c>
      <c r="H180" s="26" t="str">
        <f t="shared" si="5"/>
        <v>21 June</v>
      </c>
    </row>
    <row r="181" spans="1:8" x14ac:dyDescent="0.25">
      <c r="A181" s="26" t="str">
        <f t="shared" si="0"/>
        <v>22 Junio</v>
      </c>
      <c r="B181" s="27" t="s">
        <v>479</v>
      </c>
      <c r="C181" s="26" t="str">
        <f t="shared" si="1"/>
        <v>21 Junio</v>
      </c>
      <c r="D181" s="26" t="str">
        <f t="shared" si="2"/>
        <v>22 Junio</v>
      </c>
      <c r="E181" s="26" t="str">
        <f t="shared" si="3"/>
        <v>22 June</v>
      </c>
      <c r="F181" s="27" t="s">
        <v>480</v>
      </c>
      <c r="G181" s="26" t="str">
        <f t="shared" si="4"/>
        <v>21 June</v>
      </c>
      <c r="H181" s="26" t="str">
        <f t="shared" si="5"/>
        <v>22 June</v>
      </c>
    </row>
    <row r="182" spans="1:8" x14ac:dyDescent="0.25">
      <c r="A182" s="26" t="str">
        <f t="shared" si="0"/>
        <v>25 Junio</v>
      </c>
      <c r="B182" s="27" t="s">
        <v>481</v>
      </c>
      <c r="C182" s="26" t="str">
        <f t="shared" si="1"/>
        <v>22 Junio</v>
      </c>
      <c r="D182" s="26" t="str">
        <f t="shared" si="2"/>
        <v>25 Junio</v>
      </c>
      <c r="E182" s="26" t="str">
        <f t="shared" si="3"/>
        <v>25 June</v>
      </c>
      <c r="F182" s="27" t="s">
        <v>482</v>
      </c>
      <c r="G182" s="26" t="str">
        <f t="shared" si="4"/>
        <v>22 June</v>
      </c>
      <c r="H182" s="26" t="str">
        <f t="shared" si="5"/>
        <v>25 June</v>
      </c>
    </row>
    <row r="183" spans="1:8" x14ac:dyDescent="0.25">
      <c r="A183" s="26" t="str">
        <f t="shared" si="0"/>
        <v>26 Junio</v>
      </c>
      <c r="B183" s="27" t="s">
        <v>483</v>
      </c>
      <c r="C183" s="26" t="str">
        <f t="shared" si="1"/>
        <v>25 Junio</v>
      </c>
      <c r="D183" s="26" t="str">
        <f t="shared" si="2"/>
        <v>26 Junio</v>
      </c>
      <c r="E183" s="26" t="str">
        <f t="shared" si="3"/>
        <v>26 June</v>
      </c>
      <c r="F183" s="27" t="s">
        <v>484</v>
      </c>
      <c r="G183" s="26" t="str">
        <f t="shared" si="4"/>
        <v>25 June</v>
      </c>
      <c r="H183" s="26" t="str">
        <f t="shared" si="5"/>
        <v>26 June</v>
      </c>
    </row>
    <row r="184" spans="1:8" x14ac:dyDescent="0.25">
      <c r="A184" s="26" t="str">
        <f t="shared" si="0"/>
        <v>27 Junio</v>
      </c>
      <c r="B184" s="27" t="s">
        <v>485</v>
      </c>
      <c r="C184" s="26" t="str">
        <f t="shared" si="1"/>
        <v>26 Junio</v>
      </c>
      <c r="D184" s="26" t="str">
        <f t="shared" si="2"/>
        <v>27 Junio</v>
      </c>
      <c r="E184" s="26" t="str">
        <f t="shared" si="3"/>
        <v>27 June</v>
      </c>
      <c r="F184" s="27" t="s">
        <v>486</v>
      </c>
      <c r="G184" s="26" t="str">
        <f t="shared" si="4"/>
        <v>26 June</v>
      </c>
      <c r="H184" s="26" t="str">
        <f t="shared" si="5"/>
        <v>27 June</v>
      </c>
    </row>
    <row r="185" spans="1:8" x14ac:dyDescent="0.25">
      <c r="A185" s="26" t="str">
        <f t="shared" si="0"/>
        <v>28 Junio</v>
      </c>
      <c r="B185" s="27" t="s">
        <v>487</v>
      </c>
      <c r="C185" s="26" t="str">
        <f t="shared" si="1"/>
        <v>27 Junio</v>
      </c>
      <c r="D185" s="26" t="str">
        <f t="shared" si="2"/>
        <v>28 Junio</v>
      </c>
      <c r="E185" s="26" t="str">
        <f t="shared" si="3"/>
        <v>28 June</v>
      </c>
      <c r="F185" s="27" t="s">
        <v>488</v>
      </c>
      <c r="G185" s="26" t="str">
        <f t="shared" si="4"/>
        <v>27 June</v>
      </c>
      <c r="H185" s="26" t="str">
        <f t="shared" si="5"/>
        <v>28 June</v>
      </c>
    </row>
    <row r="186" spans="1:8" x14ac:dyDescent="0.25">
      <c r="A186" s="26" t="str">
        <f t="shared" si="0"/>
        <v>02 Julio</v>
      </c>
      <c r="B186" s="27" t="s">
        <v>489</v>
      </c>
      <c r="C186" s="26" t="str">
        <f t="shared" si="1"/>
        <v>28 Junio</v>
      </c>
      <c r="D186" s="26" t="str">
        <f t="shared" si="2"/>
        <v>02 Julio</v>
      </c>
      <c r="E186" s="26" t="str">
        <f t="shared" si="3"/>
        <v>02 July</v>
      </c>
      <c r="F186" s="27" t="s">
        <v>490</v>
      </c>
      <c r="G186" s="26" t="str">
        <f t="shared" si="4"/>
        <v>28 June</v>
      </c>
      <c r="H186" s="26" t="str">
        <f t="shared" si="5"/>
        <v>02 July</v>
      </c>
    </row>
    <row r="187" spans="1:8" x14ac:dyDescent="0.25">
      <c r="A187" s="26" t="str">
        <f t="shared" si="0"/>
        <v>03 Julio</v>
      </c>
      <c r="B187" s="27" t="s">
        <v>491</v>
      </c>
      <c r="C187" s="26" t="str">
        <f t="shared" si="1"/>
        <v>02 Julio</v>
      </c>
      <c r="D187" s="26" t="str">
        <f t="shared" si="2"/>
        <v>03 Julio</v>
      </c>
      <c r="E187" s="26" t="str">
        <f t="shared" si="3"/>
        <v>03 July</v>
      </c>
      <c r="F187" s="27" t="s">
        <v>492</v>
      </c>
      <c r="G187" s="26" t="str">
        <f t="shared" si="4"/>
        <v>02 July</v>
      </c>
      <c r="H187" s="26" t="str">
        <f t="shared" si="5"/>
        <v>03 July</v>
      </c>
    </row>
    <row r="188" spans="1:8" x14ac:dyDescent="0.25">
      <c r="A188" s="26" t="str">
        <f t="shared" si="0"/>
        <v>04 Julio</v>
      </c>
      <c r="B188" s="27" t="s">
        <v>493</v>
      </c>
      <c r="C188" s="26" t="str">
        <f t="shared" si="1"/>
        <v>03 Julio</v>
      </c>
      <c r="D188" s="26" t="str">
        <f t="shared" si="2"/>
        <v>04 Julio</v>
      </c>
      <c r="E188" s="26" t="str">
        <f t="shared" si="3"/>
        <v>04 July</v>
      </c>
      <c r="F188" s="27" t="s">
        <v>494</v>
      </c>
      <c r="G188" s="26" t="str">
        <f t="shared" si="4"/>
        <v>03 July</v>
      </c>
      <c r="H188" s="26" t="str">
        <f t="shared" si="5"/>
        <v>04 July</v>
      </c>
    </row>
    <row r="189" spans="1:8" x14ac:dyDescent="0.25">
      <c r="A189" s="26" t="str">
        <f t="shared" si="0"/>
        <v>05 Julio</v>
      </c>
      <c r="B189" s="27" t="s">
        <v>495</v>
      </c>
      <c r="C189" s="26" t="str">
        <f t="shared" si="1"/>
        <v>04 Julio</v>
      </c>
      <c r="D189" s="26" t="str">
        <f t="shared" si="2"/>
        <v>05 Julio</v>
      </c>
      <c r="E189" s="26" t="str">
        <f t="shared" si="3"/>
        <v>05 July</v>
      </c>
      <c r="F189" s="27" t="s">
        <v>496</v>
      </c>
      <c r="G189" s="26" t="str">
        <f t="shared" si="4"/>
        <v>04 July</v>
      </c>
      <c r="H189" s="26" t="str">
        <f t="shared" si="5"/>
        <v>05 July</v>
      </c>
    </row>
    <row r="190" spans="1:8" x14ac:dyDescent="0.25">
      <c r="A190" s="26" t="str">
        <f t="shared" si="0"/>
        <v>06 Julio</v>
      </c>
      <c r="B190" s="27" t="s">
        <v>497</v>
      </c>
      <c r="C190" s="26" t="str">
        <f t="shared" si="1"/>
        <v>05 Julio</v>
      </c>
      <c r="D190" s="26" t="str">
        <f t="shared" si="2"/>
        <v>06 Julio</v>
      </c>
      <c r="E190" s="26" t="str">
        <f t="shared" si="3"/>
        <v>06 July</v>
      </c>
      <c r="F190" s="27" t="s">
        <v>498</v>
      </c>
      <c r="G190" s="26" t="str">
        <f t="shared" si="4"/>
        <v>05 July</v>
      </c>
      <c r="H190" s="26" t="str">
        <f t="shared" si="5"/>
        <v>06 July</v>
      </c>
    </row>
    <row r="191" spans="1:8" x14ac:dyDescent="0.25">
      <c r="A191" s="26" t="str">
        <f t="shared" si="0"/>
        <v>09 Julio</v>
      </c>
      <c r="B191" s="27" t="s">
        <v>499</v>
      </c>
      <c r="C191" s="26" t="str">
        <f t="shared" si="1"/>
        <v>06 Julio</v>
      </c>
      <c r="D191" s="26" t="str">
        <f t="shared" si="2"/>
        <v>09 Julio</v>
      </c>
      <c r="E191" s="26" t="str">
        <f t="shared" si="3"/>
        <v>09 July</v>
      </c>
      <c r="F191" s="27" t="s">
        <v>500</v>
      </c>
      <c r="G191" s="26" t="str">
        <f t="shared" si="4"/>
        <v>06 July</v>
      </c>
      <c r="H191" s="26" t="str">
        <f t="shared" si="5"/>
        <v>09 July</v>
      </c>
    </row>
    <row r="192" spans="1:8" x14ac:dyDescent="0.25">
      <c r="A192" s="26" t="str">
        <f t="shared" si="0"/>
        <v>10 Julio</v>
      </c>
      <c r="B192" s="27" t="s">
        <v>501</v>
      </c>
      <c r="C192" s="26" t="str">
        <f t="shared" si="1"/>
        <v>09 Julio</v>
      </c>
      <c r="D192" s="26" t="str">
        <f t="shared" si="2"/>
        <v>10 Julio</v>
      </c>
      <c r="E192" s="26" t="str">
        <f t="shared" si="3"/>
        <v>10 July</v>
      </c>
      <c r="F192" s="27" t="s">
        <v>502</v>
      </c>
      <c r="G192" s="26" t="str">
        <f t="shared" si="4"/>
        <v>09 July</v>
      </c>
      <c r="H192" s="26" t="str">
        <f t="shared" si="5"/>
        <v>10 July</v>
      </c>
    </row>
    <row r="193" spans="1:8" x14ac:dyDescent="0.25">
      <c r="A193" s="26" t="str">
        <f t="shared" si="0"/>
        <v>11 Julio</v>
      </c>
      <c r="B193" s="27" t="s">
        <v>503</v>
      </c>
      <c r="C193" s="26" t="str">
        <f t="shared" si="1"/>
        <v>10 Julio</v>
      </c>
      <c r="D193" s="26" t="str">
        <f t="shared" si="2"/>
        <v>11 Julio</v>
      </c>
      <c r="E193" s="26" t="str">
        <f t="shared" si="3"/>
        <v>11 July</v>
      </c>
      <c r="F193" s="27" t="s">
        <v>504</v>
      </c>
      <c r="G193" s="26" t="str">
        <f t="shared" si="4"/>
        <v>10 July</v>
      </c>
      <c r="H193" s="26" t="str">
        <f t="shared" si="5"/>
        <v>11 July</v>
      </c>
    </row>
    <row r="194" spans="1:8" x14ac:dyDescent="0.25">
      <c r="A194" s="26" t="str">
        <f t="shared" si="0"/>
        <v>12 Julio</v>
      </c>
      <c r="B194" s="27" t="s">
        <v>505</v>
      </c>
      <c r="C194" s="26" t="str">
        <f t="shared" si="1"/>
        <v>11 Julio</v>
      </c>
      <c r="D194" s="26" t="str">
        <f t="shared" si="2"/>
        <v>12 Julio</v>
      </c>
      <c r="E194" s="26" t="str">
        <f t="shared" si="3"/>
        <v>12 July</v>
      </c>
      <c r="F194" s="27" t="s">
        <v>506</v>
      </c>
      <c r="G194" s="26" t="str">
        <f t="shared" si="4"/>
        <v>11 July</v>
      </c>
      <c r="H194" s="26" t="str">
        <f t="shared" si="5"/>
        <v>12 July</v>
      </c>
    </row>
    <row r="195" spans="1:8" x14ac:dyDescent="0.25">
      <c r="A195" s="26" t="str">
        <f t="shared" si="0"/>
        <v>13 Julio</v>
      </c>
      <c r="B195" s="27" t="s">
        <v>507</v>
      </c>
      <c r="C195" s="26" t="str">
        <f t="shared" si="1"/>
        <v>12 Julio</v>
      </c>
      <c r="D195" s="26" t="str">
        <f t="shared" si="2"/>
        <v>13 Julio</v>
      </c>
      <c r="E195" s="26" t="str">
        <f t="shared" si="3"/>
        <v>13 July</v>
      </c>
      <c r="F195" s="27" t="s">
        <v>508</v>
      </c>
      <c r="G195" s="26" t="str">
        <f t="shared" si="4"/>
        <v>12 July</v>
      </c>
      <c r="H195" s="26" t="str">
        <f t="shared" si="5"/>
        <v>13 July</v>
      </c>
    </row>
    <row r="196" spans="1:8" x14ac:dyDescent="0.25">
      <c r="A196" s="26" t="str">
        <f t="shared" si="0"/>
        <v>16 Julio</v>
      </c>
      <c r="B196" s="27" t="s">
        <v>509</v>
      </c>
      <c r="C196" s="26" t="str">
        <f t="shared" si="1"/>
        <v>13 Julio</v>
      </c>
      <c r="D196" s="26" t="str">
        <f t="shared" si="2"/>
        <v>16 Julio</v>
      </c>
      <c r="E196" s="26" t="str">
        <f t="shared" si="3"/>
        <v>16 July</v>
      </c>
      <c r="F196" s="27" t="s">
        <v>510</v>
      </c>
      <c r="G196" s="26" t="str">
        <f t="shared" si="4"/>
        <v>13 July</v>
      </c>
      <c r="H196" s="26" t="str">
        <f t="shared" si="5"/>
        <v>16 July</v>
      </c>
    </row>
    <row r="197" spans="1:8" x14ac:dyDescent="0.25">
      <c r="A197" s="26" t="str">
        <f t="shared" si="0"/>
        <v>17 Julio</v>
      </c>
      <c r="B197" s="27" t="s">
        <v>511</v>
      </c>
      <c r="C197" s="26" t="str">
        <f t="shared" si="1"/>
        <v>16 Julio</v>
      </c>
      <c r="D197" s="26" t="str">
        <f t="shared" si="2"/>
        <v>17 Julio</v>
      </c>
      <c r="E197" s="26" t="str">
        <f t="shared" si="3"/>
        <v>17 July</v>
      </c>
      <c r="F197" s="27" t="s">
        <v>512</v>
      </c>
      <c r="G197" s="26" t="str">
        <f t="shared" si="4"/>
        <v>16 July</v>
      </c>
      <c r="H197" s="26" t="str">
        <f t="shared" si="5"/>
        <v>17 July</v>
      </c>
    </row>
    <row r="198" spans="1:8" x14ac:dyDescent="0.25">
      <c r="A198" s="26" t="str">
        <f t="shared" si="0"/>
        <v>18 Julio</v>
      </c>
      <c r="B198" s="27" t="s">
        <v>513</v>
      </c>
      <c r="C198" s="26" t="str">
        <f t="shared" si="1"/>
        <v>17 Julio</v>
      </c>
      <c r="D198" s="26" t="str">
        <f t="shared" si="2"/>
        <v>18 Julio</v>
      </c>
      <c r="E198" s="26" t="str">
        <f t="shared" si="3"/>
        <v>18 July</v>
      </c>
      <c r="F198" s="27" t="s">
        <v>514</v>
      </c>
      <c r="G198" s="26" t="str">
        <f t="shared" si="4"/>
        <v>17 July</v>
      </c>
      <c r="H198" s="26" t="str">
        <f t="shared" si="5"/>
        <v>18 July</v>
      </c>
    </row>
    <row r="199" spans="1:8" x14ac:dyDescent="0.25">
      <c r="A199" s="26" t="str">
        <f t="shared" si="0"/>
        <v>19 Julio</v>
      </c>
      <c r="B199" s="27" t="s">
        <v>515</v>
      </c>
      <c r="C199" s="26" t="str">
        <f t="shared" si="1"/>
        <v>18 Julio</v>
      </c>
      <c r="D199" s="26" t="str">
        <f t="shared" si="2"/>
        <v>19 Julio</v>
      </c>
      <c r="E199" s="26" t="str">
        <f t="shared" si="3"/>
        <v>19 July</v>
      </c>
      <c r="F199" s="27" t="s">
        <v>516</v>
      </c>
      <c r="G199" s="26" t="str">
        <f t="shared" si="4"/>
        <v>18 July</v>
      </c>
      <c r="H199" s="26" t="str">
        <f t="shared" si="5"/>
        <v>19 July</v>
      </c>
    </row>
    <row r="200" spans="1:8" x14ac:dyDescent="0.25">
      <c r="A200" s="26" t="str">
        <f t="shared" si="0"/>
        <v>20 Julio</v>
      </c>
      <c r="B200" s="27" t="s">
        <v>517</v>
      </c>
      <c r="C200" s="26" t="str">
        <f t="shared" si="1"/>
        <v>19 Julio</v>
      </c>
      <c r="D200" s="26" t="str">
        <f t="shared" si="2"/>
        <v>20 Julio</v>
      </c>
      <c r="E200" s="26" t="str">
        <f t="shared" si="3"/>
        <v>20 July</v>
      </c>
      <c r="F200" s="27" t="s">
        <v>518</v>
      </c>
      <c r="G200" s="26" t="str">
        <f t="shared" si="4"/>
        <v>19 July</v>
      </c>
      <c r="H200" s="26" t="str">
        <f t="shared" si="5"/>
        <v>20 July</v>
      </c>
    </row>
    <row r="201" spans="1:8" x14ac:dyDescent="0.25">
      <c r="A201" s="26" t="str">
        <f t="shared" si="0"/>
        <v>23 Julio</v>
      </c>
      <c r="B201" s="27" t="s">
        <v>519</v>
      </c>
      <c r="C201" s="26" t="str">
        <f t="shared" si="1"/>
        <v>20 Julio</v>
      </c>
      <c r="D201" s="26" t="str">
        <f t="shared" si="2"/>
        <v>23 Julio</v>
      </c>
      <c r="E201" s="26" t="str">
        <f t="shared" si="3"/>
        <v>23 July</v>
      </c>
      <c r="F201" s="27" t="s">
        <v>520</v>
      </c>
      <c r="G201" s="26" t="str">
        <f t="shared" si="4"/>
        <v>20 July</v>
      </c>
      <c r="H201" s="26" t="str">
        <f t="shared" si="5"/>
        <v>23 July</v>
      </c>
    </row>
    <row r="202" spans="1:8" x14ac:dyDescent="0.25">
      <c r="A202" s="26" t="str">
        <f t="shared" si="0"/>
        <v>24 Julio</v>
      </c>
      <c r="B202" s="27" t="s">
        <v>521</v>
      </c>
      <c r="C202" s="26" t="str">
        <f t="shared" si="1"/>
        <v>23 Julio</v>
      </c>
      <c r="D202" s="26" t="str">
        <f t="shared" si="2"/>
        <v>24 Julio</v>
      </c>
      <c r="E202" s="26" t="str">
        <f t="shared" si="3"/>
        <v>24 July</v>
      </c>
      <c r="F202" s="27" t="s">
        <v>522</v>
      </c>
      <c r="G202" s="26" t="str">
        <f t="shared" si="4"/>
        <v>23 July</v>
      </c>
      <c r="H202" s="26" t="str">
        <f t="shared" si="5"/>
        <v>24 July</v>
      </c>
    </row>
    <row r="203" spans="1:8" x14ac:dyDescent="0.25">
      <c r="A203" s="26" t="str">
        <f t="shared" si="0"/>
        <v>25 Julio</v>
      </c>
      <c r="B203" s="27" t="s">
        <v>523</v>
      </c>
      <c r="C203" s="26" t="str">
        <f t="shared" si="1"/>
        <v>24 Julio</v>
      </c>
      <c r="D203" s="26" t="str">
        <f t="shared" si="2"/>
        <v>25 Julio</v>
      </c>
      <c r="E203" s="26" t="str">
        <f t="shared" si="3"/>
        <v>25 July</v>
      </c>
      <c r="F203" s="27" t="s">
        <v>524</v>
      </c>
      <c r="G203" s="26" t="str">
        <f t="shared" si="4"/>
        <v>24 July</v>
      </c>
      <c r="H203" s="26" t="str">
        <f t="shared" si="5"/>
        <v>25 July</v>
      </c>
    </row>
    <row r="204" spans="1:8" x14ac:dyDescent="0.25">
      <c r="A204" s="26" t="str">
        <f t="shared" si="0"/>
        <v>26 Julio</v>
      </c>
      <c r="B204" s="27" t="s">
        <v>525</v>
      </c>
      <c r="C204" s="26" t="str">
        <f t="shared" si="1"/>
        <v>25 Julio</v>
      </c>
      <c r="D204" s="26" t="str">
        <f t="shared" si="2"/>
        <v>26 Julio</v>
      </c>
      <c r="E204" s="26" t="str">
        <f t="shared" si="3"/>
        <v>26 July</v>
      </c>
      <c r="F204" s="27" t="s">
        <v>526</v>
      </c>
      <c r="G204" s="26" t="str">
        <f t="shared" si="4"/>
        <v>25 July</v>
      </c>
      <c r="H204" s="26" t="str">
        <f t="shared" si="5"/>
        <v>26 July</v>
      </c>
    </row>
    <row r="205" spans="1:8" x14ac:dyDescent="0.25">
      <c r="A205" s="26" t="str">
        <f t="shared" si="0"/>
        <v>27 Julio</v>
      </c>
      <c r="B205" s="27" t="s">
        <v>527</v>
      </c>
      <c r="C205" s="26" t="str">
        <f t="shared" si="1"/>
        <v>26 Julio</v>
      </c>
      <c r="D205" s="26" t="str">
        <f t="shared" si="2"/>
        <v>27 Julio</v>
      </c>
      <c r="E205" s="26" t="str">
        <f t="shared" si="3"/>
        <v>27 July</v>
      </c>
      <c r="F205" s="27" t="s">
        <v>528</v>
      </c>
      <c r="G205" s="26" t="str">
        <f t="shared" si="4"/>
        <v>26 July</v>
      </c>
      <c r="H205" s="26" t="str">
        <f t="shared" si="5"/>
        <v>27 July</v>
      </c>
    </row>
    <row r="206" spans="1:8" x14ac:dyDescent="0.25">
      <c r="A206" s="26" t="str">
        <f t="shared" si="0"/>
        <v>30 Julio</v>
      </c>
      <c r="B206" s="27" t="s">
        <v>529</v>
      </c>
      <c r="C206" s="26" t="str">
        <f t="shared" si="1"/>
        <v>27 Julio</v>
      </c>
      <c r="D206" s="26" t="str">
        <f t="shared" si="2"/>
        <v>30 Julio</v>
      </c>
      <c r="E206" s="26" t="str">
        <f t="shared" si="3"/>
        <v>30 July</v>
      </c>
      <c r="F206" s="27" t="s">
        <v>530</v>
      </c>
      <c r="G206" s="26" t="str">
        <f t="shared" si="4"/>
        <v>27 July</v>
      </c>
      <c r="H206" s="26" t="str">
        <f t="shared" si="5"/>
        <v>30 July</v>
      </c>
    </row>
    <row r="207" spans="1:8" x14ac:dyDescent="0.25">
      <c r="A207" s="26" t="str">
        <f t="shared" si="0"/>
        <v>31 Julio</v>
      </c>
      <c r="B207" s="27" t="s">
        <v>531</v>
      </c>
      <c r="C207" s="26" t="str">
        <f t="shared" si="1"/>
        <v>30 Julio</v>
      </c>
      <c r="D207" s="26" t="str">
        <f>A207</f>
        <v>31 Julio</v>
      </c>
      <c r="E207" s="26" t="str">
        <f>+F206</f>
        <v>31 July</v>
      </c>
      <c r="F207" s="27" t="s">
        <v>532</v>
      </c>
      <c r="G207" s="26" t="str">
        <f>+E206</f>
        <v>30 July</v>
      </c>
      <c r="H207" s="26" t="str">
        <f>E207</f>
        <v>31 July</v>
      </c>
    </row>
    <row r="208" spans="1:8" x14ac:dyDescent="0.25">
      <c r="A208" s="26" t="str">
        <f t="shared" si="0"/>
        <v>01 Agosto</v>
      </c>
      <c r="B208" s="27" t="s">
        <v>533</v>
      </c>
      <c r="C208" s="26" t="str">
        <f t="shared" si="1"/>
        <v>31 Julio</v>
      </c>
      <c r="D208" s="26" t="str">
        <f>A208</f>
        <v>01 Agosto</v>
      </c>
      <c r="E208" s="26" t="str">
        <f>+F207</f>
        <v>01 August</v>
      </c>
      <c r="F208" s="27" t="s">
        <v>534</v>
      </c>
      <c r="G208" s="26" t="str">
        <f>+E207</f>
        <v>31 July</v>
      </c>
      <c r="H208" s="26" t="str">
        <f>E208</f>
        <v>01 August</v>
      </c>
    </row>
    <row r="209" spans="1:8" x14ac:dyDescent="0.25">
      <c r="A209" s="26" t="str">
        <f t="shared" si="0"/>
        <v>2 Agosto</v>
      </c>
      <c r="B209" s="27" t="s">
        <v>535</v>
      </c>
      <c r="C209" s="26" t="str">
        <f t="shared" si="1"/>
        <v>01 Agosto</v>
      </c>
      <c r="D209" s="26" t="str">
        <f>A209</f>
        <v>2 Agosto</v>
      </c>
      <c r="E209" s="26" t="str">
        <f>+F208</f>
        <v>2 August</v>
      </c>
      <c r="F209" s="27" t="s">
        <v>536</v>
      </c>
      <c r="G209" s="26" t="str">
        <f>+E208</f>
        <v>01 August</v>
      </c>
      <c r="H209" s="26" t="str">
        <f>E209</f>
        <v>2 August</v>
      </c>
    </row>
    <row r="210" spans="1:8" x14ac:dyDescent="0.25">
      <c r="A210" s="26" t="str">
        <f t="shared" si="0"/>
        <v>3 Agosto</v>
      </c>
      <c r="B210" s="27" t="s">
        <v>537</v>
      </c>
      <c r="C210" s="26" t="str">
        <f t="shared" si="1"/>
        <v>2 Agosto</v>
      </c>
      <c r="D210" s="26" t="str">
        <f t="shared" ref="D210:D273" si="6">A210</f>
        <v>3 Agosto</v>
      </c>
      <c r="E210" s="26" t="str">
        <f t="shared" ref="E210:E273" si="7">+F209</f>
        <v>3 August</v>
      </c>
      <c r="F210" s="27" t="s">
        <v>538</v>
      </c>
      <c r="G210" s="26" t="str">
        <f t="shared" ref="G210:G273" si="8">+E209</f>
        <v>2 August</v>
      </c>
      <c r="H210" s="26" t="str">
        <f t="shared" ref="H210:H273" si="9">E210</f>
        <v>3 August</v>
      </c>
    </row>
    <row r="211" spans="1:8" x14ac:dyDescent="0.25">
      <c r="A211" s="26" t="str">
        <f t="shared" si="0"/>
        <v>6 Agosto</v>
      </c>
      <c r="B211" s="27" t="s">
        <v>539</v>
      </c>
      <c r="C211" s="26" t="str">
        <f t="shared" si="1"/>
        <v>3 Agosto</v>
      </c>
      <c r="D211" s="26" t="str">
        <f t="shared" si="6"/>
        <v>6 Agosto</v>
      </c>
      <c r="E211" s="26" t="str">
        <f t="shared" si="7"/>
        <v>6 August</v>
      </c>
      <c r="F211" s="27" t="s">
        <v>540</v>
      </c>
      <c r="G211" s="26" t="str">
        <f t="shared" si="8"/>
        <v>3 August</v>
      </c>
      <c r="H211" s="26" t="str">
        <f t="shared" si="9"/>
        <v>6 August</v>
      </c>
    </row>
    <row r="212" spans="1:8" x14ac:dyDescent="0.25">
      <c r="A212" s="26" t="str">
        <f t="shared" si="0"/>
        <v>7 Agosto</v>
      </c>
      <c r="B212" s="27" t="s">
        <v>541</v>
      </c>
      <c r="C212" s="26" t="str">
        <f t="shared" si="1"/>
        <v>6 Agosto</v>
      </c>
      <c r="D212" s="26" t="str">
        <f t="shared" si="6"/>
        <v>7 Agosto</v>
      </c>
      <c r="E212" s="26" t="str">
        <f t="shared" si="7"/>
        <v>7 August</v>
      </c>
      <c r="F212" s="27" t="s">
        <v>542</v>
      </c>
      <c r="G212" s="26" t="str">
        <f t="shared" si="8"/>
        <v>6 August</v>
      </c>
      <c r="H212" s="26" t="str">
        <f t="shared" si="9"/>
        <v>7 August</v>
      </c>
    </row>
    <row r="213" spans="1:8" x14ac:dyDescent="0.25">
      <c r="A213" s="26" t="str">
        <f t="shared" si="0"/>
        <v>8 Agosto</v>
      </c>
      <c r="B213" s="27" t="s">
        <v>543</v>
      </c>
      <c r="C213" s="26" t="str">
        <f t="shared" si="1"/>
        <v>7 Agosto</v>
      </c>
      <c r="D213" s="26" t="str">
        <f t="shared" si="6"/>
        <v>8 Agosto</v>
      </c>
      <c r="E213" s="26" t="str">
        <f t="shared" si="7"/>
        <v>8 August</v>
      </c>
      <c r="F213" s="27" t="s">
        <v>544</v>
      </c>
      <c r="G213" s="26" t="str">
        <f t="shared" si="8"/>
        <v>7 August</v>
      </c>
      <c r="H213" s="26" t="str">
        <f t="shared" si="9"/>
        <v>8 August</v>
      </c>
    </row>
    <row r="214" spans="1:8" x14ac:dyDescent="0.25">
      <c r="A214" s="26" t="str">
        <f t="shared" si="0"/>
        <v>9 Agosto</v>
      </c>
      <c r="B214" s="27" t="s">
        <v>545</v>
      </c>
      <c r="C214" s="26" t="str">
        <f t="shared" si="1"/>
        <v>8 Agosto</v>
      </c>
      <c r="D214" s="26" t="str">
        <f t="shared" si="6"/>
        <v>9 Agosto</v>
      </c>
      <c r="E214" s="26" t="str">
        <f t="shared" si="7"/>
        <v>9 August</v>
      </c>
      <c r="F214" s="27" t="s">
        <v>546</v>
      </c>
      <c r="G214" s="26" t="str">
        <f t="shared" si="8"/>
        <v>8 August</v>
      </c>
      <c r="H214" s="26" t="str">
        <f t="shared" si="9"/>
        <v>9 August</v>
      </c>
    </row>
    <row r="215" spans="1:8" x14ac:dyDescent="0.25">
      <c r="A215" s="26" t="str">
        <f t="shared" si="0"/>
        <v>10 Agosto</v>
      </c>
      <c r="B215" s="27" t="s">
        <v>547</v>
      </c>
      <c r="C215" s="26" t="str">
        <f t="shared" si="1"/>
        <v>9 Agosto</v>
      </c>
      <c r="D215" s="26" t="str">
        <f t="shared" si="6"/>
        <v>10 Agosto</v>
      </c>
      <c r="E215" s="26" t="str">
        <f t="shared" si="7"/>
        <v>10 August</v>
      </c>
      <c r="F215" s="27" t="s">
        <v>548</v>
      </c>
      <c r="G215" s="26" t="str">
        <f t="shared" si="8"/>
        <v>9 August</v>
      </c>
      <c r="H215" s="26" t="str">
        <f t="shared" si="9"/>
        <v>10 August</v>
      </c>
    </row>
    <row r="216" spans="1:8" x14ac:dyDescent="0.25">
      <c r="A216" s="26" t="str">
        <f t="shared" si="0"/>
        <v>13 Agosto</v>
      </c>
      <c r="B216" s="27" t="s">
        <v>549</v>
      </c>
      <c r="C216" s="26" t="str">
        <f t="shared" si="1"/>
        <v>10 Agosto</v>
      </c>
      <c r="D216" s="26" t="str">
        <f t="shared" si="6"/>
        <v>13 Agosto</v>
      </c>
      <c r="E216" s="26" t="str">
        <f t="shared" si="7"/>
        <v>13 August</v>
      </c>
      <c r="F216" s="27" t="s">
        <v>550</v>
      </c>
      <c r="G216" s="26" t="str">
        <f t="shared" si="8"/>
        <v>10 August</v>
      </c>
      <c r="H216" s="26" t="str">
        <f t="shared" si="9"/>
        <v>13 August</v>
      </c>
    </row>
    <row r="217" spans="1:8" x14ac:dyDescent="0.25">
      <c r="A217" s="26" t="str">
        <f t="shared" si="0"/>
        <v>14 Agosto</v>
      </c>
      <c r="B217" s="27" t="s">
        <v>551</v>
      </c>
      <c r="C217" s="26" t="str">
        <f t="shared" si="1"/>
        <v>13 Agosto</v>
      </c>
      <c r="D217" s="26" t="str">
        <f t="shared" si="6"/>
        <v>14 Agosto</v>
      </c>
      <c r="E217" s="26" t="str">
        <f t="shared" si="7"/>
        <v>14 August</v>
      </c>
      <c r="F217" s="27" t="s">
        <v>552</v>
      </c>
      <c r="G217" s="26" t="str">
        <f t="shared" si="8"/>
        <v>13 August</v>
      </c>
      <c r="H217" s="26" t="str">
        <f t="shared" si="9"/>
        <v>14 August</v>
      </c>
    </row>
    <row r="218" spans="1:8" x14ac:dyDescent="0.25">
      <c r="A218" s="26" t="str">
        <f t="shared" si="0"/>
        <v>15 Agosto</v>
      </c>
      <c r="B218" s="27" t="s">
        <v>553</v>
      </c>
      <c r="C218" s="26" t="str">
        <f t="shared" si="1"/>
        <v>14 Agosto</v>
      </c>
      <c r="D218" s="26" t="str">
        <f t="shared" si="6"/>
        <v>15 Agosto</v>
      </c>
      <c r="E218" s="26" t="str">
        <f t="shared" si="7"/>
        <v>15 August</v>
      </c>
      <c r="F218" s="27" t="s">
        <v>554</v>
      </c>
      <c r="G218" s="26" t="str">
        <f t="shared" si="8"/>
        <v>14 August</v>
      </c>
      <c r="H218" s="26" t="str">
        <f t="shared" si="9"/>
        <v>15 August</v>
      </c>
    </row>
    <row r="219" spans="1:8" x14ac:dyDescent="0.25">
      <c r="A219" s="26" t="str">
        <f t="shared" si="0"/>
        <v>16 Agosto</v>
      </c>
      <c r="B219" s="27" t="s">
        <v>555</v>
      </c>
      <c r="C219" s="26" t="str">
        <f t="shared" si="1"/>
        <v>15 Agosto</v>
      </c>
      <c r="D219" s="26" t="str">
        <f t="shared" si="6"/>
        <v>16 Agosto</v>
      </c>
      <c r="E219" s="26" t="str">
        <f t="shared" si="7"/>
        <v>16 August</v>
      </c>
      <c r="F219" s="27" t="s">
        <v>556</v>
      </c>
      <c r="G219" s="26" t="str">
        <f t="shared" si="8"/>
        <v>15 August</v>
      </c>
      <c r="H219" s="26" t="str">
        <f t="shared" si="9"/>
        <v>16 August</v>
      </c>
    </row>
    <row r="220" spans="1:8" x14ac:dyDescent="0.25">
      <c r="A220" s="26" t="str">
        <f t="shared" si="0"/>
        <v>17 Agosto</v>
      </c>
      <c r="B220" s="27" t="s">
        <v>557</v>
      </c>
      <c r="C220" s="26" t="str">
        <f t="shared" si="1"/>
        <v>16 Agosto</v>
      </c>
      <c r="D220" s="26" t="str">
        <f t="shared" si="6"/>
        <v>17 Agosto</v>
      </c>
      <c r="E220" s="26" t="str">
        <f t="shared" si="7"/>
        <v>17 August</v>
      </c>
      <c r="F220" s="27" t="s">
        <v>558</v>
      </c>
      <c r="G220" s="26" t="str">
        <f t="shared" si="8"/>
        <v>16 August</v>
      </c>
      <c r="H220" s="26" t="str">
        <f t="shared" si="9"/>
        <v>17 August</v>
      </c>
    </row>
    <row r="221" spans="1:8" x14ac:dyDescent="0.25">
      <c r="A221" s="26" t="str">
        <f t="shared" si="0"/>
        <v>20 Agosto</v>
      </c>
      <c r="B221" s="27" t="s">
        <v>559</v>
      </c>
      <c r="C221" s="26" t="str">
        <f t="shared" si="1"/>
        <v>17 Agosto</v>
      </c>
      <c r="D221" s="26" t="str">
        <f t="shared" si="6"/>
        <v>20 Agosto</v>
      </c>
      <c r="E221" s="26" t="str">
        <f t="shared" si="7"/>
        <v>20 August</v>
      </c>
      <c r="F221" s="27" t="s">
        <v>560</v>
      </c>
      <c r="G221" s="26" t="str">
        <f t="shared" si="8"/>
        <v>17 August</v>
      </c>
      <c r="H221" s="26" t="str">
        <f t="shared" si="9"/>
        <v>20 August</v>
      </c>
    </row>
    <row r="222" spans="1:8" x14ac:dyDescent="0.25">
      <c r="A222" s="26" t="str">
        <f t="shared" si="0"/>
        <v>21 Agosto</v>
      </c>
      <c r="B222" s="27" t="s">
        <v>561</v>
      </c>
      <c r="C222" s="26" t="str">
        <f t="shared" si="1"/>
        <v>20 Agosto</v>
      </c>
      <c r="D222" s="26" t="str">
        <f t="shared" si="6"/>
        <v>21 Agosto</v>
      </c>
      <c r="E222" s="26" t="str">
        <f t="shared" si="7"/>
        <v>21 August</v>
      </c>
      <c r="F222" s="27" t="s">
        <v>562</v>
      </c>
      <c r="G222" s="26" t="str">
        <f t="shared" si="8"/>
        <v>20 August</v>
      </c>
      <c r="H222" s="26" t="str">
        <f t="shared" si="9"/>
        <v>21 August</v>
      </c>
    </row>
    <row r="223" spans="1:8" x14ac:dyDescent="0.25">
      <c r="A223" s="26" t="str">
        <f t="shared" si="0"/>
        <v>22 Agosto</v>
      </c>
      <c r="B223" s="27" t="s">
        <v>563</v>
      </c>
      <c r="C223" s="26" t="str">
        <f t="shared" si="1"/>
        <v>21 Agosto</v>
      </c>
      <c r="D223" s="26" t="str">
        <f t="shared" si="6"/>
        <v>22 Agosto</v>
      </c>
      <c r="E223" s="26" t="str">
        <f t="shared" si="7"/>
        <v>22 August</v>
      </c>
      <c r="F223" s="27" t="s">
        <v>564</v>
      </c>
      <c r="G223" s="26" t="str">
        <f t="shared" si="8"/>
        <v>21 August</v>
      </c>
      <c r="H223" s="26" t="str">
        <f t="shared" si="9"/>
        <v>22 August</v>
      </c>
    </row>
    <row r="224" spans="1:8" x14ac:dyDescent="0.25">
      <c r="A224" s="26" t="str">
        <f t="shared" si="0"/>
        <v>23 Agosto</v>
      </c>
      <c r="B224" s="27" t="s">
        <v>565</v>
      </c>
      <c r="C224" s="26" t="str">
        <f t="shared" si="1"/>
        <v>22 Agosto</v>
      </c>
      <c r="D224" s="26" t="str">
        <f t="shared" si="6"/>
        <v>23 Agosto</v>
      </c>
      <c r="E224" s="26" t="str">
        <f t="shared" si="7"/>
        <v>23 August</v>
      </c>
      <c r="F224" s="27" t="s">
        <v>566</v>
      </c>
      <c r="G224" s="26" t="str">
        <f t="shared" si="8"/>
        <v>22 August</v>
      </c>
      <c r="H224" s="26" t="str">
        <f t="shared" si="9"/>
        <v>23 August</v>
      </c>
    </row>
    <row r="225" spans="1:8" x14ac:dyDescent="0.25">
      <c r="A225" s="26" t="str">
        <f t="shared" si="0"/>
        <v>24 Agosto</v>
      </c>
      <c r="B225" s="27" t="s">
        <v>567</v>
      </c>
      <c r="C225" s="26" t="str">
        <f t="shared" si="1"/>
        <v>23 Agosto</v>
      </c>
      <c r="D225" s="26" t="str">
        <f t="shared" si="6"/>
        <v>24 Agosto</v>
      </c>
      <c r="E225" s="26" t="str">
        <f t="shared" si="7"/>
        <v>24 August</v>
      </c>
      <c r="F225" s="27" t="s">
        <v>568</v>
      </c>
      <c r="G225" s="26" t="str">
        <f t="shared" si="8"/>
        <v>23 August</v>
      </c>
      <c r="H225" s="26" t="str">
        <f t="shared" si="9"/>
        <v>24 August</v>
      </c>
    </row>
    <row r="226" spans="1:8" x14ac:dyDescent="0.25">
      <c r="A226" s="26" t="str">
        <f t="shared" si="0"/>
        <v>27 Agosto</v>
      </c>
      <c r="B226" s="27" t="s">
        <v>569</v>
      </c>
      <c r="C226" s="26" t="str">
        <f t="shared" si="1"/>
        <v>24 Agosto</v>
      </c>
      <c r="D226" s="26" t="str">
        <f t="shared" si="6"/>
        <v>27 Agosto</v>
      </c>
      <c r="E226" s="26" t="str">
        <f t="shared" si="7"/>
        <v>27 August</v>
      </c>
      <c r="F226" s="27" t="s">
        <v>570</v>
      </c>
      <c r="G226" s="26" t="str">
        <f t="shared" si="8"/>
        <v>24 August</v>
      </c>
      <c r="H226" s="26" t="str">
        <f t="shared" si="9"/>
        <v>27 August</v>
      </c>
    </row>
    <row r="227" spans="1:8" x14ac:dyDescent="0.25">
      <c r="A227" s="26" t="str">
        <f t="shared" si="0"/>
        <v>28 Agosto</v>
      </c>
      <c r="B227" s="27" t="s">
        <v>571</v>
      </c>
      <c r="C227" s="26" t="str">
        <f t="shared" si="1"/>
        <v>27 Agosto</v>
      </c>
      <c r="D227" s="26" t="str">
        <f t="shared" si="6"/>
        <v>28 Agosto</v>
      </c>
      <c r="E227" s="26" t="str">
        <f t="shared" si="7"/>
        <v>28 August</v>
      </c>
      <c r="F227" s="27" t="s">
        <v>572</v>
      </c>
      <c r="G227" s="26" t="str">
        <f t="shared" si="8"/>
        <v>27 August</v>
      </c>
      <c r="H227" s="26" t="str">
        <f t="shared" si="9"/>
        <v>28 August</v>
      </c>
    </row>
    <row r="228" spans="1:8" x14ac:dyDescent="0.25">
      <c r="A228" s="26" t="str">
        <f t="shared" si="0"/>
        <v>29 Agosto</v>
      </c>
      <c r="B228" s="27" t="s">
        <v>573</v>
      </c>
      <c r="C228" s="26" t="str">
        <f t="shared" si="1"/>
        <v>28 Agosto</v>
      </c>
      <c r="D228" s="26" t="str">
        <f t="shared" si="6"/>
        <v>29 Agosto</v>
      </c>
      <c r="E228" s="26" t="str">
        <f t="shared" si="7"/>
        <v>29 August</v>
      </c>
      <c r="F228" s="27" t="s">
        <v>574</v>
      </c>
      <c r="G228" s="26" t="str">
        <f t="shared" si="8"/>
        <v>28 August</v>
      </c>
      <c r="H228" s="26" t="str">
        <f t="shared" si="9"/>
        <v>29 August</v>
      </c>
    </row>
    <row r="229" spans="1:8" x14ac:dyDescent="0.25">
      <c r="A229" s="26" t="str">
        <f t="shared" si="0"/>
        <v>31 Agosto</v>
      </c>
      <c r="B229" s="27" t="s">
        <v>575</v>
      </c>
      <c r="C229" s="26" t="str">
        <f t="shared" si="1"/>
        <v>29 Agosto</v>
      </c>
      <c r="D229" s="26" t="str">
        <f t="shared" si="6"/>
        <v>31 Agosto</v>
      </c>
      <c r="E229" s="26" t="str">
        <f t="shared" si="7"/>
        <v>31 August</v>
      </c>
      <c r="F229" s="27" t="s">
        <v>576</v>
      </c>
      <c r="G229" s="26" t="str">
        <f t="shared" si="8"/>
        <v>29 August</v>
      </c>
      <c r="H229" s="26" t="str">
        <f t="shared" si="9"/>
        <v>31 August</v>
      </c>
    </row>
    <row r="230" spans="1:8" x14ac:dyDescent="0.25">
      <c r="A230" s="26" t="str">
        <f t="shared" ref="A230:A293" si="10">+B229</f>
        <v>3 Setiembre</v>
      </c>
      <c r="B230" s="27" t="s">
        <v>577</v>
      </c>
      <c r="C230" s="26" t="str">
        <f t="shared" ref="C230:C295" si="11">+A229</f>
        <v>31 Agosto</v>
      </c>
      <c r="D230" s="26" t="str">
        <f t="shared" si="6"/>
        <v>3 Setiembre</v>
      </c>
      <c r="E230" s="26" t="str">
        <f t="shared" si="7"/>
        <v>3 September</v>
      </c>
      <c r="F230" s="27" t="s">
        <v>578</v>
      </c>
      <c r="G230" s="26" t="str">
        <f t="shared" si="8"/>
        <v>31 August</v>
      </c>
      <c r="H230" s="26" t="str">
        <f t="shared" si="9"/>
        <v>3 September</v>
      </c>
    </row>
    <row r="231" spans="1:8" x14ac:dyDescent="0.25">
      <c r="A231" s="26" t="str">
        <f t="shared" si="10"/>
        <v>4 Setiembre</v>
      </c>
      <c r="B231" s="27" t="s">
        <v>579</v>
      </c>
      <c r="C231" s="26" t="str">
        <f t="shared" si="11"/>
        <v>3 Setiembre</v>
      </c>
      <c r="D231" s="26" t="str">
        <f t="shared" si="6"/>
        <v>4 Setiembre</v>
      </c>
      <c r="E231" s="26" t="str">
        <f t="shared" si="7"/>
        <v>4 September</v>
      </c>
      <c r="F231" s="27" t="s">
        <v>580</v>
      </c>
      <c r="G231" s="26" t="str">
        <f t="shared" si="8"/>
        <v>3 September</v>
      </c>
      <c r="H231" s="26" t="str">
        <f t="shared" si="9"/>
        <v>4 September</v>
      </c>
    </row>
    <row r="232" spans="1:8" x14ac:dyDescent="0.25">
      <c r="A232" s="26" t="str">
        <f t="shared" si="10"/>
        <v>5 Setiembre</v>
      </c>
      <c r="B232" s="27" t="s">
        <v>581</v>
      </c>
      <c r="C232" s="26" t="str">
        <f t="shared" si="11"/>
        <v>4 Setiembre</v>
      </c>
      <c r="D232" s="26" t="str">
        <f t="shared" si="6"/>
        <v>5 Setiembre</v>
      </c>
      <c r="E232" s="26" t="str">
        <f t="shared" si="7"/>
        <v>5 September</v>
      </c>
      <c r="F232" s="27" t="s">
        <v>582</v>
      </c>
      <c r="G232" s="26" t="str">
        <f t="shared" si="8"/>
        <v>4 September</v>
      </c>
      <c r="H232" s="26" t="str">
        <f t="shared" si="9"/>
        <v>5 September</v>
      </c>
    </row>
    <row r="233" spans="1:8" x14ac:dyDescent="0.25">
      <c r="A233" s="26" t="str">
        <f t="shared" si="10"/>
        <v>6 Setiembre</v>
      </c>
      <c r="B233" s="27" t="s">
        <v>583</v>
      </c>
      <c r="C233" s="26" t="str">
        <f t="shared" si="11"/>
        <v>5 Setiembre</v>
      </c>
      <c r="D233" s="26" t="str">
        <f t="shared" si="6"/>
        <v>6 Setiembre</v>
      </c>
      <c r="E233" s="26" t="str">
        <f t="shared" si="7"/>
        <v>6 September</v>
      </c>
      <c r="F233" s="27" t="s">
        <v>584</v>
      </c>
      <c r="G233" s="26" t="str">
        <f t="shared" si="8"/>
        <v>5 September</v>
      </c>
      <c r="H233" s="26" t="str">
        <f t="shared" si="9"/>
        <v>6 September</v>
      </c>
    </row>
    <row r="234" spans="1:8" x14ac:dyDescent="0.25">
      <c r="A234" s="26" t="str">
        <f t="shared" si="10"/>
        <v>7 Setiembre</v>
      </c>
      <c r="B234" s="27" t="s">
        <v>585</v>
      </c>
      <c r="C234" s="26" t="str">
        <f t="shared" si="11"/>
        <v>6 Setiembre</v>
      </c>
      <c r="D234" s="26" t="str">
        <f t="shared" si="6"/>
        <v>7 Setiembre</v>
      </c>
      <c r="E234" s="26" t="str">
        <f t="shared" si="7"/>
        <v>7 September</v>
      </c>
      <c r="F234" s="27" t="s">
        <v>586</v>
      </c>
      <c r="G234" s="26" t="str">
        <f t="shared" si="8"/>
        <v>6 September</v>
      </c>
      <c r="H234" s="26" t="str">
        <f t="shared" si="9"/>
        <v>7 September</v>
      </c>
    </row>
    <row r="235" spans="1:8" x14ac:dyDescent="0.25">
      <c r="A235" s="26" t="str">
        <f t="shared" si="10"/>
        <v>10 Setiembre</v>
      </c>
      <c r="B235" s="27" t="s">
        <v>587</v>
      </c>
      <c r="C235" s="26" t="str">
        <f t="shared" si="11"/>
        <v>7 Setiembre</v>
      </c>
      <c r="D235" s="26" t="str">
        <f t="shared" si="6"/>
        <v>10 Setiembre</v>
      </c>
      <c r="E235" s="26" t="str">
        <f t="shared" si="7"/>
        <v>10 September</v>
      </c>
      <c r="F235" s="27" t="s">
        <v>588</v>
      </c>
      <c r="G235" s="26" t="str">
        <f t="shared" si="8"/>
        <v>7 September</v>
      </c>
      <c r="H235" s="26" t="str">
        <f t="shared" si="9"/>
        <v>10 September</v>
      </c>
    </row>
    <row r="236" spans="1:8" x14ac:dyDescent="0.25">
      <c r="A236" s="26" t="str">
        <f t="shared" si="10"/>
        <v>11 Setiembre</v>
      </c>
      <c r="B236" s="27" t="s">
        <v>589</v>
      </c>
      <c r="C236" s="26" t="str">
        <f t="shared" si="11"/>
        <v>10 Setiembre</v>
      </c>
      <c r="D236" s="26" t="str">
        <f t="shared" si="6"/>
        <v>11 Setiembre</v>
      </c>
      <c r="E236" s="26" t="str">
        <f t="shared" si="7"/>
        <v>11 September</v>
      </c>
      <c r="F236" s="27" t="s">
        <v>590</v>
      </c>
      <c r="G236" s="26" t="str">
        <f t="shared" si="8"/>
        <v>10 September</v>
      </c>
      <c r="H236" s="26" t="str">
        <f t="shared" si="9"/>
        <v>11 September</v>
      </c>
    </row>
    <row r="237" spans="1:8" x14ac:dyDescent="0.25">
      <c r="A237" s="26" t="str">
        <f t="shared" si="10"/>
        <v>12 Setiembre</v>
      </c>
      <c r="B237" s="27" t="s">
        <v>591</v>
      </c>
      <c r="C237" s="26" t="str">
        <f t="shared" si="11"/>
        <v>11 Setiembre</v>
      </c>
      <c r="D237" s="26" t="str">
        <f t="shared" si="6"/>
        <v>12 Setiembre</v>
      </c>
      <c r="E237" s="26" t="str">
        <f t="shared" si="7"/>
        <v>12 September</v>
      </c>
      <c r="F237" s="27" t="s">
        <v>592</v>
      </c>
      <c r="G237" s="26" t="str">
        <f t="shared" si="8"/>
        <v>11 September</v>
      </c>
      <c r="H237" s="26" t="str">
        <f t="shared" si="9"/>
        <v>12 September</v>
      </c>
    </row>
    <row r="238" spans="1:8" x14ac:dyDescent="0.25">
      <c r="A238" s="26" t="str">
        <f t="shared" si="10"/>
        <v>13 Setiembre</v>
      </c>
      <c r="B238" s="27" t="s">
        <v>593</v>
      </c>
      <c r="C238" s="26" t="str">
        <f t="shared" si="11"/>
        <v>12 Setiembre</v>
      </c>
      <c r="D238" s="26" t="str">
        <f t="shared" si="6"/>
        <v>13 Setiembre</v>
      </c>
      <c r="E238" s="26" t="str">
        <f t="shared" si="7"/>
        <v>13 September</v>
      </c>
      <c r="F238" s="27" t="s">
        <v>594</v>
      </c>
      <c r="G238" s="26" t="str">
        <f t="shared" si="8"/>
        <v>12 September</v>
      </c>
      <c r="H238" s="26" t="str">
        <f t="shared" si="9"/>
        <v>13 September</v>
      </c>
    </row>
    <row r="239" spans="1:8" x14ac:dyDescent="0.25">
      <c r="A239" s="26" t="str">
        <f t="shared" si="10"/>
        <v>14 Setiembre</v>
      </c>
      <c r="B239" s="27" t="s">
        <v>595</v>
      </c>
      <c r="C239" s="26" t="str">
        <f t="shared" si="11"/>
        <v>13 Setiembre</v>
      </c>
      <c r="D239" s="26" t="str">
        <f t="shared" si="6"/>
        <v>14 Setiembre</v>
      </c>
      <c r="E239" s="26" t="str">
        <f t="shared" si="7"/>
        <v>14 September</v>
      </c>
      <c r="F239" s="27" t="s">
        <v>596</v>
      </c>
      <c r="G239" s="26" t="str">
        <f t="shared" si="8"/>
        <v>13 September</v>
      </c>
      <c r="H239" s="26" t="str">
        <f t="shared" si="9"/>
        <v>14 September</v>
      </c>
    </row>
    <row r="240" spans="1:8" x14ac:dyDescent="0.25">
      <c r="A240" s="26" t="str">
        <f t="shared" si="10"/>
        <v>17 Setiembre</v>
      </c>
      <c r="B240" s="27" t="s">
        <v>597</v>
      </c>
      <c r="C240" s="26" t="str">
        <f t="shared" si="11"/>
        <v>14 Setiembre</v>
      </c>
      <c r="D240" s="26" t="str">
        <f t="shared" si="6"/>
        <v>17 Setiembre</v>
      </c>
      <c r="E240" s="26" t="str">
        <f t="shared" si="7"/>
        <v>17 September</v>
      </c>
      <c r="F240" s="27" t="s">
        <v>598</v>
      </c>
      <c r="G240" s="26" t="str">
        <f t="shared" si="8"/>
        <v>14 September</v>
      </c>
      <c r="H240" s="26" t="str">
        <f t="shared" si="9"/>
        <v>17 September</v>
      </c>
    </row>
    <row r="241" spans="1:8" x14ac:dyDescent="0.25">
      <c r="A241" s="26" t="str">
        <f t="shared" si="10"/>
        <v>18 Setiembre</v>
      </c>
      <c r="B241" s="27" t="s">
        <v>599</v>
      </c>
      <c r="C241" s="26" t="str">
        <f t="shared" si="11"/>
        <v>17 Setiembre</v>
      </c>
      <c r="D241" s="26" t="str">
        <f t="shared" si="6"/>
        <v>18 Setiembre</v>
      </c>
      <c r="E241" s="26" t="str">
        <f t="shared" si="7"/>
        <v>18 September</v>
      </c>
      <c r="F241" s="27" t="s">
        <v>600</v>
      </c>
      <c r="G241" s="26" t="str">
        <f t="shared" si="8"/>
        <v>17 September</v>
      </c>
      <c r="H241" s="26" t="str">
        <f t="shared" si="9"/>
        <v>18 September</v>
      </c>
    </row>
    <row r="242" spans="1:8" x14ac:dyDescent="0.25">
      <c r="A242" s="26" t="str">
        <f t="shared" si="10"/>
        <v>19 Setiembre</v>
      </c>
      <c r="B242" s="27" t="s">
        <v>601</v>
      </c>
      <c r="C242" s="26" t="str">
        <f t="shared" si="11"/>
        <v>18 Setiembre</v>
      </c>
      <c r="D242" s="26" t="str">
        <f t="shared" si="6"/>
        <v>19 Setiembre</v>
      </c>
      <c r="E242" s="26" t="str">
        <f t="shared" si="7"/>
        <v>19 September</v>
      </c>
      <c r="F242" s="27" t="s">
        <v>602</v>
      </c>
      <c r="G242" s="26" t="str">
        <f t="shared" si="8"/>
        <v>18 September</v>
      </c>
      <c r="H242" s="26" t="str">
        <f t="shared" si="9"/>
        <v>19 September</v>
      </c>
    </row>
    <row r="243" spans="1:8" x14ac:dyDescent="0.25">
      <c r="A243" s="26" t="str">
        <f t="shared" si="10"/>
        <v>20 Setiembre</v>
      </c>
      <c r="B243" s="27" t="s">
        <v>603</v>
      </c>
      <c r="C243" s="26" t="str">
        <f t="shared" si="11"/>
        <v>19 Setiembre</v>
      </c>
      <c r="D243" s="26" t="str">
        <f t="shared" si="6"/>
        <v>20 Setiembre</v>
      </c>
      <c r="E243" s="26" t="str">
        <f t="shared" si="7"/>
        <v>20 September</v>
      </c>
      <c r="F243" s="27" t="s">
        <v>604</v>
      </c>
      <c r="G243" s="26" t="str">
        <f t="shared" si="8"/>
        <v>19 September</v>
      </c>
      <c r="H243" s="26" t="str">
        <f t="shared" si="9"/>
        <v>20 September</v>
      </c>
    </row>
    <row r="244" spans="1:8" x14ac:dyDescent="0.25">
      <c r="A244" s="26" t="str">
        <f t="shared" si="10"/>
        <v>21 Setiembre</v>
      </c>
      <c r="B244" s="27" t="s">
        <v>605</v>
      </c>
      <c r="C244" s="26" t="str">
        <f t="shared" si="11"/>
        <v>20 Setiembre</v>
      </c>
      <c r="D244" s="26" t="str">
        <f t="shared" si="6"/>
        <v>21 Setiembre</v>
      </c>
      <c r="E244" s="26" t="str">
        <f t="shared" si="7"/>
        <v>21 September</v>
      </c>
      <c r="F244" s="27" t="s">
        <v>606</v>
      </c>
      <c r="G244" s="26" t="str">
        <f t="shared" si="8"/>
        <v>20 September</v>
      </c>
      <c r="H244" s="26" t="str">
        <f t="shared" si="9"/>
        <v>21 September</v>
      </c>
    </row>
    <row r="245" spans="1:8" x14ac:dyDescent="0.25">
      <c r="A245" s="26" t="str">
        <f t="shared" si="10"/>
        <v>24 Setiembre</v>
      </c>
      <c r="B245" s="27" t="s">
        <v>607</v>
      </c>
      <c r="C245" s="26" t="str">
        <f t="shared" si="11"/>
        <v>21 Setiembre</v>
      </c>
      <c r="D245" s="26" t="str">
        <f t="shared" si="6"/>
        <v>24 Setiembre</v>
      </c>
      <c r="E245" s="26" t="str">
        <f t="shared" si="7"/>
        <v>24 September</v>
      </c>
      <c r="F245" s="27" t="s">
        <v>608</v>
      </c>
      <c r="G245" s="26" t="str">
        <f t="shared" si="8"/>
        <v>21 September</v>
      </c>
      <c r="H245" s="26" t="str">
        <f t="shared" si="9"/>
        <v>24 September</v>
      </c>
    </row>
    <row r="246" spans="1:8" x14ac:dyDescent="0.25">
      <c r="A246" s="26" t="str">
        <f t="shared" si="10"/>
        <v>25 Setiembre</v>
      </c>
      <c r="B246" s="27" t="s">
        <v>609</v>
      </c>
      <c r="C246" s="26" t="str">
        <f t="shared" si="11"/>
        <v>24 Setiembre</v>
      </c>
      <c r="D246" s="26" t="str">
        <f t="shared" si="6"/>
        <v>25 Setiembre</v>
      </c>
      <c r="E246" s="26" t="str">
        <f t="shared" si="7"/>
        <v>25 September</v>
      </c>
      <c r="F246" s="27" t="s">
        <v>610</v>
      </c>
      <c r="G246" s="26" t="str">
        <f t="shared" si="8"/>
        <v>24 September</v>
      </c>
      <c r="H246" s="26" t="str">
        <f t="shared" si="9"/>
        <v>25 September</v>
      </c>
    </row>
    <row r="247" spans="1:8" x14ac:dyDescent="0.25">
      <c r="A247" s="26" t="str">
        <f t="shared" si="10"/>
        <v>26 Setiembre</v>
      </c>
      <c r="B247" s="27" t="s">
        <v>611</v>
      </c>
      <c r="C247" s="26" t="str">
        <f t="shared" si="11"/>
        <v>25 Setiembre</v>
      </c>
      <c r="D247" s="26" t="str">
        <f t="shared" si="6"/>
        <v>26 Setiembre</v>
      </c>
      <c r="E247" s="26" t="str">
        <f t="shared" si="7"/>
        <v>26 September</v>
      </c>
      <c r="F247" s="27" t="s">
        <v>612</v>
      </c>
      <c r="G247" s="26" t="str">
        <f t="shared" si="8"/>
        <v>25 September</v>
      </c>
      <c r="H247" s="26" t="str">
        <f t="shared" si="9"/>
        <v>26 September</v>
      </c>
    </row>
    <row r="248" spans="1:8" x14ac:dyDescent="0.25">
      <c r="A248" s="26" t="str">
        <f t="shared" si="10"/>
        <v>27 Setiembre</v>
      </c>
      <c r="B248" s="27" t="s">
        <v>613</v>
      </c>
      <c r="C248" s="26" t="str">
        <f t="shared" si="11"/>
        <v>26 Setiembre</v>
      </c>
      <c r="D248" s="26" t="str">
        <f t="shared" si="6"/>
        <v>27 Setiembre</v>
      </c>
      <c r="E248" s="26" t="str">
        <f t="shared" si="7"/>
        <v>27 September</v>
      </c>
      <c r="F248" s="27" t="s">
        <v>614</v>
      </c>
      <c r="G248" s="26" t="str">
        <f t="shared" si="8"/>
        <v>26 September</v>
      </c>
      <c r="H248" s="26" t="str">
        <f t="shared" si="9"/>
        <v>27 September</v>
      </c>
    </row>
    <row r="249" spans="1:8" x14ac:dyDescent="0.25">
      <c r="A249" s="26" t="str">
        <f t="shared" si="10"/>
        <v>28 Setiembre</v>
      </c>
      <c r="B249" s="27" t="s">
        <v>615</v>
      </c>
      <c r="C249" s="26" t="str">
        <f t="shared" si="11"/>
        <v>27 Setiembre</v>
      </c>
      <c r="D249" s="26" t="str">
        <f t="shared" si="6"/>
        <v>28 Setiembre</v>
      </c>
      <c r="E249" s="26" t="str">
        <f t="shared" si="7"/>
        <v>28 September</v>
      </c>
      <c r="F249" s="27" t="s">
        <v>616</v>
      </c>
      <c r="G249" s="26" t="str">
        <f t="shared" si="8"/>
        <v>27 September</v>
      </c>
      <c r="H249" s="26" t="str">
        <f t="shared" si="9"/>
        <v>28 September</v>
      </c>
    </row>
    <row r="250" spans="1:8" x14ac:dyDescent="0.25">
      <c r="A250" s="26" t="str">
        <f t="shared" si="10"/>
        <v>01 Octubre</v>
      </c>
      <c r="B250" s="27" t="s">
        <v>617</v>
      </c>
      <c r="C250" s="26" t="str">
        <f t="shared" si="11"/>
        <v>28 Setiembre</v>
      </c>
      <c r="D250" s="26" t="str">
        <f t="shared" si="6"/>
        <v>01 Octubre</v>
      </c>
      <c r="E250" s="26" t="str">
        <f t="shared" si="7"/>
        <v>01 october</v>
      </c>
      <c r="F250" s="27" t="s">
        <v>618</v>
      </c>
      <c r="G250" s="26" t="str">
        <f t="shared" si="8"/>
        <v>28 September</v>
      </c>
      <c r="H250" s="26" t="str">
        <f t="shared" si="9"/>
        <v>01 october</v>
      </c>
    </row>
    <row r="251" spans="1:8" x14ac:dyDescent="0.25">
      <c r="A251" s="26" t="str">
        <f t="shared" si="10"/>
        <v>02 Octubre</v>
      </c>
      <c r="B251" s="27" t="s">
        <v>619</v>
      </c>
      <c r="C251" s="26" t="str">
        <f t="shared" si="11"/>
        <v>01 Octubre</v>
      </c>
      <c r="D251" s="26" t="str">
        <f t="shared" si="6"/>
        <v>02 Octubre</v>
      </c>
      <c r="E251" s="26" t="str">
        <f t="shared" si="7"/>
        <v>02 october</v>
      </c>
      <c r="F251" s="27" t="s">
        <v>620</v>
      </c>
      <c r="G251" s="26" t="str">
        <f t="shared" si="8"/>
        <v>01 october</v>
      </c>
      <c r="H251" s="26" t="str">
        <f t="shared" si="9"/>
        <v>02 october</v>
      </c>
    </row>
    <row r="252" spans="1:8" x14ac:dyDescent="0.25">
      <c r="A252" s="26" t="str">
        <f t="shared" si="10"/>
        <v>03 Octubre</v>
      </c>
      <c r="B252" s="27" t="s">
        <v>621</v>
      </c>
      <c r="C252" s="26" t="str">
        <f t="shared" si="11"/>
        <v>02 Octubre</v>
      </c>
      <c r="D252" s="26" t="str">
        <f t="shared" si="6"/>
        <v>03 Octubre</v>
      </c>
      <c r="E252" s="26" t="str">
        <f t="shared" si="7"/>
        <v>03 october</v>
      </c>
      <c r="F252" s="27" t="s">
        <v>622</v>
      </c>
      <c r="G252" s="26" t="str">
        <f t="shared" si="8"/>
        <v>02 october</v>
      </c>
      <c r="H252" s="26" t="str">
        <f t="shared" si="9"/>
        <v>03 october</v>
      </c>
    </row>
    <row r="253" spans="1:8" x14ac:dyDescent="0.25">
      <c r="A253" s="26" t="str">
        <f t="shared" si="10"/>
        <v>04 Octubre</v>
      </c>
      <c r="B253" s="27" t="s">
        <v>623</v>
      </c>
      <c r="C253" s="26" t="str">
        <f t="shared" si="11"/>
        <v>03 Octubre</v>
      </c>
      <c r="D253" s="26" t="str">
        <f t="shared" si="6"/>
        <v>04 Octubre</v>
      </c>
      <c r="E253" s="26" t="str">
        <f t="shared" si="7"/>
        <v>04 october</v>
      </c>
      <c r="F253" s="27" t="s">
        <v>624</v>
      </c>
      <c r="G253" s="26" t="str">
        <f t="shared" si="8"/>
        <v>03 october</v>
      </c>
      <c r="H253" s="26" t="str">
        <f t="shared" si="9"/>
        <v>04 october</v>
      </c>
    </row>
    <row r="254" spans="1:8" x14ac:dyDescent="0.25">
      <c r="A254" s="26" t="str">
        <f t="shared" si="10"/>
        <v>05 Octubre</v>
      </c>
      <c r="B254" s="27" t="s">
        <v>625</v>
      </c>
      <c r="C254" s="26" t="str">
        <f t="shared" si="11"/>
        <v>04 Octubre</v>
      </c>
      <c r="D254" s="26" t="str">
        <f t="shared" si="6"/>
        <v>05 Octubre</v>
      </c>
      <c r="E254" s="26" t="str">
        <f t="shared" si="7"/>
        <v>05 october</v>
      </c>
      <c r="F254" s="27" t="s">
        <v>626</v>
      </c>
      <c r="G254" s="26" t="str">
        <f t="shared" si="8"/>
        <v>04 october</v>
      </c>
      <c r="H254" s="26" t="str">
        <f t="shared" si="9"/>
        <v>05 october</v>
      </c>
    </row>
    <row r="255" spans="1:8" x14ac:dyDescent="0.25">
      <c r="A255" s="26" t="str">
        <f t="shared" si="10"/>
        <v>09 Octubre</v>
      </c>
      <c r="B255" s="27" t="s">
        <v>113</v>
      </c>
      <c r="C255" s="26" t="str">
        <f t="shared" si="11"/>
        <v>05 Octubre</v>
      </c>
      <c r="D255" s="26" t="str">
        <f t="shared" si="6"/>
        <v>09 Octubre</v>
      </c>
      <c r="E255" s="26" t="str">
        <f t="shared" si="7"/>
        <v>09 october</v>
      </c>
      <c r="F255" s="27" t="s">
        <v>627</v>
      </c>
      <c r="G255" s="26" t="str">
        <f t="shared" si="8"/>
        <v>05 october</v>
      </c>
      <c r="H255" s="26" t="str">
        <f t="shared" si="9"/>
        <v>09 october</v>
      </c>
    </row>
    <row r="256" spans="1:8" x14ac:dyDescent="0.25">
      <c r="A256" s="26" t="str">
        <f t="shared" si="10"/>
        <v>10 Octubre</v>
      </c>
      <c r="B256" s="27" t="s">
        <v>111</v>
      </c>
      <c r="C256" s="26" t="str">
        <f t="shared" si="11"/>
        <v>09 Octubre</v>
      </c>
      <c r="D256" s="26" t="str">
        <f t="shared" si="6"/>
        <v>10 Octubre</v>
      </c>
      <c r="E256" s="26" t="str">
        <f t="shared" si="7"/>
        <v>10 october</v>
      </c>
      <c r="F256" s="27" t="s">
        <v>628</v>
      </c>
      <c r="G256" s="26" t="str">
        <f t="shared" si="8"/>
        <v>09 october</v>
      </c>
      <c r="H256" s="26" t="str">
        <f t="shared" si="9"/>
        <v>10 october</v>
      </c>
    </row>
    <row r="257" spans="1:8" x14ac:dyDescent="0.25">
      <c r="A257" s="26" t="str">
        <f t="shared" si="10"/>
        <v>11 Octubre</v>
      </c>
      <c r="B257" s="27" t="s">
        <v>112</v>
      </c>
      <c r="C257" s="26" t="str">
        <f t="shared" si="11"/>
        <v>10 Octubre</v>
      </c>
      <c r="D257" s="26" t="str">
        <f t="shared" si="6"/>
        <v>11 Octubre</v>
      </c>
      <c r="E257" s="26" t="str">
        <f t="shared" si="7"/>
        <v>11 october</v>
      </c>
      <c r="F257" s="27" t="s">
        <v>629</v>
      </c>
      <c r="G257" s="26" t="str">
        <f t="shared" si="8"/>
        <v>10 october</v>
      </c>
      <c r="H257" s="26" t="str">
        <f t="shared" si="9"/>
        <v>11 october</v>
      </c>
    </row>
    <row r="258" spans="1:8" x14ac:dyDescent="0.25">
      <c r="A258" s="26" t="str">
        <f t="shared" si="10"/>
        <v>12 Octubre</v>
      </c>
      <c r="B258" s="27" t="s">
        <v>630</v>
      </c>
      <c r="C258" s="26" t="str">
        <f t="shared" si="11"/>
        <v>11 Octubre</v>
      </c>
      <c r="D258" s="26" t="str">
        <f t="shared" si="6"/>
        <v>12 Octubre</v>
      </c>
      <c r="E258" s="26" t="str">
        <f t="shared" si="7"/>
        <v>12 october</v>
      </c>
      <c r="F258" s="27" t="s">
        <v>631</v>
      </c>
      <c r="G258" s="26" t="str">
        <f t="shared" si="8"/>
        <v>11 october</v>
      </c>
      <c r="H258" s="26" t="str">
        <f t="shared" si="9"/>
        <v>12 october</v>
      </c>
    </row>
    <row r="259" spans="1:8" x14ac:dyDescent="0.25">
      <c r="A259" s="26" t="str">
        <f t="shared" si="10"/>
        <v>15 Octubre</v>
      </c>
      <c r="B259" s="27" t="s">
        <v>119</v>
      </c>
      <c r="C259" s="26" t="str">
        <f t="shared" si="11"/>
        <v>12 Octubre</v>
      </c>
      <c r="D259" s="26" t="str">
        <f t="shared" si="6"/>
        <v>15 Octubre</v>
      </c>
      <c r="E259" s="26" t="str">
        <f t="shared" si="7"/>
        <v>15 october</v>
      </c>
      <c r="F259" s="27" t="s">
        <v>632</v>
      </c>
      <c r="G259" s="26" t="str">
        <f t="shared" si="8"/>
        <v>12 october</v>
      </c>
      <c r="H259" s="26" t="str">
        <f t="shared" si="9"/>
        <v>15 october</v>
      </c>
    </row>
    <row r="260" spans="1:8" x14ac:dyDescent="0.25">
      <c r="A260" s="26" t="str">
        <f t="shared" si="10"/>
        <v>16 Octubre</v>
      </c>
      <c r="B260" s="27" t="s">
        <v>121</v>
      </c>
      <c r="C260" s="26" t="str">
        <f t="shared" si="11"/>
        <v>15 Octubre</v>
      </c>
      <c r="D260" s="26" t="str">
        <f t="shared" si="6"/>
        <v>16 Octubre</v>
      </c>
      <c r="E260" s="26" t="str">
        <f t="shared" si="7"/>
        <v>16 october</v>
      </c>
      <c r="F260" s="27" t="s">
        <v>633</v>
      </c>
      <c r="G260" s="26" t="str">
        <f t="shared" si="8"/>
        <v>15 october</v>
      </c>
      <c r="H260" s="26" t="str">
        <f t="shared" si="9"/>
        <v>16 october</v>
      </c>
    </row>
    <row r="261" spans="1:8" x14ac:dyDescent="0.25">
      <c r="A261" s="26" t="str">
        <f t="shared" si="10"/>
        <v>17 Octubre</v>
      </c>
      <c r="B261" s="27" t="s">
        <v>123</v>
      </c>
      <c r="C261" s="26" t="str">
        <f t="shared" si="11"/>
        <v>16 Octubre</v>
      </c>
      <c r="D261" s="26" t="str">
        <f t="shared" si="6"/>
        <v>17 Octubre</v>
      </c>
      <c r="E261" s="26" t="str">
        <f t="shared" si="7"/>
        <v>17 october</v>
      </c>
      <c r="F261" s="27" t="s">
        <v>634</v>
      </c>
      <c r="G261" s="26" t="str">
        <f t="shared" si="8"/>
        <v>16 october</v>
      </c>
      <c r="H261" s="26" t="str">
        <f t="shared" si="9"/>
        <v>17 october</v>
      </c>
    </row>
    <row r="262" spans="1:8" x14ac:dyDescent="0.25">
      <c r="A262" s="26" t="str">
        <f t="shared" si="10"/>
        <v>18 Octubre</v>
      </c>
      <c r="B262" s="27" t="s">
        <v>125</v>
      </c>
      <c r="C262" s="26" t="str">
        <f t="shared" si="11"/>
        <v>17 Octubre</v>
      </c>
      <c r="D262" s="26" t="str">
        <f t="shared" si="6"/>
        <v>18 Octubre</v>
      </c>
      <c r="E262" s="26" t="str">
        <f t="shared" si="7"/>
        <v>18 october</v>
      </c>
      <c r="F262" s="27" t="s">
        <v>635</v>
      </c>
      <c r="G262" s="26" t="str">
        <f t="shared" si="8"/>
        <v>17 october</v>
      </c>
      <c r="H262" s="26" t="str">
        <f t="shared" si="9"/>
        <v>18 october</v>
      </c>
    </row>
    <row r="263" spans="1:8" x14ac:dyDescent="0.25">
      <c r="A263" s="26" t="str">
        <f t="shared" si="10"/>
        <v>19 Octubre</v>
      </c>
      <c r="B263" s="27" t="s">
        <v>636</v>
      </c>
      <c r="C263" s="26" t="str">
        <f t="shared" si="11"/>
        <v>18 Octubre</v>
      </c>
      <c r="D263" s="26" t="str">
        <f t="shared" si="6"/>
        <v>19 Octubre</v>
      </c>
      <c r="E263" s="26" t="str">
        <f t="shared" si="7"/>
        <v>19 october</v>
      </c>
      <c r="F263" s="27" t="s">
        <v>637</v>
      </c>
      <c r="G263" s="26" t="str">
        <f t="shared" si="8"/>
        <v>18 october</v>
      </c>
      <c r="H263" s="26" t="str">
        <f t="shared" si="9"/>
        <v>19 october</v>
      </c>
    </row>
    <row r="264" spans="1:8" x14ac:dyDescent="0.25">
      <c r="A264" s="26" t="str">
        <f t="shared" si="10"/>
        <v>22 Octubre</v>
      </c>
      <c r="B264" s="27" t="s">
        <v>129</v>
      </c>
      <c r="C264" s="26" t="str">
        <f t="shared" si="11"/>
        <v>19 Octubre</v>
      </c>
      <c r="D264" s="26" t="str">
        <f t="shared" si="6"/>
        <v>22 Octubre</v>
      </c>
      <c r="E264" s="26" t="str">
        <f t="shared" si="7"/>
        <v>22 october</v>
      </c>
      <c r="F264" s="27" t="s">
        <v>638</v>
      </c>
      <c r="G264" s="26" t="str">
        <f t="shared" si="8"/>
        <v>19 october</v>
      </c>
      <c r="H264" s="26" t="str">
        <f t="shared" si="9"/>
        <v>22 october</v>
      </c>
    </row>
    <row r="265" spans="1:8" x14ac:dyDescent="0.25">
      <c r="A265" s="26" t="str">
        <f t="shared" si="10"/>
        <v>23 Octubre</v>
      </c>
      <c r="B265" s="27" t="s">
        <v>131</v>
      </c>
      <c r="C265" s="26" t="str">
        <f t="shared" si="11"/>
        <v>22 Octubre</v>
      </c>
      <c r="D265" s="26" t="str">
        <f t="shared" si="6"/>
        <v>23 Octubre</v>
      </c>
      <c r="E265" s="26" t="str">
        <f t="shared" si="7"/>
        <v>23 october</v>
      </c>
      <c r="F265" s="27" t="s">
        <v>639</v>
      </c>
      <c r="G265" s="26" t="str">
        <f t="shared" si="8"/>
        <v>22 october</v>
      </c>
      <c r="H265" s="26" t="str">
        <f t="shared" si="9"/>
        <v>23 october</v>
      </c>
    </row>
    <row r="266" spans="1:8" x14ac:dyDescent="0.25">
      <c r="A266" s="26" t="str">
        <f t="shared" si="10"/>
        <v>24 Octubre</v>
      </c>
      <c r="B266" s="27" t="s">
        <v>133</v>
      </c>
      <c r="C266" s="26" t="str">
        <f t="shared" si="11"/>
        <v>23 Octubre</v>
      </c>
      <c r="D266" s="26" t="str">
        <f t="shared" si="6"/>
        <v>24 Octubre</v>
      </c>
      <c r="E266" s="26" t="str">
        <f t="shared" si="7"/>
        <v>24 october</v>
      </c>
      <c r="F266" s="27" t="s">
        <v>640</v>
      </c>
      <c r="G266" s="26" t="str">
        <f t="shared" si="8"/>
        <v>23 october</v>
      </c>
      <c r="H266" s="26" t="str">
        <f t="shared" si="9"/>
        <v>24 october</v>
      </c>
    </row>
    <row r="267" spans="1:8" x14ac:dyDescent="0.25">
      <c r="A267" s="26" t="str">
        <f t="shared" si="10"/>
        <v>25 Octubre</v>
      </c>
      <c r="B267" s="27" t="s">
        <v>135</v>
      </c>
      <c r="C267" s="26" t="str">
        <f t="shared" si="11"/>
        <v>24 Octubre</v>
      </c>
      <c r="D267" s="26" t="str">
        <f t="shared" si="6"/>
        <v>25 Octubre</v>
      </c>
      <c r="E267" s="26" t="str">
        <f t="shared" si="7"/>
        <v>25 october</v>
      </c>
      <c r="F267" s="27" t="s">
        <v>641</v>
      </c>
      <c r="G267" s="26" t="str">
        <f t="shared" si="8"/>
        <v>24 october</v>
      </c>
      <c r="H267" s="26" t="str">
        <f t="shared" si="9"/>
        <v>25 october</v>
      </c>
    </row>
    <row r="268" spans="1:8" x14ac:dyDescent="0.25">
      <c r="A268" s="26" t="str">
        <f t="shared" si="10"/>
        <v>26 Octubre</v>
      </c>
      <c r="B268" s="27" t="s">
        <v>642</v>
      </c>
      <c r="C268" s="26" t="str">
        <f t="shared" si="11"/>
        <v>25 Octubre</v>
      </c>
      <c r="D268" s="26" t="str">
        <f t="shared" si="6"/>
        <v>26 Octubre</v>
      </c>
      <c r="E268" s="26" t="str">
        <f t="shared" si="7"/>
        <v>26 october</v>
      </c>
      <c r="F268" s="27" t="s">
        <v>643</v>
      </c>
      <c r="G268" s="26" t="str">
        <f t="shared" si="8"/>
        <v>25 october</v>
      </c>
      <c r="H268" s="26" t="str">
        <f t="shared" si="9"/>
        <v>26 october</v>
      </c>
    </row>
    <row r="269" spans="1:8" x14ac:dyDescent="0.25">
      <c r="A269" s="26" t="str">
        <f t="shared" si="10"/>
        <v>29 Octubre</v>
      </c>
      <c r="B269" s="27" t="s">
        <v>139</v>
      </c>
      <c r="C269" s="26" t="str">
        <f t="shared" si="11"/>
        <v>26 Octubre</v>
      </c>
      <c r="D269" s="26" t="str">
        <f t="shared" si="6"/>
        <v>29 Octubre</v>
      </c>
      <c r="E269" s="26" t="str">
        <f t="shared" si="7"/>
        <v>29 october</v>
      </c>
      <c r="F269" s="27" t="s">
        <v>644</v>
      </c>
      <c r="G269" s="26" t="str">
        <f t="shared" si="8"/>
        <v>26 october</v>
      </c>
      <c r="H269" s="26" t="str">
        <f t="shared" si="9"/>
        <v>29 october</v>
      </c>
    </row>
    <row r="270" spans="1:8" x14ac:dyDescent="0.25">
      <c r="A270" s="26" t="str">
        <f t="shared" si="10"/>
        <v>30 Octubre</v>
      </c>
      <c r="B270" s="27" t="s">
        <v>141</v>
      </c>
      <c r="C270" s="26" t="str">
        <f t="shared" si="11"/>
        <v>29 Octubre</v>
      </c>
      <c r="D270" s="26" t="str">
        <f t="shared" si="6"/>
        <v>30 Octubre</v>
      </c>
      <c r="E270" s="26" t="str">
        <f t="shared" si="7"/>
        <v>30 october</v>
      </c>
      <c r="F270" s="27" t="s">
        <v>645</v>
      </c>
      <c r="G270" s="26" t="str">
        <f t="shared" si="8"/>
        <v>29 october</v>
      </c>
      <c r="H270" s="26" t="str">
        <f t="shared" si="9"/>
        <v>30 october</v>
      </c>
    </row>
    <row r="271" spans="1:8" x14ac:dyDescent="0.25">
      <c r="A271" s="26" t="str">
        <f t="shared" si="10"/>
        <v>31 Octubre</v>
      </c>
      <c r="B271" s="27" t="s">
        <v>143</v>
      </c>
      <c r="C271" s="26" t="str">
        <f t="shared" si="11"/>
        <v>30 Octubre</v>
      </c>
      <c r="D271" s="26" t="str">
        <f t="shared" si="6"/>
        <v>31 Octubre</v>
      </c>
      <c r="E271" s="26" t="str">
        <f t="shared" si="7"/>
        <v>31 october</v>
      </c>
      <c r="F271" s="27" t="s">
        <v>646</v>
      </c>
      <c r="G271" s="26" t="str">
        <f t="shared" si="8"/>
        <v>30 october</v>
      </c>
      <c r="H271" s="26" t="str">
        <f t="shared" si="9"/>
        <v>31 october</v>
      </c>
    </row>
    <row r="272" spans="1:8" x14ac:dyDescent="0.25">
      <c r="A272" s="26" t="str">
        <f t="shared" si="10"/>
        <v>2 Noviembre</v>
      </c>
      <c r="B272" s="27" t="s">
        <v>647</v>
      </c>
      <c r="C272" s="26" t="str">
        <f t="shared" si="11"/>
        <v>31 Octubre</v>
      </c>
      <c r="D272" s="26" t="str">
        <f t="shared" si="6"/>
        <v>2 Noviembre</v>
      </c>
      <c r="E272" s="26" t="str">
        <f t="shared" si="7"/>
        <v>2 November</v>
      </c>
      <c r="F272" s="27" t="s">
        <v>648</v>
      </c>
      <c r="G272" s="26" t="str">
        <f t="shared" si="8"/>
        <v>31 october</v>
      </c>
      <c r="H272" s="26" t="str">
        <f t="shared" si="9"/>
        <v>2 November</v>
      </c>
    </row>
    <row r="273" spans="1:8" x14ac:dyDescent="0.25">
      <c r="A273" s="26" t="str">
        <f t="shared" si="10"/>
        <v>5 Noviembre</v>
      </c>
      <c r="B273" s="27" t="s">
        <v>147</v>
      </c>
      <c r="C273" s="26" t="str">
        <f t="shared" si="11"/>
        <v>2 Noviembre</v>
      </c>
      <c r="D273" s="26" t="str">
        <f t="shared" si="6"/>
        <v>5 Noviembre</v>
      </c>
      <c r="E273" s="26" t="str">
        <f t="shared" si="7"/>
        <v>5 November</v>
      </c>
      <c r="F273" s="27" t="s">
        <v>649</v>
      </c>
      <c r="G273" s="26" t="str">
        <f t="shared" si="8"/>
        <v>2 November</v>
      </c>
      <c r="H273" s="26" t="str">
        <f t="shared" si="9"/>
        <v>5 November</v>
      </c>
    </row>
    <row r="274" spans="1:8" x14ac:dyDescent="0.25">
      <c r="A274" s="26" t="str">
        <f t="shared" si="10"/>
        <v>6 Noviembre</v>
      </c>
      <c r="B274" s="27" t="s">
        <v>149</v>
      </c>
      <c r="C274" s="26" t="str">
        <f t="shared" si="11"/>
        <v>5 Noviembre</v>
      </c>
      <c r="D274" s="26" t="str">
        <f t="shared" ref="D274:D337" si="12">A274</f>
        <v>6 Noviembre</v>
      </c>
      <c r="E274" s="26" t="str">
        <f t="shared" ref="E274:E337" si="13">+F273</f>
        <v>6 November</v>
      </c>
      <c r="F274" s="27" t="s">
        <v>650</v>
      </c>
      <c r="G274" s="26" t="str">
        <f t="shared" ref="G274:G337" si="14">+E273</f>
        <v>5 November</v>
      </c>
      <c r="H274" s="26" t="str">
        <f t="shared" ref="H274:H337" si="15">E274</f>
        <v>6 November</v>
      </c>
    </row>
    <row r="275" spans="1:8" x14ac:dyDescent="0.25">
      <c r="A275" s="26" t="str">
        <f t="shared" si="10"/>
        <v>7 Noviembre</v>
      </c>
      <c r="B275" s="27" t="s">
        <v>151</v>
      </c>
      <c r="C275" s="26" t="str">
        <f t="shared" si="11"/>
        <v>6 Noviembre</v>
      </c>
      <c r="D275" s="26" t="str">
        <f t="shared" si="12"/>
        <v>7 Noviembre</v>
      </c>
      <c r="E275" s="26" t="str">
        <f t="shared" si="13"/>
        <v>7 November</v>
      </c>
      <c r="F275" s="27" t="s">
        <v>651</v>
      </c>
      <c r="G275" s="26" t="str">
        <f t="shared" si="14"/>
        <v>6 November</v>
      </c>
      <c r="H275" s="26" t="str">
        <f t="shared" si="15"/>
        <v>7 November</v>
      </c>
    </row>
    <row r="276" spans="1:8" x14ac:dyDescent="0.25">
      <c r="A276" s="26" t="str">
        <f t="shared" si="10"/>
        <v>8 Noviembre</v>
      </c>
      <c r="B276" s="27" t="s">
        <v>153</v>
      </c>
      <c r="C276" s="26" t="str">
        <f t="shared" si="11"/>
        <v>7 Noviembre</v>
      </c>
      <c r="D276" s="26" t="str">
        <f t="shared" si="12"/>
        <v>8 Noviembre</v>
      </c>
      <c r="E276" s="26" t="str">
        <f t="shared" si="13"/>
        <v>8 November</v>
      </c>
      <c r="F276" s="27" t="s">
        <v>652</v>
      </c>
      <c r="G276" s="26" t="str">
        <f t="shared" si="14"/>
        <v>7 November</v>
      </c>
      <c r="H276" s="26" t="str">
        <f t="shared" si="15"/>
        <v>8 November</v>
      </c>
    </row>
    <row r="277" spans="1:8" x14ac:dyDescent="0.25">
      <c r="A277" s="26" t="str">
        <f t="shared" si="10"/>
        <v>9 Noviembre</v>
      </c>
      <c r="B277" s="27" t="s">
        <v>653</v>
      </c>
      <c r="C277" s="26" t="str">
        <f t="shared" si="11"/>
        <v>8 Noviembre</v>
      </c>
      <c r="D277" s="26" t="str">
        <f t="shared" si="12"/>
        <v>9 Noviembre</v>
      </c>
      <c r="E277" s="26" t="str">
        <f t="shared" si="13"/>
        <v>9 November</v>
      </c>
      <c r="F277" s="27" t="s">
        <v>654</v>
      </c>
      <c r="G277" s="26" t="str">
        <f t="shared" si="14"/>
        <v>8 November</v>
      </c>
      <c r="H277" s="26" t="str">
        <f t="shared" si="15"/>
        <v>9 November</v>
      </c>
    </row>
    <row r="278" spans="1:8" x14ac:dyDescent="0.25">
      <c r="A278" s="26" t="str">
        <f t="shared" si="10"/>
        <v>12 Noviembre</v>
      </c>
      <c r="B278" s="27" t="s">
        <v>157</v>
      </c>
      <c r="C278" s="26" t="str">
        <f t="shared" si="11"/>
        <v>9 Noviembre</v>
      </c>
      <c r="D278" s="26" t="str">
        <f t="shared" si="12"/>
        <v>12 Noviembre</v>
      </c>
      <c r="E278" s="26" t="str">
        <f t="shared" si="13"/>
        <v>12 November</v>
      </c>
      <c r="F278" s="27" t="s">
        <v>655</v>
      </c>
      <c r="G278" s="26" t="str">
        <f t="shared" si="14"/>
        <v>9 November</v>
      </c>
      <c r="H278" s="26" t="str">
        <f t="shared" si="15"/>
        <v>12 November</v>
      </c>
    </row>
    <row r="279" spans="1:8" x14ac:dyDescent="0.25">
      <c r="A279" s="26" t="str">
        <f t="shared" si="10"/>
        <v>13 Noviembre</v>
      </c>
      <c r="B279" s="27" t="s">
        <v>159</v>
      </c>
      <c r="C279" s="26" t="str">
        <f t="shared" si="11"/>
        <v>12 Noviembre</v>
      </c>
      <c r="D279" s="26" t="str">
        <f t="shared" si="12"/>
        <v>13 Noviembre</v>
      </c>
      <c r="E279" s="26" t="str">
        <f t="shared" si="13"/>
        <v>13 November</v>
      </c>
      <c r="F279" s="27" t="s">
        <v>656</v>
      </c>
      <c r="G279" s="26" t="str">
        <f t="shared" si="14"/>
        <v>12 November</v>
      </c>
      <c r="H279" s="26" t="str">
        <f t="shared" si="15"/>
        <v>13 November</v>
      </c>
    </row>
    <row r="280" spans="1:8" x14ac:dyDescent="0.25">
      <c r="A280" s="26" t="str">
        <f t="shared" si="10"/>
        <v>14 Noviembre</v>
      </c>
      <c r="B280" s="27" t="s">
        <v>161</v>
      </c>
      <c r="C280" s="26" t="str">
        <f t="shared" si="11"/>
        <v>13 Noviembre</v>
      </c>
      <c r="D280" s="26" t="str">
        <f t="shared" si="12"/>
        <v>14 Noviembre</v>
      </c>
      <c r="E280" s="26" t="str">
        <f t="shared" si="13"/>
        <v>14 November</v>
      </c>
      <c r="F280" s="27" t="s">
        <v>38</v>
      </c>
      <c r="G280" s="26" t="str">
        <f t="shared" si="14"/>
        <v>13 November</v>
      </c>
      <c r="H280" s="26" t="str">
        <f t="shared" si="15"/>
        <v>14 November</v>
      </c>
    </row>
    <row r="281" spans="1:8" x14ac:dyDescent="0.25">
      <c r="A281" s="26" t="str">
        <f t="shared" si="10"/>
        <v>15 Noviembre</v>
      </c>
      <c r="B281" s="27" t="s">
        <v>163</v>
      </c>
      <c r="C281" s="26" t="str">
        <f t="shared" si="11"/>
        <v>14 Noviembre</v>
      </c>
      <c r="D281" s="26" t="str">
        <f t="shared" si="12"/>
        <v>15 Noviembre</v>
      </c>
      <c r="E281" s="26" t="str">
        <f t="shared" si="13"/>
        <v>15 November</v>
      </c>
      <c r="F281" s="27" t="s">
        <v>657</v>
      </c>
      <c r="G281" s="26" t="str">
        <f t="shared" si="14"/>
        <v>14 November</v>
      </c>
      <c r="H281" s="26" t="str">
        <f t="shared" si="15"/>
        <v>15 November</v>
      </c>
    </row>
    <row r="282" spans="1:8" x14ac:dyDescent="0.25">
      <c r="A282" s="26" t="str">
        <f t="shared" si="10"/>
        <v>16 Noviembre</v>
      </c>
      <c r="B282" s="27" t="s">
        <v>658</v>
      </c>
      <c r="C282" s="26" t="str">
        <f t="shared" si="11"/>
        <v>15 Noviembre</v>
      </c>
      <c r="D282" s="26" t="str">
        <f t="shared" si="12"/>
        <v>16 Noviembre</v>
      </c>
      <c r="E282" s="26" t="str">
        <f t="shared" si="13"/>
        <v>16 November</v>
      </c>
      <c r="F282" s="27" t="s">
        <v>659</v>
      </c>
      <c r="G282" s="26" t="str">
        <f t="shared" si="14"/>
        <v>15 November</v>
      </c>
      <c r="H282" s="26" t="str">
        <f t="shared" si="15"/>
        <v>16 November</v>
      </c>
    </row>
    <row r="283" spans="1:8" x14ac:dyDescent="0.25">
      <c r="A283" s="26" t="str">
        <f t="shared" si="10"/>
        <v>19 Noviembre</v>
      </c>
      <c r="B283" s="27" t="s">
        <v>167</v>
      </c>
      <c r="C283" s="26" t="str">
        <f t="shared" si="11"/>
        <v>16 Noviembre</v>
      </c>
      <c r="D283" s="26" t="str">
        <f t="shared" si="12"/>
        <v>19 Noviembre</v>
      </c>
      <c r="E283" s="26" t="str">
        <f t="shared" si="13"/>
        <v>19 November</v>
      </c>
      <c r="F283" s="27" t="s">
        <v>660</v>
      </c>
      <c r="G283" s="26" t="str">
        <f t="shared" si="14"/>
        <v>16 November</v>
      </c>
      <c r="H283" s="26" t="str">
        <f t="shared" si="15"/>
        <v>19 November</v>
      </c>
    </row>
    <row r="284" spans="1:8" x14ac:dyDescent="0.25">
      <c r="A284" s="26" t="str">
        <f t="shared" si="10"/>
        <v>20 Noviembre</v>
      </c>
      <c r="B284" s="27" t="s">
        <v>169</v>
      </c>
      <c r="C284" s="26" t="str">
        <f t="shared" si="11"/>
        <v>19 Noviembre</v>
      </c>
      <c r="D284" s="26" t="str">
        <f t="shared" si="12"/>
        <v>20 Noviembre</v>
      </c>
      <c r="E284" s="26" t="str">
        <f t="shared" si="13"/>
        <v>20 November</v>
      </c>
      <c r="F284" s="27" t="s">
        <v>661</v>
      </c>
      <c r="G284" s="26" t="str">
        <f t="shared" si="14"/>
        <v>19 November</v>
      </c>
      <c r="H284" s="26" t="str">
        <f t="shared" si="15"/>
        <v>20 November</v>
      </c>
    </row>
    <row r="285" spans="1:8" x14ac:dyDescent="0.25">
      <c r="A285" s="26" t="str">
        <f t="shared" si="10"/>
        <v>21 Noviembre</v>
      </c>
      <c r="B285" s="27" t="s">
        <v>171</v>
      </c>
      <c r="C285" s="26" t="str">
        <f t="shared" si="11"/>
        <v>20 Noviembre</v>
      </c>
      <c r="D285" s="26" t="str">
        <f t="shared" si="12"/>
        <v>21 Noviembre</v>
      </c>
      <c r="E285" s="26" t="str">
        <f t="shared" si="13"/>
        <v>21 November</v>
      </c>
      <c r="F285" s="27" t="s">
        <v>662</v>
      </c>
      <c r="G285" s="26" t="str">
        <f t="shared" si="14"/>
        <v>20 November</v>
      </c>
      <c r="H285" s="26" t="str">
        <f t="shared" si="15"/>
        <v>21 November</v>
      </c>
    </row>
    <row r="286" spans="1:8" x14ac:dyDescent="0.25">
      <c r="A286" s="26" t="str">
        <f t="shared" si="10"/>
        <v>22 Noviembre</v>
      </c>
      <c r="B286" s="27" t="s">
        <v>173</v>
      </c>
      <c r="C286" s="26" t="str">
        <f t="shared" si="11"/>
        <v>21 Noviembre</v>
      </c>
      <c r="D286" s="26" t="str">
        <f t="shared" si="12"/>
        <v>22 Noviembre</v>
      </c>
      <c r="E286" s="26" t="str">
        <f t="shared" si="13"/>
        <v>22 November</v>
      </c>
      <c r="F286" s="27" t="s">
        <v>663</v>
      </c>
      <c r="G286" s="26" t="str">
        <f t="shared" si="14"/>
        <v>21 November</v>
      </c>
      <c r="H286" s="26" t="str">
        <f t="shared" si="15"/>
        <v>22 November</v>
      </c>
    </row>
    <row r="287" spans="1:8" x14ac:dyDescent="0.25">
      <c r="A287" s="26" t="str">
        <f t="shared" si="10"/>
        <v>23 Noviembre</v>
      </c>
      <c r="B287" s="27" t="s">
        <v>664</v>
      </c>
      <c r="C287" s="26" t="str">
        <f t="shared" si="11"/>
        <v>22 Noviembre</v>
      </c>
      <c r="D287" s="26" t="str">
        <f t="shared" si="12"/>
        <v>23 Noviembre</v>
      </c>
      <c r="E287" s="26" t="str">
        <f t="shared" si="13"/>
        <v>23 November</v>
      </c>
      <c r="F287" s="27" t="s">
        <v>665</v>
      </c>
      <c r="G287" s="26" t="str">
        <f t="shared" si="14"/>
        <v>22 November</v>
      </c>
      <c r="H287" s="26" t="str">
        <f t="shared" si="15"/>
        <v>23 November</v>
      </c>
    </row>
    <row r="288" spans="1:8" x14ac:dyDescent="0.25">
      <c r="A288" s="26" t="str">
        <f t="shared" si="10"/>
        <v>26 Noviembre</v>
      </c>
      <c r="B288" s="27" t="s">
        <v>177</v>
      </c>
      <c r="C288" s="26" t="str">
        <f t="shared" si="11"/>
        <v>23 Noviembre</v>
      </c>
      <c r="D288" s="26" t="str">
        <f t="shared" si="12"/>
        <v>26 Noviembre</v>
      </c>
      <c r="E288" s="26" t="str">
        <f t="shared" si="13"/>
        <v>26 November</v>
      </c>
      <c r="F288" s="27" t="s">
        <v>666</v>
      </c>
      <c r="G288" s="26" t="str">
        <f t="shared" si="14"/>
        <v>23 November</v>
      </c>
      <c r="H288" s="26" t="str">
        <f t="shared" si="15"/>
        <v>26 November</v>
      </c>
    </row>
    <row r="289" spans="1:8" x14ac:dyDescent="0.25">
      <c r="A289" s="26" t="str">
        <f t="shared" si="10"/>
        <v>27 Noviembre</v>
      </c>
      <c r="B289" s="27" t="s">
        <v>179</v>
      </c>
      <c r="C289" s="26" t="str">
        <f t="shared" si="11"/>
        <v>26 Noviembre</v>
      </c>
      <c r="D289" s="26" t="str">
        <f t="shared" si="12"/>
        <v>27 Noviembre</v>
      </c>
      <c r="E289" s="26" t="str">
        <f t="shared" si="13"/>
        <v>27 November</v>
      </c>
      <c r="F289" s="27" t="s">
        <v>667</v>
      </c>
      <c r="G289" s="26" t="str">
        <f t="shared" si="14"/>
        <v>26 November</v>
      </c>
      <c r="H289" s="26" t="str">
        <f t="shared" si="15"/>
        <v>27 November</v>
      </c>
    </row>
    <row r="290" spans="1:8" x14ac:dyDescent="0.25">
      <c r="A290" s="26" t="str">
        <f t="shared" si="10"/>
        <v>28 Noviembre</v>
      </c>
      <c r="B290" s="27" t="s">
        <v>181</v>
      </c>
      <c r="C290" s="26" t="str">
        <f t="shared" si="11"/>
        <v>27 Noviembre</v>
      </c>
      <c r="D290" s="26" t="str">
        <f t="shared" si="12"/>
        <v>28 Noviembre</v>
      </c>
      <c r="E290" s="26" t="str">
        <f t="shared" si="13"/>
        <v>28 November</v>
      </c>
      <c r="F290" s="27" t="s">
        <v>668</v>
      </c>
      <c r="G290" s="26" t="str">
        <f t="shared" si="14"/>
        <v>27 November</v>
      </c>
      <c r="H290" s="26" t="str">
        <f t="shared" si="15"/>
        <v>28 November</v>
      </c>
    </row>
    <row r="291" spans="1:8" x14ac:dyDescent="0.25">
      <c r="A291" s="26" t="str">
        <f t="shared" si="10"/>
        <v>29 Noviembre</v>
      </c>
      <c r="B291" s="27" t="s">
        <v>183</v>
      </c>
      <c r="C291" s="26" t="str">
        <f t="shared" si="11"/>
        <v>28 Noviembre</v>
      </c>
      <c r="D291" s="26" t="str">
        <f t="shared" si="12"/>
        <v>29 Noviembre</v>
      </c>
      <c r="E291" s="26" t="str">
        <f t="shared" si="13"/>
        <v>29 November</v>
      </c>
      <c r="F291" s="27" t="s">
        <v>669</v>
      </c>
      <c r="G291" s="26" t="str">
        <f t="shared" si="14"/>
        <v>28 November</v>
      </c>
      <c r="H291" s="26" t="str">
        <f t="shared" si="15"/>
        <v>29 November</v>
      </c>
    </row>
    <row r="292" spans="1:8" x14ac:dyDescent="0.25">
      <c r="A292" s="26" t="str">
        <f t="shared" si="10"/>
        <v>30 Noviembre</v>
      </c>
      <c r="B292" s="27" t="s">
        <v>670</v>
      </c>
      <c r="C292" s="26" t="str">
        <f t="shared" si="11"/>
        <v>29 Noviembre</v>
      </c>
      <c r="D292" s="26" t="str">
        <f t="shared" si="12"/>
        <v>30 Noviembre</v>
      </c>
      <c r="E292" s="26" t="str">
        <f t="shared" si="13"/>
        <v>30 November</v>
      </c>
      <c r="F292" s="27" t="s">
        <v>671</v>
      </c>
      <c r="G292" s="26" t="str">
        <f t="shared" si="14"/>
        <v>29 November</v>
      </c>
      <c r="H292" s="26" t="str">
        <f t="shared" si="15"/>
        <v>30 November</v>
      </c>
    </row>
    <row r="293" spans="1:8" x14ac:dyDescent="0.25">
      <c r="A293" s="26" t="str">
        <f t="shared" si="10"/>
        <v>3 Diciembre</v>
      </c>
      <c r="B293" s="27" t="s">
        <v>187</v>
      </c>
      <c r="C293" s="26" t="str">
        <f t="shared" si="11"/>
        <v>30 Noviembre</v>
      </c>
      <c r="D293" s="26" t="str">
        <f t="shared" si="12"/>
        <v>3 Diciembre</v>
      </c>
      <c r="E293" s="26" t="str">
        <f t="shared" si="13"/>
        <v>3 December</v>
      </c>
      <c r="F293" s="27" t="s">
        <v>188</v>
      </c>
      <c r="G293" s="26" t="str">
        <f t="shared" si="14"/>
        <v>30 November</v>
      </c>
      <c r="H293" s="26" t="str">
        <f t="shared" si="15"/>
        <v>3 December</v>
      </c>
    </row>
    <row r="294" spans="1:8" x14ac:dyDescent="0.25">
      <c r="A294" s="26" t="str">
        <f t="shared" ref="A294:A357" si="16">+B293</f>
        <v>4 Diciembre</v>
      </c>
      <c r="B294" s="27" t="s">
        <v>189</v>
      </c>
      <c r="C294" s="26" t="str">
        <f t="shared" si="11"/>
        <v>3 Diciembre</v>
      </c>
      <c r="D294" s="26" t="str">
        <f t="shared" si="12"/>
        <v>4 Diciembre</v>
      </c>
      <c r="E294" s="26" t="str">
        <f t="shared" si="13"/>
        <v>4 December</v>
      </c>
      <c r="F294" s="27" t="s">
        <v>190</v>
      </c>
      <c r="G294" s="26" t="str">
        <f t="shared" si="14"/>
        <v>3 December</v>
      </c>
      <c r="H294" s="26" t="str">
        <f t="shared" si="15"/>
        <v>4 December</v>
      </c>
    </row>
    <row r="295" spans="1:8" x14ac:dyDescent="0.25">
      <c r="A295" s="26" t="str">
        <f t="shared" si="16"/>
        <v>5 Diciembre</v>
      </c>
      <c r="B295" s="27" t="s">
        <v>191</v>
      </c>
      <c r="C295" s="26" t="str">
        <f t="shared" si="11"/>
        <v>4 Diciembre</v>
      </c>
      <c r="D295" s="26" t="str">
        <f t="shared" si="12"/>
        <v>5 Diciembre</v>
      </c>
      <c r="E295" s="26" t="str">
        <f t="shared" si="13"/>
        <v>5 December</v>
      </c>
      <c r="F295" s="27" t="s">
        <v>192</v>
      </c>
      <c r="G295" s="26" t="str">
        <f t="shared" si="14"/>
        <v>4 December</v>
      </c>
      <c r="H295" s="26" t="str">
        <f t="shared" si="15"/>
        <v>5 December</v>
      </c>
    </row>
    <row r="296" spans="1:8" x14ac:dyDescent="0.25">
      <c r="A296" s="26" t="str">
        <f t="shared" si="16"/>
        <v>6 Diciembre</v>
      </c>
      <c r="B296" s="27" t="s">
        <v>193</v>
      </c>
      <c r="C296" s="26" t="str">
        <f t="shared" ref="C296:C359" si="17">+A295</f>
        <v>5 Diciembre</v>
      </c>
      <c r="D296" s="26" t="str">
        <f t="shared" si="12"/>
        <v>6 Diciembre</v>
      </c>
      <c r="E296" s="26" t="str">
        <f t="shared" si="13"/>
        <v>6 December</v>
      </c>
      <c r="F296" s="27" t="s">
        <v>194</v>
      </c>
      <c r="G296" s="26" t="str">
        <f t="shared" si="14"/>
        <v>5 December</v>
      </c>
      <c r="H296" s="26" t="str">
        <f t="shared" si="15"/>
        <v>6 December</v>
      </c>
    </row>
    <row r="297" spans="1:8" x14ac:dyDescent="0.25">
      <c r="A297" s="26" t="str">
        <f t="shared" si="16"/>
        <v>7 Diciembre</v>
      </c>
      <c r="B297" s="27" t="s">
        <v>672</v>
      </c>
      <c r="C297" s="26" t="str">
        <f t="shared" si="17"/>
        <v>6 Diciembre</v>
      </c>
      <c r="D297" s="26" t="str">
        <f t="shared" si="12"/>
        <v>7 Diciembre</v>
      </c>
      <c r="E297" s="26" t="str">
        <f t="shared" si="13"/>
        <v>7 December</v>
      </c>
      <c r="F297" s="27" t="s">
        <v>673</v>
      </c>
      <c r="G297" s="26" t="str">
        <f t="shared" si="14"/>
        <v>6 December</v>
      </c>
      <c r="H297" s="26" t="str">
        <f t="shared" si="15"/>
        <v>7 December</v>
      </c>
    </row>
    <row r="298" spans="1:8" x14ac:dyDescent="0.25">
      <c r="A298" s="26" t="str">
        <f t="shared" si="16"/>
        <v>10 Diciembre</v>
      </c>
      <c r="B298" s="27" t="s">
        <v>195</v>
      </c>
      <c r="C298" s="26" t="str">
        <f t="shared" si="17"/>
        <v>7 Diciembre</v>
      </c>
      <c r="D298" s="26" t="str">
        <f t="shared" si="12"/>
        <v>10 Diciembre</v>
      </c>
      <c r="E298" s="26" t="str">
        <f t="shared" si="13"/>
        <v>10 December</v>
      </c>
      <c r="F298" s="27" t="s">
        <v>196</v>
      </c>
      <c r="G298" s="26" t="str">
        <f t="shared" si="14"/>
        <v>7 December</v>
      </c>
      <c r="H298" s="26" t="str">
        <f t="shared" si="15"/>
        <v>10 December</v>
      </c>
    </row>
    <row r="299" spans="1:8" x14ac:dyDescent="0.25">
      <c r="A299" s="26" t="str">
        <f t="shared" si="16"/>
        <v>11 Diciembre</v>
      </c>
      <c r="B299" s="27" t="s">
        <v>197</v>
      </c>
      <c r="C299" s="26" t="str">
        <f t="shared" si="17"/>
        <v>10 Diciembre</v>
      </c>
      <c r="D299" s="26" t="str">
        <f t="shared" si="12"/>
        <v>11 Diciembre</v>
      </c>
      <c r="E299" s="26" t="str">
        <f t="shared" si="13"/>
        <v>11 December</v>
      </c>
      <c r="F299" s="27" t="s">
        <v>198</v>
      </c>
      <c r="G299" s="26" t="str">
        <f t="shared" si="14"/>
        <v>10 December</v>
      </c>
      <c r="H299" s="26" t="str">
        <f t="shared" si="15"/>
        <v>11 December</v>
      </c>
    </row>
    <row r="300" spans="1:8" x14ac:dyDescent="0.25">
      <c r="A300" s="26" t="str">
        <f t="shared" si="16"/>
        <v>12 Diciembre</v>
      </c>
      <c r="B300" s="27" t="s">
        <v>199</v>
      </c>
      <c r="C300" s="26" t="str">
        <f t="shared" si="17"/>
        <v>11 Diciembre</v>
      </c>
      <c r="D300" s="26" t="str">
        <f t="shared" si="12"/>
        <v>12 Diciembre</v>
      </c>
      <c r="E300" s="26" t="str">
        <f t="shared" si="13"/>
        <v>12 December</v>
      </c>
      <c r="F300" s="27" t="s">
        <v>200</v>
      </c>
      <c r="G300" s="26" t="str">
        <f t="shared" si="14"/>
        <v>11 December</v>
      </c>
      <c r="H300" s="26" t="str">
        <f t="shared" si="15"/>
        <v>12 December</v>
      </c>
    </row>
    <row r="301" spans="1:8" x14ac:dyDescent="0.25">
      <c r="A301" s="26" t="str">
        <f t="shared" si="16"/>
        <v>13 Diciembre</v>
      </c>
      <c r="B301" s="27" t="s">
        <v>201</v>
      </c>
      <c r="C301" s="26" t="str">
        <f t="shared" si="17"/>
        <v>12 Diciembre</v>
      </c>
      <c r="D301" s="26" t="str">
        <f t="shared" si="12"/>
        <v>13 Diciembre</v>
      </c>
      <c r="E301" s="26" t="str">
        <f t="shared" si="13"/>
        <v>13 December</v>
      </c>
      <c r="F301" s="27" t="s">
        <v>202</v>
      </c>
      <c r="G301" s="26" t="str">
        <f t="shared" si="14"/>
        <v>12 December</v>
      </c>
      <c r="H301" s="26" t="str">
        <f t="shared" si="15"/>
        <v>13 December</v>
      </c>
    </row>
    <row r="302" spans="1:8" x14ac:dyDescent="0.25">
      <c r="A302" s="26" t="str">
        <f t="shared" si="16"/>
        <v>14 Diciembre</v>
      </c>
      <c r="B302" s="27" t="s">
        <v>674</v>
      </c>
      <c r="C302" s="26" t="str">
        <f t="shared" si="17"/>
        <v>13 Diciembre</v>
      </c>
      <c r="D302" s="26" t="str">
        <f t="shared" si="12"/>
        <v>14 Diciembre</v>
      </c>
      <c r="E302" s="26" t="str">
        <f t="shared" si="13"/>
        <v>14 December</v>
      </c>
      <c r="F302" s="27" t="s">
        <v>675</v>
      </c>
      <c r="G302" s="26" t="str">
        <f t="shared" si="14"/>
        <v>13 December</v>
      </c>
      <c r="H302" s="26" t="str">
        <f t="shared" si="15"/>
        <v>14 December</v>
      </c>
    </row>
    <row r="303" spans="1:8" x14ac:dyDescent="0.25">
      <c r="A303" s="26" t="str">
        <f t="shared" si="16"/>
        <v>17 Diciembre</v>
      </c>
      <c r="B303" s="27" t="s">
        <v>205</v>
      </c>
      <c r="C303" s="26" t="str">
        <f t="shared" si="17"/>
        <v>14 Diciembre</v>
      </c>
      <c r="D303" s="26" t="str">
        <f t="shared" si="12"/>
        <v>17 Diciembre</v>
      </c>
      <c r="E303" s="26" t="str">
        <f t="shared" si="13"/>
        <v>17 December</v>
      </c>
      <c r="F303" s="27" t="s">
        <v>206</v>
      </c>
      <c r="G303" s="26" t="str">
        <f t="shared" si="14"/>
        <v>14 December</v>
      </c>
      <c r="H303" s="26" t="str">
        <f t="shared" si="15"/>
        <v>17 December</v>
      </c>
    </row>
    <row r="304" spans="1:8" x14ac:dyDescent="0.25">
      <c r="A304" s="26" t="str">
        <f t="shared" si="16"/>
        <v>18 Diciembre</v>
      </c>
      <c r="B304" s="27" t="s">
        <v>207</v>
      </c>
      <c r="C304" s="26" t="str">
        <f t="shared" si="17"/>
        <v>17 Diciembre</v>
      </c>
      <c r="D304" s="26" t="str">
        <f t="shared" si="12"/>
        <v>18 Diciembre</v>
      </c>
      <c r="E304" s="26" t="str">
        <f t="shared" si="13"/>
        <v>18 December</v>
      </c>
      <c r="F304" s="27" t="s">
        <v>208</v>
      </c>
      <c r="G304" s="26" t="str">
        <f t="shared" si="14"/>
        <v>17 December</v>
      </c>
      <c r="H304" s="26" t="str">
        <f t="shared" si="15"/>
        <v>18 December</v>
      </c>
    </row>
    <row r="305" spans="1:8" x14ac:dyDescent="0.25">
      <c r="A305" s="26" t="str">
        <f t="shared" si="16"/>
        <v>19 Diciembre</v>
      </c>
      <c r="B305" s="27" t="s">
        <v>209</v>
      </c>
      <c r="C305" s="26" t="str">
        <f t="shared" si="17"/>
        <v>18 Diciembre</v>
      </c>
      <c r="D305" s="26" t="str">
        <f t="shared" si="12"/>
        <v>19 Diciembre</v>
      </c>
      <c r="E305" s="26" t="str">
        <f t="shared" si="13"/>
        <v>19 December</v>
      </c>
      <c r="F305" s="27" t="s">
        <v>210</v>
      </c>
      <c r="G305" s="26" t="str">
        <f t="shared" si="14"/>
        <v>18 December</v>
      </c>
      <c r="H305" s="26" t="str">
        <f t="shared" si="15"/>
        <v>19 December</v>
      </c>
    </row>
    <row r="306" spans="1:8" x14ac:dyDescent="0.25">
      <c r="A306" s="26" t="str">
        <f t="shared" si="16"/>
        <v>20 Diciembre</v>
      </c>
      <c r="B306" s="27" t="s">
        <v>211</v>
      </c>
      <c r="C306" s="26" t="str">
        <f t="shared" si="17"/>
        <v>19 Diciembre</v>
      </c>
      <c r="D306" s="26" t="str">
        <f t="shared" si="12"/>
        <v>20 Diciembre</v>
      </c>
      <c r="E306" s="26" t="str">
        <f t="shared" si="13"/>
        <v>20 December</v>
      </c>
      <c r="F306" s="27" t="s">
        <v>212</v>
      </c>
      <c r="G306" s="26" t="str">
        <f t="shared" si="14"/>
        <v>19 December</v>
      </c>
      <c r="H306" s="26" t="str">
        <f t="shared" si="15"/>
        <v>20 December</v>
      </c>
    </row>
    <row r="307" spans="1:8" x14ac:dyDescent="0.25">
      <c r="A307" s="26" t="str">
        <f t="shared" si="16"/>
        <v>21 Diciembre</v>
      </c>
      <c r="B307" s="27" t="s">
        <v>676</v>
      </c>
      <c r="C307" s="26" t="str">
        <f t="shared" si="17"/>
        <v>20 Diciembre</v>
      </c>
      <c r="D307" s="26" t="str">
        <f t="shared" si="12"/>
        <v>21 Diciembre</v>
      </c>
      <c r="E307" s="26" t="str">
        <f t="shared" si="13"/>
        <v>21 December</v>
      </c>
      <c r="F307" s="27" t="s">
        <v>677</v>
      </c>
      <c r="G307" s="26" t="str">
        <f t="shared" si="14"/>
        <v>20 December</v>
      </c>
      <c r="H307" s="26" t="str">
        <f t="shared" si="15"/>
        <v>21 December</v>
      </c>
    </row>
    <row r="308" spans="1:8" x14ac:dyDescent="0.25">
      <c r="A308" s="26" t="str">
        <f t="shared" si="16"/>
        <v>24 Diciembre</v>
      </c>
      <c r="B308" s="27" t="s">
        <v>215</v>
      </c>
      <c r="C308" s="26" t="str">
        <f t="shared" si="17"/>
        <v>21 Diciembre</v>
      </c>
      <c r="D308" s="26" t="str">
        <f t="shared" si="12"/>
        <v>24 Diciembre</v>
      </c>
      <c r="E308" s="26" t="str">
        <f t="shared" si="13"/>
        <v>24 December</v>
      </c>
      <c r="F308" s="27" t="s">
        <v>216</v>
      </c>
      <c r="G308" s="26" t="str">
        <f t="shared" si="14"/>
        <v>21 December</v>
      </c>
      <c r="H308" s="26" t="str">
        <f t="shared" si="15"/>
        <v>24 December</v>
      </c>
    </row>
    <row r="309" spans="1:8" x14ac:dyDescent="0.25">
      <c r="A309" s="26" t="str">
        <f t="shared" si="16"/>
        <v>26 Diciembre</v>
      </c>
      <c r="B309" s="27" t="s">
        <v>217</v>
      </c>
      <c r="C309" s="26" t="str">
        <f t="shared" si="17"/>
        <v>24 Diciembre</v>
      </c>
      <c r="D309" s="26" t="str">
        <f t="shared" si="12"/>
        <v>26 Diciembre</v>
      </c>
      <c r="E309" s="26" t="str">
        <f t="shared" si="13"/>
        <v>26 December</v>
      </c>
      <c r="F309" s="27" t="s">
        <v>218</v>
      </c>
      <c r="G309" s="26" t="str">
        <f t="shared" si="14"/>
        <v>24 December</v>
      </c>
      <c r="H309" s="26" t="str">
        <f t="shared" si="15"/>
        <v>26 December</v>
      </c>
    </row>
    <row r="310" spans="1:8" x14ac:dyDescent="0.25">
      <c r="A310" s="26" t="str">
        <f t="shared" si="16"/>
        <v>27 Diciembre</v>
      </c>
      <c r="B310" s="27" t="s">
        <v>219</v>
      </c>
      <c r="C310" s="26" t="str">
        <f t="shared" si="17"/>
        <v>26 Diciembre</v>
      </c>
      <c r="D310" s="26" t="str">
        <f t="shared" si="12"/>
        <v>27 Diciembre</v>
      </c>
      <c r="E310" s="26" t="str">
        <f t="shared" si="13"/>
        <v>27 December</v>
      </c>
      <c r="F310" s="27" t="s">
        <v>220</v>
      </c>
      <c r="G310" s="26" t="str">
        <f t="shared" si="14"/>
        <v>26 December</v>
      </c>
      <c r="H310" s="26" t="str">
        <f t="shared" si="15"/>
        <v>27 December</v>
      </c>
    </row>
    <row r="311" spans="1:8" x14ac:dyDescent="0.25">
      <c r="A311" s="26" t="str">
        <f t="shared" si="16"/>
        <v>28 Diciembre</v>
      </c>
      <c r="B311" s="27" t="s">
        <v>678</v>
      </c>
      <c r="C311" s="26" t="str">
        <f t="shared" si="17"/>
        <v>27 Diciembre</v>
      </c>
      <c r="D311" s="26" t="str">
        <f t="shared" si="12"/>
        <v>28 Diciembre</v>
      </c>
      <c r="E311" s="26" t="str">
        <f t="shared" si="13"/>
        <v>28 December</v>
      </c>
      <c r="F311" s="27" t="s">
        <v>679</v>
      </c>
      <c r="G311" s="26" t="str">
        <f t="shared" si="14"/>
        <v>27 December</v>
      </c>
      <c r="H311" s="26" t="str">
        <f t="shared" si="15"/>
        <v>28 December</v>
      </c>
    </row>
    <row r="312" spans="1:8" x14ac:dyDescent="0.25">
      <c r="A312" s="26" t="str">
        <f t="shared" si="16"/>
        <v>31 Diciembre</v>
      </c>
      <c r="B312" s="27" t="s">
        <v>223</v>
      </c>
      <c r="C312" s="26" t="str">
        <f t="shared" si="17"/>
        <v>28 Diciembre</v>
      </c>
      <c r="D312" s="26" t="str">
        <f t="shared" si="12"/>
        <v>31 Diciembre</v>
      </c>
      <c r="E312" s="26" t="str">
        <f t="shared" si="13"/>
        <v>31 December</v>
      </c>
      <c r="F312" s="27" t="s">
        <v>224</v>
      </c>
      <c r="G312" s="26" t="str">
        <f t="shared" si="14"/>
        <v>28 December</v>
      </c>
      <c r="H312" s="26" t="str">
        <f t="shared" si="15"/>
        <v>31 December</v>
      </c>
    </row>
    <row r="313" spans="1:8" x14ac:dyDescent="0.25">
      <c r="A313" s="26" t="str">
        <f t="shared" si="16"/>
        <v>2 Enero</v>
      </c>
      <c r="B313" s="27" t="s">
        <v>225</v>
      </c>
      <c r="C313" s="26" t="str">
        <f t="shared" si="17"/>
        <v>31 Diciembre</v>
      </c>
      <c r="D313" s="26" t="str">
        <f t="shared" si="12"/>
        <v>2 Enero</v>
      </c>
      <c r="E313" s="26" t="str">
        <f t="shared" si="13"/>
        <v>2 January</v>
      </c>
      <c r="F313" s="27" t="s">
        <v>226</v>
      </c>
      <c r="G313" s="26" t="str">
        <f t="shared" si="14"/>
        <v>31 December</v>
      </c>
      <c r="H313" s="26" t="str">
        <f t="shared" si="15"/>
        <v>2 January</v>
      </c>
    </row>
    <row r="314" spans="1:8" x14ac:dyDescent="0.25">
      <c r="A314" s="26" t="str">
        <f t="shared" si="16"/>
        <v>3 Enero</v>
      </c>
      <c r="B314" s="27" t="s">
        <v>227</v>
      </c>
      <c r="C314" s="26" t="str">
        <f t="shared" si="17"/>
        <v>2 Enero</v>
      </c>
      <c r="D314" s="26" t="str">
        <f t="shared" si="12"/>
        <v>3 Enero</v>
      </c>
      <c r="E314" s="26" t="str">
        <f t="shared" si="13"/>
        <v>3 January</v>
      </c>
      <c r="F314" s="27" t="s">
        <v>228</v>
      </c>
      <c r="G314" s="26" t="str">
        <f t="shared" si="14"/>
        <v>2 January</v>
      </c>
      <c r="H314" s="26" t="str">
        <f t="shared" si="15"/>
        <v>3 January</v>
      </c>
    </row>
    <row r="315" spans="1:8" x14ac:dyDescent="0.25">
      <c r="A315" s="26" t="str">
        <f t="shared" si="16"/>
        <v>4 Enero</v>
      </c>
      <c r="B315" s="27" t="s">
        <v>680</v>
      </c>
      <c r="C315" s="26" t="str">
        <f t="shared" si="17"/>
        <v>3 Enero</v>
      </c>
      <c r="D315" s="26" t="str">
        <f t="shared" si="12"/>
        <v>4 Enero</v>
      </c>
      <c r="E315" s="26" t="str">
        <f t="shared" si="13"/>
        <v>4 January</v>
      </c>
      <c r="F315" s="27" t="s">
        <v>681</v>
      </c>
      <c r="G315" s="26" t="str">
        <f t="shared" si="14"/>
        <v>3 January</v>
      </c>
      <c r="H315" s="26" t="str">
        <f t="shared" si="15"/>
        <v>4 January</v>
      </c>
    </row>
    <row r="316" spans="1:8" x14ac:dyDescent="0.25">
      <c r="A316" s="26" t="str">
        <f t="shared" si="16"/>
        <v>7 Enero</v>
      </c>
      <c r="B316" s="27" t="s">
        <v>231</v>
      </c>
      <c r="C316" s="26" t="str">
        <f t="shared" si="17"/>
        <v>4 Enero</v>
      </c>
      <c r="D316" s="26" t="str">
        <f t="shared" si="12"/>
        <v>7 Enero</v>
      </c>
      <c r="E316" s="26" t="str">
        <f t="shared" si="13"/>
        <v>7 January</v>
      </c>
      <c r="F316" s="27" t="s">
        <v>232</v>
      </c>
      <c r="G316" s="26" t="str">
        <f t="shared" si="14"/>
        <v>4 January</v>
      </c>
      <c r="H316" s="26" t="str">
        <f t="shared" si="15"/>
        <v>7 January</v>
      </c>
    </row>
    <row r="317" spans="1:8" x14ac:dyDescent="0.25">
      <c r="A317" s="26" t="str">
        <f t="shared" si="16"/>
        <v>8 Enero</v>
      </c>
      <c r="B317" s="27" t="s">
        <v>233</v>
      </c>
      <c r="C317" s="26" t="str">
        <f t="shared" si="17"/>
        <v>7 Enero</v>
      </c>
      <c r="D317" s="26" t="str">
        <f t="shared" si="12"/>
        <v>8 Enero</v>
      </c>
      <c r="E317" s="26" t="str">
        <f t="shared" si="13"/>
        <v>8 January</v>
      </c>
      <c r="F317" s="27" t="s">
        <v>234</v>
      </c>
      <c r="G317" s="26" t="str">
        <f t="shared" si="14"/>
        <v>7 January</v>
      </c>
      <c r="H317" s="26" t="str">
        <f t="shared" si="15"/>
        <v>8 January</v>
      </c>
    </row>
    <row r="318" spans="1:8" x14ac:dyDescent="0.25">
      <c r="A318" s="26" t="str">
        <f t="shared" si="16"/>
        <v>9 Enero</v>
      </c>
      <c r="B318" s="27" t="s">
        <v>235</v>
      </c>
      <c r="C318" s="26" t="str">
        <f t="shared" si="17"/>
        <v>8 Enero</v>
      </c>
      <c r="D318" s="26" t="str">
        <f t="shared" si="12"/>
        <v>9 Enero</v>
      </c>
      <c r="E318" s="26" t="str">
        <f t="shared" si="13"/>
        <v>9 January</v>
      </c>
      <c r="F318" s="27" t="s">
        <v>236</v>
      </c>
      <c r="G318" s="26" t="str">
        <f t="shared" si="14"/>
        <v>8 January</v>
      </c>
      <c r="H318" s="26" t="str">
        <f t="shared" si="15"/>
        <v>9 January</v>
      </c>
    </row>
    <row r="319" spans="1:8" x14ac:dyDescent="0.25">
      <c r="A319" s="26" t="str">
        <f t="shared" si="16"/>
        <v>10 Enero</v>
      </c>
      <c r="B319" s="27" t="s">
        <v>237</v>
      </c>
      <c r="C319" s="26" t="str">
        <f t="shared" si="17"/>
        <v>9 Enero</v>
      </c>
      <c r="D319" s="26" t="str">
        <f t="shared" si="12"/>
        <v>10 Enero</v>
      </c>
      <c r="E319" s="26" t="str">
        <f t="shared" si="13"/>
        <v>10 January</v>
      </c>
      <c r="F319" s="27" t="s">
        <v>238</v>
      </c>
      <c r="G319" s="26" t="str">
        <f t="shared" si="14"/>
        <v>9 January</v>
      </c>
      <c r="H319" s="26" t="str">
        <f t="shared" si="15"/>
        <v>10 January</v>
      </c>
    </row>
    <row r="320" spans="1:8" x14ac:dyDescent="0.25">
      <c r="A320" s="26" t="str">
        <f t="shared" si="16"/>
        <v>11 Enero</v>
      </c>
      <c r="B320" s="27" t="s">
        <v>682</v>
      </c>
      <c r="C320" s="26" t="str">
        <f t="shared" si="17"/>
        <v>10 Enero</v>
      </c>
      <c r="D320" s="26" t="str">
        <f t="shared" si="12"/>
        <v>11 Enero</v>
      </c>
      <c r="E320" s="26" t="str">
        <f t="shared" si="13"/>
        <v>11 January</v>
      </c>
      <c r="F320" s="27" t="s">
        <v>683</v>
      </c>
      <c r="G320" s="26" t="str">
        <f t="shared" si="14"/>
        <v>10 January</v>
      </c>
      <c r="H320" s="26" t="str">
        <f t="shared" si="15"/>
        <v>11 January</v>
      </c>
    </row>
    <row r="321" spans="1:8" x14ac:dyDescent="0.25">
      <c r="A321" s="26" t="str">
        <f t="shared" si="16"/>
        <v>14 Enero</v>
      </c>
      <c r="B321" s="27" t="s">
        <v>241</v>
      </c>
      <c r="C321" s="26" t="str">
        <f t="shared" si="17"/>
        <v>11 Enero</v>
      </c>
      <c r="D321" s="26" t="str">
        <f t="shared" si="12"/>
        <v>14 Enero</v>
      </c>
      <c r="E321" s="26" t="str">
        <f t="shared" si="13"/>
        <v>14 January</v>
      </c>
      <c r="F321" s="27" t="s">
        <v>242</v>
      </c>
      <c r="G321" s="26" t="str">
        <f t="shared" si="14"/>
        <v>11 January</v>
      </c>
      <c r="H321" s="26" t="str">
        <f t="shared" si="15"/>
        <v>14 January</v>
      </c>
    </row>
    <row r="322" spans="1:8" x14ac:dyDescent="0.25">
      <c r="A322" s="26" t="str">
        <f t="shared" si="16"/>
        <v>15 Enero</v>
      </c>
      <c r="B322" s="27" t="s">
        <v>243</v>
      </c>
      <c r="C322" s="26" t="str">
        <f t="shared" si="17"/>
        <v>14 Enero</v>
      </c>
      <c r="D322" s="26" t="str">
        <f t="shared" si="12"/>
        <v>15 Enero</v>
      </c>
      <c r="E322" s="26" t="str">
        <f t="shared" si="13"/>
        <v>15 January</v>
      </c>
      <c r="F322" s="27" t="s">
        <v>244</v>
      </c>
      <c r="G322" s="26" t="str">
        <f t="shared" si="14"/>
        <v>14 January</v>
      </c>
      <c r="H322" s="26" t="str">
        <f t="shared" si="15"/>
        <v>15 January</v>
      </c>
    </row>
    <row r="323" spans="1:8" x14ac:dyDescent="0.25">
      <c r="A323" s="26" t="str">
        <f t="shared" si="16"/>
        <v>16 Enero</v>
      </c>
      <c r="B323" s="27" t="s">
        <v>245</v>
      </c>
      <c r="C323" s="26" t="str">
        <f t="shared" si="17"/>
        <v>15 Enero</v>
      </c>
      <c r="D323" s="26" t="str">
        <f t="shared" si="12"/>
        <v>16 Enero</v>
      </c>
      <c r="E323" s="26" t="str">
        <f t="shared" si="13"/>
        <v>16 January</v>
      </c>
      <c r="F323" s="27" t="s">
        <v>246</v>
      </c>
      <c r="G323" s="26" t="str">
        <f t="shared" si="14"/>
        <v>15 January</v>
      </c>
      <c r="H323" s="26" t="str">
        <f t="shared" si="15"/>
        <v>16 January</v>
      </c>
    </row>
    <row r="324" spans="1:8" x14ac:dyDescent="0.25">
      <c r="A324" s="26" t="str">
        <f t="shared" si="16"/>
        <v>17 Enero</v>
      </c>
      <c r="B324" s="27" t="s">
        <v>247</v>
      </c>
      <c r="C324" s="26" t="str">
        <f t="shared" si="17"/>
        <v>16 Enero</v>
      </c>
      <c r="D324" s="26" t="str">
        <f t="shared" si="12"/>
        <v>17 Enero</v>
      </c>
      <c r="E324" s="26" t="str">
        <f t="shared" si="13"/>
        <v>17 January</v>
      </c>
      <c r="F324" s="27" t="s">
        <v>248</v>
      </c>
      <c r="G324" s="26" t="str">
        <f t="shared" si="14"/>
        <v>16 January</v>
      </c>
      <c r="H324" s="26" t="str">
        <f t="shared" si="15"/>
        <v>17 January</v>
      </c>
    </row>
    <row r="325" spans="1:8" x14ac:dyDescent="0.25">
      <c r="A325" s="26" t="str">
        <f t="shared" si="16"/>
        <v>18 Enero</v>
      </c>
      <c r="B325" s="27" t="s">
        <v>684</v>
      </c>
      <c r="C325" s="26" t="str">
        <f t="shared" si="17"/>
        <v>17 Enero</v>
      </c>
      <c r="D325" s="26" t="str">
        <f t="shared" si="12"/>
        <v>18 Enero</v>
      </c>
      <c r="E325" s="26" t="str">
        <f t="shared" si="13"/>
        <v>18 January</v>
      </c>
      <c r="F325" s="27" t="s">
        <v>685</v>
      </c>
      <c r="G325" s="26" t="str">
        <f t="shared" si="14"/>
        <v>17 January</v>
      </c>
      <c r="H325" s="26" t="str">
        <f t="shared" si="15"/>
        <v>18 January</v>
      </c>
    </row>
    <row r="326" spans="1:8" x14ac:dyDescent="0.25">
      <c r="A326" s="26" t="str">
        <f t="shared" si="16"/>
        <v>21 Enero</v>
      </c>
      <c r="B326" s="27" t="s">
        <v>251</v>
      </c>
      <c r="C326" s="26" t="str">
        <f t="shared" si="17"/>
        <v>18 Enero</v>
      </c>
      <c r="D326" s="26" t="str">
        <f t="shared" si="12"/>
        <v>21 Enero</v>
      </c>
      <c r="E326" s="26" t="str">
        <f t="shared" si="13"/>
        <v>21 January</v>
      </c>
      <c r="F326" s="27" t="s">
        <v>252</v>
      </c>
      <c r="G326" s="26" t="str">
        <f t="shared" si="14"/>
        <v>18 January</v>
      </c>
      <c r="H326" s="26" t="str">
        <f t="shared" si="15"/>
        <v>21 January</v>
      </c>
    </row>
    <row r="327" spans="1:8" x14ac:dyDescent="0.25">
      <c r="A327" s="26" t="str">
        <f t="shared" si="16"/>
        <v>22 Enero</v>
      </c>
      <c r="B327" s="27" t="s">
        <v>253</v>
      </c>
      <c r="C327" s="26" t="str">
        <f t="shared" si="17"/>
        <v>21 Enero</v>
      </c>
      <c r="D327" s="26" t="str">
        <f t="shared" si="12"/>
        <v>22 Enero</v>
      </c>
      <c r="E327" s="26" t="str">
        <f t="shared" si="13"/>
        <v>22 January</v>
      </c>
      <c r="F327" s="27" t="s">
        <v>254</v>
      </c>
      <c r="G327" s="26" t="str">
        <f t="shared" si="14"/>
        <v>21 January</v>
      </c>
      <c r="H327" s="26" t="str">
        <f t="shared" si="15"/>
        <v>22 January</v>
      </c>
    </row>
    <row r="328" spans="1:8" x14ac:dyDescent="0.25">
      <c r="A328" s="26" t="str">
        <f t="shared" si="16"/>
        <v>23 Enero</v>
      </c>
      <c r="B328" s="27" t="s">
        <v>255</v>
      </c>
      <c r="C328" s="26" t="str">
        <f t="shared" si="17"/>
        <v>22 Enero</v>
      </c>
      <c r="D328" s="26" t="str">
        <f t="shared" si="12"/>
        <v>23 Enero</v>
      </c>
      <c r="E328" s="26" t="str">
        <f t="shared" si="13"/>
        <v>23 January</v>
      </c>
      <c r="F328" s="27" t="s">
        <v>256</v>
      </c>
      <c r="G328" s="26" t="str">
        <f t="shared" si="14"/>
        <v>22 January</v>
      </c>
      <c r="H328" s="26" t="str">
        <f t="shared" si="15"/>
        <v>23 January</v>
      </c>
    </row>
    <row r="329" spans="1:8" x14ac:dyDescent="0.25">
      <c r="A329" s="26" t="str">
        <f t="shared" si="16"/>
        <v>24 Enero</v>
      </c>
      <c r="B329" s="27" t="s">
        <v>257</v>
      </c>
      <c r="C329" s="26" t="str">
        <f t="shared" si="17"/>
        <v>23 Enero</v>
      </c>
      <c r="D329" s="26" t="str">
        <f t="shared" si="12"/>
        <v>24 Enero</v>
      </c>
      <c r="E329" s="26" t="str">
        <f t="shared" si="13"/>
        <v>24 January</v>
      </c>
      <c r="F329" s="27" t="s">
        <v>258</v>
      </c>
      <c r="G329" s="26" t="str">
        <f t="shared" si="14"/>
        <v>23 January</v>
      </c>
      <c r="H329" s="26" t="str">
        <f t="shared" si="15"/>
        <v>24 January</v>
      </c>
    </row>
    <row r="330" spans="1:8" x14ac:dyDescent="0.25">
      <c r="A330" s="26" t="str">
        <f t="shared" si="16"/>
        <v>25 Enero</v>
      </c>
      <c r="B330" s="27" t="s">
        <v>686</v>
      </c>
      <c r="C330" s="26" t="str">
        <f t="shared" si="17"/>
        <v>24 Enero</v>
      </c>
      <c r="D330" s="26" t="str">
        <f t="shared" si="12"/>
        <v>25 Enero</v>
      </c>
      <c r="E330" s="26" t="str">
        <f t="shared" si="13"/>
        <v>25 January</v>
      </c>
      <c r="F330" s="27" t="s">
        <v>687</v>
      </c>
      <c r="G330" s="26" t="str">
        <f t="shared" si="14"/>
        <v>24 January</v>
      </c>
      <c r="H330" s="26" t="str">
        <f t="shared" si="15"/>
        <v>25 January</v>
      </c>
    </row>
    <row r="331" spans="1:8" x14ac:dyDescent="0.25">
      <c r="A331" s="26" t="str">
        <f t="shared" si="16"/>
        <v>28 Enero</v>
      </c>
      <c r="B331" s="27" t="s">
        <v>261</v>
      </c>
      <c r="C331" s="26" t="str">
        <f t="shared" si="17"/>
        <v>25 Enero</v>
      </c>
      <c r="D331" s="26" t="str">
        <f t="shared" si="12"/>
        <v>28 Enero</v>
      </c>
      <c r="E331" s="26" t="str">
        <f t="shared" si="13"/>
        <v>28 January</v>
      </c>
      <c r="F331" s="27" t="s">
        <v>262</v>
      </c>
      <c r="G331" s="26" t="str">
        <f t="shared" si="14"/>
        <v>25 January</v>
      </c>
      <c r="H331" s="26" t="str">
        <f t="shared" si="15"/>
        <v>28 January</v>
      </c>
    </row>
    <row r="332" spans="1:8" x14ac:dyDescent="0.25">
      <c r="A332" s="26" t="str">
        <f t="shared" si="16"/>
        <v>29 Enero</v>
      </c>
      <c r="B332" s="27" t="s">
        <v>263</v>
      </c>
      <c r="C332" s="26" t="str">
        <f t="shared" si="17"/>
        <v>28 Enero</v>
      </c>
      <c r="D332" s="26" t="str">
        <f t="shared" si="12"/>
        <v>29 Enero</v>
      </c>
      <c r="E332" s="26" t="str">
        <f t="shared" si="13"/>
        <v>29 January</v>
      </c>
      <c r="F332" s="27" t="s">
        <v>264</v>
      </c>
      <c r="G332" s="26" t="str">
        <f t="shared" si="14"/>
        <v>28 January</v>
      </c>
      <c r="H332" s="26" t="str">
        <f t="shared" si="15"/>
        <v>29 January</v>
      </c>
    </row>
    <row r="333" spans="1:8" x14ac:dyDescent="0.25">
      <c r="A333" s="26" t="str">
        <f t="shared" si="16"/>
        <v>30 Enero</v>
      </c>
      <c r="B333" s="27" t="s">
        <v>265</v>
      </c>
      <c r="C333" s="26" t="str">
        <f t="shared" si="17"/>
        <v>29 Enero</v>
      </c>
      <c r="D333" s="26" t="str">
        <f t="shared" si="12"/>
        <v>30 Enero</v>
      </c>
      <c r="E333" s="26" t="str">
        <f t="shared" si="13"/>
        <v>30 January</v>
      </c>
      <c r="F333" s="27" t="s">
        <v>266</v>
      </c>
      <c r="G333" s="26" t="str">
        <f t="shared" si="14"/>
        <v>29 January</v>
      </c>
      <c r="H333" s="26" t="str">
        <f t="shared" si="15"/>
        <v>30 January</v>
      </c>
    </row>
    <row r="334" spans="1:8" x14ac:dyDescent="0.25">
      <c r="A334" s="26" t="str">
        <f t="shared" si="16"/>
        <v>31 Enero</v>
      </c>
      <c r="B334" s="27" t="s">
        <v>267</v>
      </c>
      <c r="C334" s="26" t="str">
        <f t="shared" si="17"/>
        <v>30 Enero</v>
      </c>
      <c r="D334" s="26" t="str">
        <f t="shared" si="12"/>
        <v>31 Enero</v>
      </c>
      <c r="E334" s="26" t="str">
        <f t="shared" si="13"/>
        <v>31 January</v>
      </c>
      <c r="F334" s="27" t="s">
        <v>268</v>
      </c>
      <c r="G334" s="26" t="str">
        <f t="shared" si="14"/>
        <v>30 January</v>
      </c>
      <c r="H334" s="26" t="str">
        <f t="shared" si="15"/>
        <v>31 January</v>
      </c>
    </row>
    <row r="335" spans="1:8" x14ac:dyDescent="0.25">
      <c r="A335" s="26" t="str">
        <f t="shared" si="16"/>
        <v>1 Febrero</v>
      </c>
      <c r="B335" s="27" t="s">
        <v>688</v>
      </c>
      <c r="C335" s="26" t="str">
        <f t="shared" si="17"/>
        <v>31 Enero</v>
      </c>
      <c r="D335" s="26" t="str">
        <f t="shared" si="12"/>
        <v>1 Febrero</v>
      </c>
      <c r="E335" s="26" t="str">
        <f t="shared" si="13"/>
        <v>1 February</v>
      </c>
      <c r="F335" s="27" t="s">
        <v>689</v>
      </c>
      <c r="G335" s="26" t="str">
        <f t="shared" si="14"/>
        <v>31 January</v>
      </c>
      <c r="H335" s="26" t="str">
        <f t="shared" si="15"/>
        <v>1 February</v>
      </c>
    </row>
    <row r="336" spans="1:8" x14ac:dyDescent="0.25">
      <c r="A336" s="26" t="str">
        <f t="shared" si="16"/>
        <v>4 Febrero</v>
      </c>
      <c r="B336" s="27" t="s">
        <v>271</v>
      </c>
      <c r="C336" s="26" t="str">
        <f t="shared" si="17"/>
        <v>1 Febrero</v>
      </c>
      <c r="D336" s="26" t="str">
        <f t="shared" si="12"/>
        <v>4 Febrero</v>
      </c>
      <c r="E336" s="26" t="str">
        <f t="shared" si="13"/>
        <v>4 February</v>
      </c>
      <c r="F336" s="27" t="s">
        <v>272</v>
      </c>
      <c r="G336" s="26" t="str">
        <f t="shared" si="14"/>
        <v>1 February</v>
      </c>
      <c r="H336" s="26" t="str">
        <f t="shared" si="15"/>
        <v>4 February</v>
      </c>
    </row>
    <row r="337" spans="1:8" x14ac:dyDescent="0.25">
      <c r="A337" s="26" t="str">
        <f t="shared" si="16"/>
        <v>5 Febrero</v>
      </c>
      <c r="B337" s="27" t="s">
        <v>273</v>
      </c>
      <c r="C337" s="26" t="str">
        <f t="shared" si="17"/>
        <v>4 Febrero</v>
      </c>
      <c r="D337" s="26" t="str">
        <f t="shared" si="12"/>
        <v>5 Febrero</v>
      </c>
      <c r="E337" s="26" t="str">
        <f t="shared" si="13"/>
        <v>5 February</v>
      </c>
      <c r="F337" s="27" t="s">
        <v>274</v>
      </c>
      <c r="G337" s="26" t="str">
        <f t="shared" si="14"/>
        <v>4 February</v>
      </c>
      <c r="H337" s="26" t="str">
        <f t="shared" si="15"/>
        <v>5 February</v>
      </c>
    </row>
    <row r="338" spans="1:8" x14ac:dyDescent="0.25">
      <c r="A338" s="26" t="str">
        <f t="shared" si="16"/>
        <v>6 Febrero</v>
      </c>
      <c r="B338" s="27" t="s">
        <v>275</v>
      </c>
      <c r="C338" s="26" t="str">
        <f t="shared" si="17"/>
        <v>5 Febrero</v>
      </c>
      <c r="D338" s="26" t="str">
        <f t="shared" ref="D338:D383" si="18">A338</f>
        <v>6 Febrero</v>
      </c>
      <c r="E338" s="26" t="str">
        <f t="shared" ref="E338:E383" si="19">+F337</f>
        <v>6 February</v>
      </c>
      <c r="F338" s="27" t="s">
        <v>276</v>
      </c>
      <c r="G338" s="26" t="str">
        <f t="shared" ref="G338:G383" si="20">+E337</f>
        <v>5 February</v>
      </c>
      <c r="H338" s="26" t="str">
        <f t="shared" ref="H338:H383" si="21">E338</f>
        <v>6 February</v>
      </c>
    </row>
    <row r="339" spans="1:8" x14ac:dyDescent="0.25">
      <c r="A339" s="26" t="str">
        <f t="shared" si="16"/>
        <v>7 Febrero</v>
      </c>
      <c r="B339" s="27" t="s">
        <v>277</v>
      </c>
      <c r="C339" s="26" t="str">
        <f t="shared" si="17"/>
        <v>6 Febrero</v>
      </c>
      <c r="D339" s="26" t="str">
        <f t="shared" si="18"/>
        <v>7 Febrero</v>
      </c>
      <c r="E339" s="26" t="str">
        <f t="shared" si="19"/>
        <v>7 February</v>
      </c>
      <c r="F339" s="27" t="s">
        <v>278</v>
      </c>
      <c r="G339" s="26" t="str">
        <f t="shared" si="20"/>
        <v>6 February</v>
      </c>
      <c r="H339" s="26" t="str">
        <f t="shared" si="21"/>
        <v>7 February</v>
      </c>
    </row>
    <row r="340" spans="1:8" x14ac:dyDescent="0.25">
      <c r="A340" s="26" t="str">
        <f t="shared" si="16"/>
        <v>8 Febrero</v>
      </c>
      <c r="B340" s="27" t="s">
        <v>690</v>
      </c>
      <c r="C340" s="26" t="str">
        <f t="shared" si="17"/>
        <v>7 Febrero</v>
      </c>
      <c r="D340" s="26" t="str">
        <f t="shared" si="18"/>
        <v>8 Febrero</v>
      </c>
      <c r="E340" s="26" t="str">
        <f t="shared" si="19"/>
        <v>8 February</v>
      </c>
      <c r="F340" s="27" t="s">
        <v>691</v>
      </c>
      <c r="G340" s="26" t="str">
        <f t="shared" si="20"/>
        <v>7 February</v>
      </c>
      <c r="H340" s="26" t="str">
        <f t="shared" si="21"/>
        <v>8 February</v>
      </c>
    </row>
    <row r="341" spans="1:8" x14ac:dyDescent="0.25">
      <c r="A341" s="26" t="str">
        <f t="shared" si="16"/>
        <v>11 Febrero</v>
      </c>
      <c r="B341" s="27" t="s">
        <v>281</v>
      </c>
      <c r="C341" s="26" t="str">
        <f t="shared" si="17"/>
        <v>8 Febrero</v>
      </c>
      <c r="D341" s="26" t="str">
        <f t="shared" si="18"/>
        <v>11 Febrero</v>
      </c>
      <c r="E341" s="26" t="str">
        <f t="shared" si="19"/>
        <v>11 February</v>
      </c>
      <c r="F341" s="27" t="s">
        <v>282</v>
      </c>
      <c r="G341" s="26" t="str">
        <f t="shared" si="20"/>
        <v>8 February</v>
      </c>
      <c r="H341" s="26" t="str">
        <f t="shared" si="21"/>
        <v>11 February</v>
      </c>
    </row>
    <row r="342" spans="1:8" x14ac:dyDescent="0.25">
      <c r="A342" s="26" t="str">
        <f t="shared" si="16"/>
        <v>12 Febrero</v>
      </c>
      <c r="B342" s="27" t="s">
        <v>283</v>
      </c>
      <c r="C342" s="26" t="str">
        <f t="shared" si="17"/>
        <v>11 Febrero</v>
      </c>
      <c r="D342" s="26" t="str">
        <f t="shared" si="18"/>
        <v>12 Febrero</v>
      </c>
      <c r="E342" s="26" t="str">
        <f t="shared" si="19"/>
        <v>12 February</v>
      </c>
      <c r="F342" s="27" t="s">
        <v>284</v>
      </c>
      <c r="G342" s="26" t="str">
        <f t="shared" si="20"/>
        <v>11 February</v>
      </c>
      <c r="H342" s="26" t="str">
        <f t="shared" si="21"/>
        <v>12 February</v>
      </c>
    </row>
    <row r="343" spans="1:8" x14ac:dyDescent="0.25">
      <c r="A343" s="26" t="str">
        <f t="shared" si="16"/>
        <v>13 Febrero</v>
      </c>
      <c r="B343" s="27" t="s">
        <v>285</v>
      </c>
      <c r="C343" s="26" t="str">
        <f t="shared" si="17"/>
        <v>12 Febrero</v>
      </c>
      <c r="D343" s="26" t="str">
        <f t="shared" si="18"/>
        <v>13 Febrero</v>
      </c>
      <c r="E343" s="26" t="str">
        <f t="shared" si="19"/>
        <v>13 February</v>
      </c>
      <c r="F343" s="27" t="s">
        <v>286</v>
      </c>
      <c r="G343" s="26" t="str">
        <f t="shared" si="20"/>
        <v>12 February</v>
      </c>
      <c r="H343" s="26" t="str">
        <f t="shared" si="21"/>
        <v>13 February</v>
      </c>
    </row>
    <row r="344" spans="1:8" x14ac:dyDescent="0.25">
      <c r="A344" s="26" t="str">
        <f t="shared" si="16"/>
        <v>14 Febrero</v>
      </c>
      <c r="B344" s="27" t="s">
        <v>287</v>
      </c>
      <c r="C344" s="26" t="str">
        <f t="shared" si="17"/>
        <v>13 Febrero</v>
      </c>
      <c r="D344" s="26" t="str">
        <f t="shared" si="18"/>
        <v>14 Febrero</v>
      </c>
      <c r="E344" s="26" t="str">
        <f t="shared" si="19"/>
        <v>14 February</v>
      </c>
      <c r="F344" s="27" t="s">
        <v>288</v>
      </c>
      <c r="G344" s="26" t="str">
        <f t="shared" si="20"/>
        <v>13 February</v>
      </c>
      <c r="H344" s="26" t="str">
        <f t="shared" si="21"/>
        <v>14 February</v>
      </c>
    </row>
    <row r="345" spans="1:8" x14ac:dyDescent="0.25">
      <c r="A345" s="26" t="str">
        <f t="shared" si="16"/>
        <v>15 Febrero</v>
      </c>
      <c r="B345" s="27" t="s">
        <v>692</v>
      </c>
      <c r="C345" s="26" t="str">
        <f t="shared" si="17"/>
        <v>14 Febrero</v>
      </c>
      <c r="D345" s="26" t="str">
        <f t="shared" si="18"/>
        <v>15 Febrero</v>
      </c>
      <c r="E345" s="26" t="str">
        <f t="shared" si="19"/>
        <v>15 February</v>
      </c>
      <c r="F345" s="27" t="s">
        <v>693</v>
      </c>
      <c r="G345" s="26" t="str">
        <f t="shared" si="20"/>
        <v>14 February</v>
      </c>
      <c r="H345" s="26" t="str">
        <f t="shared" si="21"/>
        <v>15 February</v>
      </c>
    </row>
    <row r="346" spans="1:8" x14ac:dyDescent="0.25">
      <c r="A346" s="26" t="str">
        <f t="shared" si="16"/>
        <v>18 Febrero</v>
      </c>
      <c r="B346" s="27" t="s">
        <v>291</v>
      </c>
      <c r="C346" s="26" t="str">
        <f t="shared" si="17"/>
        <v>15 Febrero</v>
      </c>
      <c r="D346" s="26" t="str">
        <f t="shared" si="18"/>
        <v>18 Febrero</v>
      </c>
      <c r="E346" s="26" t="str">
        <f t="shared" si="19"/>
        <v>18 February</v>
      </c>
      <c r="F346" s="27" t="s">
        <v>292</v>
      </c>
      <c r="G346" s="26" t="str">
        <f t="shared" si="20"/>
        <v>15 February</v>
      </c>
      <c r="H346" s="26" t="str">
        <f t="shared" si="21"/>
        <v>18 February</v>
      </c>
    </row>
    <row r="347" spans="1:8" x14ac:dyDescent="0.25">
      <c r="A347" s="26" t="str">
        <f t="shared" si="16"/>
        <v>19 Febrero</v>
      </c>
      <c r="B347" s="27" t="s">
        <v>293</v>
      </c>
      <c r="C347" s="26" t="str">
        <f t="shared" si="17"/>
        <v>18 Febrero</v>
      </c>
      <c r="D347" s="26" t="str">
        <f t="shared" si="18"/>
        <v>19 Febrero</v>
      </c>
      <c r="E347" s="26" t="str">
        <f t="shared" si="19"/>
        <v>19 February</v>
      </c>
      <c r="F347" s="27" t="s">
        <v>294</v>
      </c>
      <c r="G347" s="26" t="str">
        <f t="shared" si="20"/>
        <v>18 February</v>
      </c>
      <c r="H347" s="26" t="str">
        <f t="shared" si="21"/>
        <v>19 February</v>
      </c>
    </row>
    <row r="348" spans="1:8" x14ac:dyDescent="0.25">
      <c r="A348" s="26" t="str">
        <f t="shared" si="16"/>
        <v>20 Febrero</v>
      </c>
      <c r="B348" s="27" t="s">
        <v>295</v>
      </c>
      <c r="C348" s="26" t="str">
        <f t="shared" si="17"/>
        <v>19 Febrero</v>
      </c>
      <c r="D348" s="26" t="str">
        <f t="shared" si="18"/>
        <v>20 Febrero</v>
      </c>
      <c r="E348" s="26" t="str">
        <f t="shared" si="19"/>
        <v>20 February</v>
      </c>
      <c r="F348" s="27" t="s">
        <v>296</v>
      </c>
      <c r="G348" s="26" t="str">
        <f t="shared" si="20"/>
        <v>19 February</v>
      </c>
      <c r="H348" s="26" t="str">
        <f t="shared" si="21"/>
        <v>20 February</v>
      </c>
    </row>
    <row r="349" spans="1:8" x14ac:dyDescent="0.25">
      <c r="A349" s="26" t="str">
        <f t="shared" si="16"/>
        <v>21 Febrero</v>
      </c>
      <c r="B349" s="27" t="s">
        <v>297</v>
      </c>
      <c r="C349" s="26" t="str">
        <f t="shared" si="17"/>
        <v>20 Febrero</v>
      </c>
      <c r="D349" s="26" t="str">
        <f t="shared" si="18"/>
        <v>21 Febrero</v>
      </c>
      <c r="E349" s="26" t="str">
        <f t="shared" si="19"/>
        <v>21 February</v>
      </c>
      <c r="F349" s="27" t="s">
        <v>298</v>
      </c>
      <c r="G349" s="26" t="str">
        <f t="shared" si="20"/>
        <v>20 February</v>
      </c>
      <c r="H349" s="26" t="str">
        <f t="shared" si="21"/>
        <v>21 February</v>
      </c>
    </row>
    <row r="350" spans="1:8" x14ac:dyDescent="0.25">
      <c r="A350" s="26" t="str">
        <f t="shared" si="16"/>
        <v>22 Febrero</v>
      </c>
      <c r="B350" s="27" t="s">
        <v>694</v>
      </c>
      <c r="C350" s="26" t="str">
        <f t="shared" si="17"/>
        <v>21 Febrero</v>
      </c>
      <c r="D350" s="26" t="str">
        <f t="shared" si="18"/>
        <v>22 Febrero</v>
      </c>
      <c r="E350" s="26" t="str">
        <f t="shared" si="19"/>
        <v>22 February</v>
      </c>
      <c r="F350" s="27" t="s">
        <v>695</v>
      </c>
      <c r="G350" s="26" t="str">
        <f t="shared" si="20"/>
        <v>21 February</v>
      </c>
      <c r="H350" s="26" t="str">
        <f t="shared" si="21"/>
        <v>22 February</v>
      </c>
    </row>
    <row r="351" spans="1:8" x14ac:dyDescent="0.25">
      <c r="A351" s="26" t="str">
        <f t="shared" si="16"/>
        <v>25 Febrero</v>
      </c>
      <c r="B351" s="27" t="s">
        <v>301</v>
      </c>
      <c r="C351" s="26" t="str">
        <f t="shared" si="17"/>
        <v>22 Febrero</v>
      </c>
      <c r="D351" s="26" t="str">
        <f t="shared" si="18"/>
        <v>25 Febrero</v>
      </c>
      <c r="E351" s="26" t="str">
        <f t="shared" si="19"/>
        <v>25 February</v>
      </c>
      <c r="F351" s="27" t="s">
        <v>302</v>
      </c>
      <c r="G351" s="26" t="str">
        <f t="shared" si="20"/>
        <v>22 February</v>
      </c>
      <c r="H351" s="26" t="str">
        <f t="shared" si="21"/>
        <v>25 February</v>
      </c>
    </row>
    <row r="352" spans="1:8" x14ac:dyDescent="0.25">
      <c r="A352" s="26" t="str">
        <f t="shared" si="16"/>
        <v>26 Febrero</v>
      </c>
      <c r="B352" s="27" t="s">
        <v>303</v>
      </c>
      <c r="C352" s="26" t="str">
        <f t="shared" si="17"/>
        <v>25 Febrero</v>
      </c>
      <c r="D352" s="26" t="str">
        <f t="shared" si="18"/>
        <v>26 Febrero</v>
      </c>
      <c r="E352" s="26" t="str">
        <f t="shared" si="19"/>
        <v>26 February</v>
      </c>
      <c r="F352" s="27" t="s">
        <v>304</v>
      </c>
      <c r="G352" s="26" t="str">
        <f t="shared" si="20"/>
        <v>25 February</v>
      </c>
      <c r="H352" s="26" t="str">
        <f t="shared" si="21"/>
        <v>26 February</v>
      </c>
    </row>
    <row r="353" spans="1:8" x14ac:dyDescent="0.25">
      <c r="A353" s="26" t="str">
        <f t="shared" si="16"/>
        <v>27 Febrero</v>
      </c>
      <c r="B353" s="27" t="s">
        <v>305</v>
      </c>
      <c r="C353" s="26" t="str">
        <f t="shared" si="17"/>
        <v>26 Febrero</v>
      </c>
      <c r="D353" s="26" t="str">
        <f t="shared" si="18"/>
        <v>27 Febrero</v>
      </c>
      <c r="E353" s="26" t="str">
        <f t="shared" si="19"/>
        <v>27 February</v>
      </c>
      <c r="F353" s="27" t="s">
        <v>306</v>
      </c>
      <c r="G353" s="26" t="str">
        <f t="shared" si="20"/>
        <v>26 February</v>
      </c>
      <c r="H353" s="26" t="str">
        <f t="shared" si="21"/>
        <v>27 February</v>
      </c>
    </row>
    <row r="354" spans="1:8" x14ac:dyDescent="0.25">
      <c r="A354" s="26" t="str">
        <f t="shared" si="16"/>
        <v>28 Febrero</v>
      </c>
      <c r="B354" s="27" t="s">
        <v>696</v>
      </c>
      <c r="C354" s="26" t="str">
        <f t="shared" si="17"/>
        <v>27 Febrero</v>
      </c>
      <c r="D354" s="26" t="str">
        <f t="shared" si="18"/>
        <v>28 Febrero</v>
      </c>
      <c r="E354" s="26" t="str">
        <f t="shared" si="19"/>
        <v>28 February</v>
      </c>
      <c r="F354" s="27" t="s">
        <v>697</v>
      </c>
      <c r="G354" s="26" t="str">
        <f t="shared" si="20"/>
        <v>27 February</v>
      </c>
      <c r="H354" s="26" t="str">
        <f t="shared" si="21"/>
        <v>28 February</v>
      </c>
    </row>
    <row r="355" spans="1:8" x14ac:dyDescent="0.25">
      <c r="A355" s="26" t="str">
        <f t="shared" si="16"/>
        <v>29 Febrero</v>
      </c>
      <c r="B355" s="27" t="s">
        <v>698</v>
      </c>
      <c r="C355" s="26" t="str">
        <f t="shared" si="17"/>
        <v>28 Febrero</v>
      </c>
      <c r="D355" s="26" t="str">
        <f t="shared" si="18"/>
        <v>29 Febrero</v>
      </c>
      <c r="E355" s="26" t="str">
        <f t="shared" si="19"/>
        <v>29 February</v>
      </c>
      <c r="F355" s="27" t="s">
        <v>699</v>
      </c>
      <c r="G355" s="26" t="str">
        <f t="shared" si="20"/>
        <v>28 February</v>
      </c>
      <c r="H355" s="26" t="str">
        <f t="shared" si="21"/>
        <v>29 February</v>
      </c>
    </row>
    <row r="356" spans="1:8" x14ac:dyDescent="0.25">
      <c r="A356" s="26" t="str">
        <f t="shared" si="16"/>
        <v>3 Marzo</v>
      </c>
      <c r="B356" s="27" t="s">
        <v>700</v>
      </c>
      <c r="C356" s="26" t="str">
        <f t="shared" si="17"/>
        <v>29 Febrero</v>
      </c>
      <c r="D356" s="26" t="str">
        <f t="shared" si="18"/>
        <v>3 Marzo</v>
      </c>
      <c r="E356" s="26" t="str">
        <f t="shared" si="19"/>
        <v>3 March</v>
      </c>
      <c r="F356" s="27" t="s">
        <v>701</v>
      </c>
      <c r="G356" s="26" t="str">
        <f t="shared" si="20"/>
        <v>29 February</v>
      </c>
      <c r="H356" s="26" t="str">
        <f t="shared" si="21"/>
        <v>3 March</v>
      </c>
    </row>
    <row r="357" spans="1:8" x14ac:dyDescent="0.25">
      <c r="A357" s="26" t="str">
        <f t="shared" si="16"/>
        <v>4 Marzo</v>
      </c>
      <c r="B357" s="27" t="s">
        <v>311</v>
      </c>
      <c r="C357" s="26" t="str">
        <f t="shared" si="17"/>
        <v>3 Marzo</v>
      </c>
      <c r="D357" s="26" t="str">
        <f t="shared" si="18"/>
        <v>4 Marzo</v>
      </c>
      <c r="E357" s="26" t="str">
        <f t="shared" si="19"/>
        <v>4 March</v>
      </c>
      <c r="F357" s="27" t="s">
        <v>312</v>
      </c>
      <c r="G357" s="26" t="str">
        <f t="shared" si="20"/>
        <v>3 March</v>
      </c>
      <c r="H357" s="26" t="str">
        <f t="shared" si="21"/>
        <v>4 March</v>
      </c>
    </row>
    <row r="358" spans="1:8" x14ac:dyDescent="0.25">
      <c r="A358" s="26" t="str">
        <f t="shared" ref="A358:A383" si="22">+B357</f>
        <v>5 Marzo</v>
      </c>
      <c r="B358" s="27" t="s">
        <v>313</v>
      </c>
      <c r="C358" s="26" t="str">
        <f t="shared" si="17"/>
        <v>4 Marzo</v>
      </c>
      <c r="D358" s="26" t="str">
        <f t="shared" si="18"/>
        <v>5 Marzo</v>
      </c>
      <c r="E358" s="26" t="str">
        <f t="shared" si="19"/>
        <v>5 March</v>
      </c>
      <c r="F358" s="27" t="s">
        <v>314</v>
      </c>
      <c r="G358" s="26" t="str">
        <f t="shared" si="20"/>
        <v>4 March</v>
      </c>
      <c r="H358" s="26" t="str">
        <f t="shared" si="21"/>
        <v>5 March</v>
      </c>
    </row>
    <row r="359" spans="1:8" x14ac:dyDescent="0.25">
      <c r="A359" s="26" t="str">
        <f t="shared" si="22"/>
        <v>6 Marzo</v>
      </c>
      <c r="B359" s="27" t="s">
        <v>315</v>
      </c>
      <c r="C359" s="26" t="str">
        <f t="shared" si="17"/>
        <v>5 Marzo</v>
      </c>
      <c r="D359" s="26" t="str">
        <f t="shared" si="18"/>
        <v>6 Marzo</v>
      </c>
      <c r="E359" s="26" t="str">
        <f t="shared" si="19"/>
        <v>6 March</v>
      </c>
      <c r="F359" s="27" t="s">
        <v>316</v>
      </c>
      <c r="G359" s="26" t="str">
        <f t="shared" si="20"/>
        <v>5 March</v>
      </c>
      <c r="H359" s="26" t="str">
        <f t="shared" si="21"/>
        <v>6 March</v>
      </c>
    </row>
    <row r="360" spans="1:8" x14ac:dyDescent="0.25">
      <c r="A360" s="26" t="str">
        <f t="shared" si="22"/>
        <v>7 Marzo</v>
      </c>
      <c r="B360" s="27" t="s">
        <v>702</v>
      </c>
      <c r="C360" s="26" t="str">
        <f t="shared" ref="C360:C383" si="23">+A359</f>
        <v>6 Marzo</v>
      </c>
      <c r="D360" s="26" t="str">
        <f t="shared" si="18"/>
        <v>7 Marzo</v>
      </c>
      <c r="E360" s="26" t="str">
        <f t="shared" si="19"/>
        <v>7 March</v>
      </c>
      <c r="F360" s="27" t="s">
        <v>703</v>
      </c>
      <c r="G360" s="26" t="str">
        <f t="shared" si="20"/>
        <v>6 March</v>
      </c>
      <c r="H360" s="26" t="str">
        <f t="shared" si="21"/>
        <v>7 March</v>
      </c>
    </row>
    <row r="361" spans="1:8" x14ac:dyDescent="0.25">
      <c r="A361" s="26" t="str">
        <f t="shared" si="22"/>
        <v>10 Marzo</v>
      </c>
      <c r="B361" s="27" t="s">
        <v>704</v>
      </c>
      <c r="C361" s="26" t="str">
        <f t="shared" si="23"/>
        <v>7 Marzo</v>
      </c>
      <c r="D361" s="26" t="str">
        <f t="shared" si="18"/>
        <v>10 Marzo</v>
      </c>
      <c r="E361" s="26" t="str">
        <f t="shared" si="19"/>
        <v>10 March</v>
      </c>
      <c r="F361" s="27" t="s">
        <v>705</v>
      </c>
      <c r="G361" s="26" t="str">
        <f t="shared" si="20"/>
        <v>7 March</v>
      </c>
      <c r="H361" s="26" t="str">
        <f t="shared" si="21"/>
        <v>10 March</v>
      </c>
    </row>
    <row r="362" spans="1:8" x14ac:dyDescent="0.25">
      <c r="A362" s="26" t="str">
        <f t="shared" si="22"/>
        <v>11 Marzo</v>
      </c>
      <c r="B362" s="27" t="s">
        <v>321</v>
      </c>
      <c r="C362" s="26" t="str">
        <f t="shared" si="23"/>
        <v>10 Marzo</v>
      </c>
      <c r="D362" s="26" t="str">
        <f t="shared" si="18"/>
        <v>11 Marzo</v>
      </c>
      <c r="E362" s="26" t="str">
        <f t="shared" si="19"/>
        <v>11 March</v>
      </c>
      <c r="F362" s="27" t="s">
        <v>322</v>
      </c>
      <c r="G362" s="26" t="str">
        <f t="shared" si="20"/>
        <v>10 March</v>
      </c>
      <c r="H362" s="26" t="str">
        <f t="shared" si="21"/>
        <v>11 March</v>
      </c>
    </row>
    <row r="363" spans="1:8" x14ac:dyDescent="0.25">
      <c r="A363" s="26" t="str">
        <f t="shared" si="22"/>
        <v>12 Marzo</v>
      </c>
      <c r="B363" s="27" t="s">
        <v>323</v>
      </c>
      <c r="C363" s="26" t="str">
        <f t="shared" si="23"/>
        <v>11 Marzo</v>
      </c>
      <c r="D363" s="26" t="str">
        <f t="shared" si="18"/>
        <v>12 Marzo</v>
      </c>
      <c r="E363" s="26" t="str">
        <f t="shared" si="19"/>
        <v>12 March</v>
      </c>
      <c r="F363" s="27" t="s">
        <v>324</v>
      </c>
      <c r="G363" s="26" t="str">
        <f t="shared" si="20"/>
        <v>11 March</v>
      </c>
      <c r="H363" s="26" t="str">
        <f t="shared" si="21"/>
        <v>12 March</v>
      </c>
    </row>
    <row r="364" spans="1:8" x14ac:dyDescent="0.25">
      <c r="A364" s="26" t="str">
        <f t="shared" si="22"/>
        <v>13 Marzo</v>
      </c>
      <c r="B364" s="27" t="s">
        <v>325</v>
      </c>
      <c r="C364" s="26" t="str">
        <f t="shared" si="23"/>
        <v>12 Marzo</v>
      </c>
      <c r="D364" s="26" t="str">
        <f t="shared" si="18"/>
        <v>13 Marzo</v>
      </c>
      <c r="E364" s="26" t="str">
        <f t="shared" si="19"/>
        <v>13 March</v>
      </c>
      <c r="F364" s="27" t="s">
        <v>326</v>
      </c>
      <c r="G364" s="26" t="str">
        <f t="shared" si="20"/>
        <v>12 March</v>
      </c>
      <c r="H364" s="26" t="str">
        <f t="shared" si="21"/>
        <v>13 March</v>
      </c>
    </row>
    <row r="365" spans="1:8" x14ac:dyDescent="0.25">
      <c r="A365" s="26" t="str">
        <f t="shared" si="22"/>
        <v>14 Marzo</v>
      </c>
      <c r="B365" s="27" t="s">
        <v>706</v>
      </c>
      <c r="C365" s="26" t="str">
        <f t="shared" si="23"/>
        <v>13 Marzo</v>
      </c>
      <c r="D365" s="26" t="str">
        <f t="shared" si="18"/>
        <v>14 Marzo</v>
      </c>
      <c r="E365" s="26" t="str">
        <f t="shared" si="19"/>
        <v>14 March</v>
      </c>
      <c r="F365" s="27" t="s">
        <v>707</v>
      </c>
      <c r="G365" s="26" t="str">
        <f t="shared" si="20"/>
        <v>13 March</v>
      </c>
      <c r="H365" s="26" t="str">
        <f t="shared" si="21"/>
        <v>14 March</v>
      </c>
    </row>
    <row r="366" spans="1:8" x14ac:dyDescent="0.25">
      <c r="A366" s="26" t="str">
        <f t="shared" si="22"/>
        <v>17 Marzo</v>
      </c>
      <c r="B366" s="27" t="s">
        <v>708</v>
      </c>
      <c r="C366" s="26" t="str">
        <f t="shared" si="23"/>
        <v>14 Marzo</v>
      </c>
      <c r="D366" s="26" t="str">
        <f t="shared" si="18"/>
        <v>17 Marzo</v>
      </c>
      <c r="E366" s="26" t="str">
        <f t="shared" si="19"/>
        <v>17 March</v>
      </c>
      <c r="F366" s="27" t="s">
        <v>709</v>
      </c>
      <c r="G366" s="26" t="str">
        <f t="shared" si="20"/>
        <v>14 March</v>
      </c>
      <c r="H366" s="26" t="str">
        <f t="shared" si="21"/>
        <v>17 March</v>
      </c>
    </row>
    <row r="367" spans="1:8" x14ac:dyDescent="0.25">
      <c r="A367" s="26" t="str">
        <f t="shared" si="22"/>
        <v>18 Marzo</v>
      </c>
      <c r="B367" s="27" t="s">
        <v>331</v>
      </c>
      <c r="C367" s="26" t="str">
        <f t="shared" si="23"/>
        <v>17 Marzo</v>
      </c>
      <c r="D367" s="26" t="str">
        <f t="shared" si="18"/>
        <v>18 Marzo</v>
      </c>
      <c r="E367" s="26" t="str">
        <f t="shared" si="19"/>
        <v>18 March</v>
      </c>
      <c r="F367" s="27" t="s">
        <v>332</v>
      </c>
      <c r="G367" s="26" t="str">
        <f t="shared" si="20"/>
        <v>17 March</v>
      </c>
      <c r="H367" s="26" t="str">
        <f t="shared" si="21"/>
        <v>18 March</v>
      </c>
    </row>
    <row r="368" spans="1:8" x14ac:dyDescent="0.25">
      <c r="A368" s="26" t="str">
        <f t="shared" si="22"/>
        <v>19 Marzo</v>
      </c>
      <c r="B368" s="27" t="s">
        <v>710</v>
      </c>
      <c r="C368" s="26" t="str">
        <f t="shared" si="23"/>
        <v>18 Marzo</v>
      </c>
      <c r="D368" s="26" t="str">
        <f t="shared" si="18"/>
        <v>19 Marzo</v>
      </c>
      <c r="E368" s="26" t="str">
        <f t="shared" si="19"/>
        <v>19 March</v>
      </c>
      <c r="F368" s="27" t="s">
        <v>711</v>
      </c>
      <c r="G368" s="26" t="str">
        <f t="shared" si="20"/>
        <v>18 March</v>
      </c>
      <c r="H368" s="26" t="str">
        <f t="shared" si="21"/>
        <v>19 March</v>
      </c>
    </row>
    <row r="369" spans="1:8" x14ac:dyDescent="0.25">
      <c r="A369" s="26" t="str">
        <f t="shared" si="22"/>
        <v>24 Marzo</v>
      </c>
      <c r="B369" s="27" t="s">
        <v>712</v>
      </c>
      <c r="C369" s="26" t="str">
        <f t="shared" si="23"/>
        <v>19 Marzo</v>
      </c>
      <c r="D369" s="26" t="str">
        <f t="shared" si="18"/>
        <v>24 Marzo</v>
      </c>
      <c r="E369" s="26" t="str">
        <f t="shared" si="19"/>
        <v>24 March</v>
      </c>
      <c r="F369" s="27" t="s">
        <v>713</v>
      </c>
      <c r="G369" s="26" t="str">
        <f t="shared" si="20"/>
        <v>19 March</v>
      </c>
      <c r="H369" s="26" t="str">
        <f t="shared" si="21"/>
        <v>24 March</v>
      </c>
    </row>
    <row r="370" spans="1:8" x14ac:dyDescent="0.25">
      <c r="A370" s="26" t="str">
        <f t="shared" si="22"/>
        <v>25 Marzo</v>
      </c>
      <c r="B370" s="27" t="s">
        <v>341</v>
      </c>
      <c r="C370" s="26" t="str">
        <f t="shared" si="23"/>
        <v>24 Marzo</v>
      </c>
      <c r="D370" s="26" t="str">
        <f t="shared" si="18"/>
        <v>25 Marzo</v>
      </c>
      <c r="E370" s="26" t="str">
        <f t="shared" si="19"/>
        <v>25 March</v>
      </c>
      <c r="F370" s="27" t="s">
        <v>342</v>
      </c>
      <c r="G370" s="26" t="str">
        <f t="shared" si="20"/>
        <v>24 March</v>
      </c>
      <c r="H370" s="26" t="str">
        <f t="shared" si="21"/>
        <v>25 March</v>
      </c>
    </row>
    <row r="371" spans="1:8" x14ac:dyDescent="0.25">
      <c r="A371" s="26" t="str">
        <f t="shared" si="22"/>
        <v>26 Marzo</v>
      </c>
      <c r="B371" s="27" t="s">
        <v>343</v>
      </c>
      <c r="C371" s="26" t="str">
        <f t="shared" si="23"/>
        <v>25 Marzo</v>
      </c>
      <c r="D371" s="26" t="str">
        <f t="shared" si="18"/>
        <v>26 Marzo</v>
      </c>
      <c r="E371" s="26" t="str">
        <f t="shared" si="19"/>
        <v>26 March</v>
      </c>
      <c r="F371" s="27" t="s">
        <v>344</v>
      </c>
      <c r="G371" s="26" t="str">
        <f t="shared" si="20"/>
        <v>25 March</v>
      </c>
      <c r="H371" s="26" t="str">
        <f t="shared" si="21"/>
        <v>26 March</v>
      </c>
    </row>
    <row r="372" spans="1:8" x14ac:dyDescent="0.25">
      <c r="A372" s="26" t="str">
        <f t="shared" si="22"/>
        <v>27 Marzo</v>
      </c>
      <c r="B372" s="27" t="s">
        <v>345</v>
      </c>
      <c r="C372" s="26" t="str">
        <f t="shared" si="23"/>
        <v>26 Marzo</v>
      </c>
      <c r="D372" s="26" t="str">
        <f t="shared" si="18"/>
        <v>27 Marzo</v>
      </c>
      <c r="E372" s="26" t="str">
        <f t="shared" si="19"/>
        <v>27 March</v>
      </c>
      <c r="F372" s="27" t="s">
        <v>346</v>
      </c>
      <c r="G372" s="26" t="str">
        <f t="shared" si="20"/>
        <v>26 March</v>
      </c>
      <c r="H372" s="26" t="str">
        <f t="shared" si="21"/>
        <v>27 March</v>
      </c>
    </row>
    <row r="373" spans="1:8" x14ac:dyDescent="0.25">
      <c r="A373" s="26" t="str">
        <f t="shared" si="22"/>
        <v>28 Marzo</v>
      </c>
      <c r="B373" s="27" t="s">
        <v>714</v>
      </c>
      <c r="C373" s="26" t="str">
        <f t="shared" si="23"/>
        <v>27 Marzo</v>
      </c>
      <c r="D373" s="26" t="str">
        <f t="shared" si="18"/>
        <v>28 Marzo</v>
      </c>
      <c r="E373" s="26" t="str">
        <f t="shared" si="19"/>
        <v>28 March</v>
      </c>
      <c r="F373" s="27" t="s">
        <v>715</v>
      </c>
      <c r="G373" s="26" t="str">
        <f t="shared" si="20"/>
        <v>27 March</v>
      </c>
      <c r="H373" s="26" t="str">
        <f t="shared" si="21"/>
        <v>28 March</v>
      </c>
    </row>
    <row r="374" spans="1:8" x14ac:dyDescent="0.25">
      <c r="A374" s="26" t="str">
        <f t="shared" si="22"/>
        <v>31 Marzo</v>
      </c>
      <c r="B374" s="27" t="s">
        <v>716</v>
      </c>
      <c r="C374" s="26" t="str">
        <f t="shared" si="23"/>
        <v>28 Marzo</v>
      </c>
      <c r="D374" s="26" t="str">
        <f t="shared" si="18"/>
        <v>31 Marzo</v>
      </c>
      <c r="E374" s="26" t="str">
        <f t="shared" si="19"/>
        <v>31 March</v>
      </c>
      <c r="F374" s="27" t="s">
        <v>717</v>
      </c>
      <c r="G374" s="26" t="str">
        <f t="shared" si="20"/>
        <v>28 March</v>
      </c>
      <c r="H374" s="26" t="str">
        <f t="shared" si="21"/>
        <v>31 March</v>
      </c>
    </row>
    <row r="375" spans="1:8" x14ac:dyDescent="0.25">
      <c r="A375" s="26" t="str">
        <f t="shared" si="22"/>
        <v>1 Abril</v>
      </c>
      <c r="B375" s="27" t="s">
        <v>351</v>
      </c>
      <c r="C375" s="26" t="str">
        <f t="shared" si="23"/>
        <v>31 Marzo</v>
      </c>
      <c r="D375" s="26" t="str">
        <f t="shared" si="18"/>
        <v>1 Abril</v>
      </c>
      <c r="E375" s="26" t="str">
        <f t="shared" si="19"/>
        <v>1 April</v>
      </c>
      <c r="F375" s="27" t="s">
        <v>352</v>
      </c>
      <c r="G375" s="26" t="str">
        <f t="shared" si="20"/>
        <v>31 March</v>
      </c>
      <c r="H375" s="26" t="str">
        <f t="shared" si="21"/>
        <v>1 April</v>
      </c>
    </row>
    <row r="376" spans="1:8" x14ac:dyDescent="0.25">
      <c r="A376" s="26" t="str">
        <f t="shared" si="22"/>
        <v>2 Abril</v>
      </c>
      <c r="B376" s="27" t="s">
        <v>353</v>
      </c>
      <c r="C376" s="26" t="str">
        <f t="shared" si="23"/>
        <v>1 Abril</v>
      </c>
      <c r="D376" s="26" t="str">
        <f t="shared" si="18"/>
        <v>2 Abril</v>
      </c>
      <c r="E376" s="26" t="str">
        <f t="shared" si="19"/>
        <v>2 April</v>
      </c>
      <c r="F376" s="27" t="s">
        <v>354</v>
      </c>
      <c r="G376" s="26" t="str">
        <f t="shared" si="20"/>
        <v>1 April</v>
      </c>
      <c r="H376" s="26" t="str">
        <f t="shared" si="21"/>
        <v>2 April</v>
      </c>
    </row>
    <row r="377" spans="1:8" x14ac:dyDescent="0.25">
      <c r="A377" s="26" t="str">
        <f t="shared" si="22"/>
        <v>3 Abril</v>
      </c>
      <c r="B377" s="27" t="s">
        <v>355</v>
      </c>
      <c r="C377" s="26" t="str">
        <f t="shared" si="23"/>
        <v>2 Abril</v>
      </c>
      <c r="D377" s="26" t="str">
        <f t="shared" si="18"/>
        <v>3 Abril</v>
      </c>
      <c r="E377" s="26" t="str">
        <f t="shared" si="19"/>
        <v>3 April</v>
      </c>
      <c r="F377" s="27" t="s">
        <v>356</v>
      </c>
      <c r="G377" s="26" t="str">
        <f t="shared" si="20"/>
        <v>2 April</v>
      </c>
      <c r="H377" s="26" t="str">
        <f t="shared" si="21"/>
        <v>3 April</v>
      </c>
    </row>
    <row r="378" spans="1:8" x14ac:dyDescent="0.25">
      <c r="A378" s="26" t="str">
        <f t="shared" si="22"/>
        <v>4 Abril</v>
      </c>
      <c r="B378" s="27" t="s">
        <v>718</v>
      </c>
      <c r="C378" s="26" t="str">
        <f t="shared" si="23"/>
        <v>3 Abril</v>
      </c>
      <c r="D378" s="26" t="str">
        <f t="shared" si="18"/>
        <v>4 Abril</v>
      </c>
      <c r="E378" s="26" t="str">
        <f t="shared" si="19"/>
        <v>4 April</v>
      </c>
      <c r="F378" s="27" t="s">
        <v>719</v>
      </c>
      <c r="G378" s="26" t="str">
        <f t="shared" si="20"/>
        <v>3 April</v>
      </c>
      <c r="H378" s="26" t="str">
        <f t="shared" si="21"/>
        <v>4 April</v>
      </c>
    </row>
    <row r="379" spans="1:8" x14ac:dyDescent="0.25">
      <c r="A379" s="26" t="str">
        <f t="shared" si="22"/>
        <v>7 Abril</v>
      </c>
      <c r="B379" s="27" t="s">
        <v>720</v>
      </c>
      <c r="C379" s="26" t="str">
        <f t="shared" si="23"/>
        <v>4 Abril</v>
      </c>
      <c r="D379" s="26" t="str">
        <f t="shared" si="18"/>
        <v>7 Abril</v>
      </c>
      <c r="E379" s="26" t="str">
        <f t="shared" si="19"/>
        <v>7 April</v>
      </c>
      <c r="F379" s="27" t="s">
        <v>721</v>
      </c>
      <c r="G379" s="26" t="str">
        <f t="shared" si="20"/>
        <v>4 April</v>
      </c>
      <c r="H379" s="26" t="str">
        <f t="shared" si="21"/>
        <v>7 April</v>
      </c>
    </row>
    <row r="380" spans="1:8" x14ac:dyDescent="0.25">
      <c r="A380" s="26" t="str">
        <f t="shared" si="22"/>
        <v>8 Abril</v>
      </c>
      <c r="B380" s="27" t="s">
        <v>361</v>
      </c>
      <c r="C380" s="26" t="str">
        <f t="shared" si="23"/>
        <v>7 Abril</v>
      </c>
      <c r="D380" s="26" t="str">
        <f t="shared" si="18"/>
        <v>8 Abril</v>
      </c>
      <c r="E380" s="26" t="str">
        <f t="shared" si="19"/>
        <v>8 April</v>
      </c>
      <c r="F380" s="27" t="s">
        <v>362</v>
      </c>
      <c r="G380" s="26" t="str">
        <f t="shared" si="20"/>
        <v>7 April</v>
      </c>
      <c r="H380" s="26" t="str">
        <f t="shared" si="21"/>
        <v>8 April</v>
      </c>
    </row>
    <row r="381" spans="1:8" x14ac:dyDescent="0.25">
      <c r="A381" s="26" t="str">
        <f t="shared" si="22"/>
        <v>9 Abril</v>
      </c>
      <c r="B381" s="27" t="s">
        <v>363</v>
      </c>
      <c r="C381" s="26" t="str">
        <f t="shared" si="23"/>
        <v>8 Abril</v>
      </c>
      <c r="D381" s="26" t="str">
        <f t="shared" si="18"/>
        <v>9 Abril</v>
      </c>
      <c r="E381" s="26" t="str">
        <f t="shared" si="19"/>
        <v>9 April</v>
      </c>
      <c r="F381" s="27" t="s">
        <v>364</v>
      </c>
      <c r="G381" s="26" t="str">
        <f t="shared" si="20"/>
        <v>8 April</v>
      </c>
      <c r="H381" s="26" t="str">
        <f t="shared" si="21"/>
        <v>9 April</v>
      </c>
    </row>
    <row r="382" spans="1:8" x14ac:dyDescent="0.25">
      <c r="A382" s="26" t="str">
        <f t="shared" si="22"/>
        <v>10 Abril</v>
      </c>
      <c r="B382" s="27" t="s">
        <v>365</v>
      </c>
      <c r="C382" s="26" t="str">
        <f t="shared" si="23"/>
        <v>9 Abril</v>
      </c>
      <c r="D382" s="26" t="str">
        <f t="shared" si="18"/>
        <v>10 Abril</v>
      </c>
      <c r="E382" s="26" t="str">
        <f t="shared" si="19"/>
        <v>10 April</v>
      </c>
      <c r="F382" s="27" t="s">
        <v>366</v>
      </c>
      <c r="G382" s="26" t="str">
        <f t="shared" si="20"/>
        <v>9 April</v>
      </c>
      <c r="H382" s="26" t="str">
        <f t="shared" si="21"/>
        <v>10 April</v>
      </c>
    </row>
    <row r="383" spans="1:8" x14ac:dyDescent="0.25">
      <c r="A383" s="26" t="str">
        <f t="shared" si="22"/>
        <v>11 Abril</v>
      </c>
      <c r="B383" s="27" t="s">
        <v>722</v>
      </c>
      <c r="C383" s="26" t="str">
        <f t="shared" si="23"/>
        <v>10 Abril</v>
      </c>
      <c r="D383" s="26" t="str">
        <f t="shared" si="18"/>
        <v>11 Abril</v>
      </c>
      <c r="E383" s="26" t="str">
        <f t="shared" si="19"/>
        <v>11 April</v>
      </c>
      <c r="F383" s="27" t="s">
        <v>723</v>
      </c>
      <c r="G383" s="26" t="str">
        <f t="shared" si="20"/>
        <v>10 April</v>
      </c>
      <c r="H383" s="26" t="str">
        <f t="shared" si="21"/>
        <v>11 April</v>
      </c>
    </row>
  </sheetData>
  <phoneticPr fontId="95" type="noConversion"/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/>
  <dimension ref="A3:M77"/>
  <sheetViews>
    <sheetView showGridLines="0" topLeftCell="A40" zoomScale="66" zoomScaleNormal="66" workbookViewId="0">
      <selection activeCell="I65" sqref="I65"/>
    </sheetView>
  </sheetViews>
  <sheetFormatPr baseColWidth="10" defaultColWidth="11.54296875" defaultRowHeight="15" x14ac:dyDescent="0.25"/>
  <cols>
    <col min="2" max="2" width="36.54296875" bestFit="1" customWidth="1"/>
    <col min="4" max="4" width="24.1796875" customWidth="1"/>
    <col min="5" max="5" width="15.81640625" customWidth="1"/>
    <col min="6" max="6" width="25" customWidth="1"/>
    <col min="7" max="7" width="21.08984375" customWidth="1"/>
    <col min="9" max="9" width="39.1796875" customWidth="1"/>
  </cols>
  <sheetData>
    <row r="3" spans="2:13" x14ac:dyDescent="0.25">
      <c r="B3" s="1"/>
      <c r="C3" s="373" t="s">
        <v>762</v>
      </c>
      <c r="D3" s="373"/>
      <c r="E3" s="373"/>
      <c r="F3" s="373"/>
    </row>
    <row r="4" spans="2:13" ht="27.75" customHeight="1" x14ac:dyDescent="0.25">
      <c r="B4" s="1"/>
      <c r="C4" s="373"/>
      <c r="D4" s="373"/>
      <c r="E4" s="373"/>
      <c r="F4" s="373"/>
      <c r="I4" s="168" t="s">
        <v>775</v>
      </c>
      <c r="J4" s="169"/>
    </row>
    <row r="5" spans="2:13" x14ac:dyDescent="0.25">
      <c r="B5" s="1"/>
      <c r="C5" s="154">
        <f ca="1">TODAY()-1</f>
        <v>44523</v>
      </c>
      <c r="D5" s="155" t="s">
        <v>763</v>
      </c>
      <c r="E5" s="154">
        <f ca="1">TODAY()</f>
        <v>44524</v>
      </c>
      <c r="F5" s="155" t="s">
        <v>763</v>
      </c>
      <c r="I5" s="161" t="s">
        <v>1013</v>
      </c>
      <c r="J5" s="170" t="s">
        <v>776</v>
      </c>
      <c r="M5" t="s">
        <v>809</v>
      </c>
    </row>
    <row r="6" spans="2:13" x14ac:dyDescent="0.25">
      <c r="B6" s="156" t="s">
        <v>764</v>
      </c>
      <c r="C6" s="157">
        <f ca="1">VLOOKUP(C5,[2]Saldos!$A:$D,4,0)</f>
        <v>1604.9999999999854</v>
      </c>
      <c r="D6" s="159" t="str">
        <f ca="1">IF(ABS(Español!I16-validador!C6)&lt;0.5,"OK","NOK")</f>
        <v>NOK</v>
      </c>
      <c r="E6" s="157">
        <f ca="1">VLOOKUP(E5,[2]Saldos!$A:$D,4,0)</f>
        <v>1604.9999999999854</v>
      </c>
      <c r="F6" s="159" t="str">
        <f ca="1">IF(ABS(Español!J18-validador!E6)&lt;0.5,"OK","NOK")</f>
        <v>NOK</v>
      </c>
      <c r="I6" s="162"/>
      <c r="J6" s="171"/>
    </row>
    <row r="7" spans="2:13" x14ac:dyDescent="0.25">
      <c r="B7" s="156" t="s">
        <v>765</v>
      </c>
      <c r="C7" s="157">
        <f ca="1">VLOOKUP(C5,[2]Saldos!$A:$P,16,0)</f>
        <v>0</v>
      </c>
      <c r="D7" s="159" t="str">
        <f ca="1">IF(ABS(Español!I25-validador!C7)&lt;0.5,"OK","NOK")</f>
        <v>NOK</v>
      </c>
      <c r="E7" s="157">
        <f ca="1">VLOOKUP(E5,[2]Saldos!$A:$P,16,0)</f>
        <v>0</v>
      </c>
      <c r="F7" s="159" t="str">
        <f ca="1">IF(ABS(Español!J27-validador!E7)&lt;0.5,"OK","NOK")</f>
        <v>OK</v>
      </c>
      <c r="J7" s="169"/>
    </row>
    <row r="8" spans="2:13" x14ac:dyDescent="0.25">
      <c r="B8" s="156" t="s">
        <v>766</v>
      </c>
      <c r="C8" s="157">
        <f ca="1">VLOOKUP(C5,[2]Saldos!$A:$J,10,0)</f>
        <v>0</v>
      </c>
      <c r="D8" s="159" t="str">
        <f ca="1">IF(ABS(Español!I68-validador!C8)&lt;0.5,"OK","NOK")</f>
        <v>OK</v>
      </c>
      <c r="E8" s="157">
        <f ca="1">VLOOKUP(E5,[2]Saldos!$A:$J,10,0)</f>
        <v>0</v>
      </c>
      <c r="F8" s="159" t="str">
        <f ca="1">IF(ABS(Español!J70-validador!E8)&lt;0.5,"OK","NOK")</f>
        <v>OK</v>
      </c>
      <c r="J8" s="169"/>
    </row>
    <row r="9" spans="2:13" x14ac:dyDescent="0.25">
      <c r="B9" s="156" t="s">
        <v>767</v>
      </c>
      <c r="C9" s="157">
        <f ca="1">VLOOKUP(C5,[2]Saldos!$A:$AN,40,0)</f>
        <v>0</v>
      </c>
      <c r="D9" s="159" t="str">
        <f ca="1">IF(ABS(Español!I77-validador!C9)&lt;0.5,"OK","NOK")</f>
        <v>NOK</v>
      </c>
      <c r="E9" s="157">
        <f ca="1">VLOOKUP(E5,[2]Saldos!$A:$AN,40,0)</f>
        <v>0</v>
      </c>
      <c r="F9" s="159" t="str">
        <f ca="1">IF(ABS(Español!J79-validador!E9)&lt;0.5,"OK","NOK")</f>
        <v>OK</v>
      </c>
      <c r="J9" s="169"/>
    </row>
    <row r="10" spans="2:13" x14ac:dyDescent="0.25">
      <c r="B10" s="156" t="s">
        <v>768</v>
      </c>
      <c r="C10" s="157">
        <f ca="1">VLOOKUP(C5,[2]Saldos!$A:$M,13,0)</f>
        <v>9.0949470177292824E-13</v>
      </c>
      <c r="D10" s="159" t="str">
        <f ca="1">IF(ABS(Español!I95-validador!C10)&lt;0.5,"OK","NOK")</f>
        <v>NOK</v>
      </c>
      <c r="E10" s="157">
        <f ca="1">VLOOKUP(E5,[2]Saldos!$A:$M,13,0)</f>
        <v>9.0949470177292824E-13</v>
      </c>
      <c r="F10" s="159" t="str">
        <f ca="1">IF(ABS(Español!J97-validador!E10)&lt;0.5,"OK","NOK")</f>
        <v>NOK</v>
      </c>
      <c r="I10" s="161" t="s">
        <v>1014</v>
      </c>
      <c r="J10" s="170" t="s">
        <v>777</v>
      </c>
      <c r="M10" t="s">
        <v>808</v>
      </c>
    </row>
    <row r="11" spans="2:13" x14ac:dyDescent="0.25">
      <c r="B11" s="156" t="s">
        <v>769</v>
      </c>
      <c r="C11" s="157">
        <f ca="1">VLOOKUP(C5,[2]Saldos!$A:$AH,34,0)</f>
        <v>9.0949470177292824E-13</v>
      </c>
      <c r="D11" s="159" t="str">
        <f ca="1">IF(ABS(Español!I104-validador!C11)&lt;0.5,"OK","NOK")</f>
        <v>NOK</v>
      </c>
      <c r="E11" s="157">
        <f ca="1">VLOOKUP(E5,[2]Saldos!$A:$AH,34,0)</f>
        <v>9.0949470177292824E-13</v>
      </c>
      <c r="F11" s="159" t="str">
        <f ca="1">IF(ABS(Español!J106-validador!E11)&lt;0.5,"OK","NOK")</f>
        <v>OK</v>
      </c>
    </row>
    <row r="12" spans="2:13" x14ac:dyDescent="0.25">
      <c r="B12" s="156" t="s">
        <v>770</v>
      </c>
      <c r="C12" s="157">
        <f ca="1">VLOOKUP(C5,[2]Saldos!$A:$AK,37,0)</f>
        <v>0</v>
      </c>
      <c r="D12" s="159" t="str">
        <f ca="1">IF(ABS(Español!I113-validador!C12)&lt;0.5,"OK","NOK")</f>
        <v>OK</v>
      </c>
      <c r="E12" s="157">
        <f ca="1">VLOOKUP(E5,[2]Saldos!$A:$AK,37,0)</f>
        <v>0</v>
      </c>
      <c r="F12" s="159" t="str">
        <f ca="1">IF(ABS(Español!J115-validador!E12)&lt;0.5,"OK","NOK")</f>
        <v>OK</v>
      </c>
    </row>
    <row r="13" spans="2:13" x14ac:dyDescent="0.25">
      <c r="B13" s="156" t="s">
        <v>771</v>
      </c>
      <c r="C13" s="157">
        <f ca="1">VLOOKUP(C5,[2]Saldos!$A:$G,7,0)+C8</f>
        <v>0</v>
      </c>
      <c r="D13" s="159" t="str">
        <f ca="1">IF(ABS(Español!I122-validador!C13)&lt;0.5,"OK","NOK")</f>
        <v>NOK</v>
      </c>
      <c r="E13" s="158">
        <f ca="1">VLOOKUP(E5,[2]Saldos!$A:$G,7,0)+E8</f>
        <v>0</v>
      </c>
      <c r="F13" s="159" t="str">
        <f ca="1">IF(ABS(Español!J124-validador!E13)&lt;0.5,"OK","NOK")</f>
        <v>OK</v>
      </c>
    </row>
    <row r="14" spans="2:13" x14ac:dyDescent="0.25">
      <c r="B14" s="156" t="s">
        <v>772</v>
      </c>
      <c r="C14" s="157">
        <f ca="1">VLOOKUP(C5,[2]Saldos!$A:$V,22,0)</f>
        <v>0</v>
      </c>
      <c r="D14" s="159" t="str">
        <f ca="1">IF(ABS(Español!I140-validador!C14)&lt;0.5,"OK","NOK")</f>
        <v>NOK</v>
      </c>
      <c r="E14" s="157">
        <f ca="1">VLOOKUP(E5,[2]Saldos!$A:$V,22,0)</f>
        <v>0</v>
      </c>
      <c r="F14" s="159" t="str">
        <f ca="1">IF(ABS(Español!J142-validador!E14)&lt;0.5,"OK","NOK")</f>
        <v>NOK</v>
      </c>
      <c r="J14" s="184"/>
      <c r="K14" s="184"/>
    </row>
    <row r="15" spans="2:13" x14ac:dyDescent="0.25">
      <c r="B15" s="156" t="s">
        <v>773</v>
      </c>
      <c r="C15" s="157">
        <f ca="1">VLOOKUP(C5,[2]Saldos!$A:$AB,28,0)</f>
        <v>0</v>
      </c>
      <c r="D15" s="159" t="str">
        <f ca="1">IF(ABS(Español!I158-validador!C15)&lt;0.5,"OK","NOK")</f>
        <v>OK</v>
      </c>
      <c r="E15" s="157">
        <f ca="1">VLOOKUP(E5,[2]Saldos!$A:$AB,28,0)</f>
        <v>0</v>
      </c>
      <c r="F15" s="159" t="str">
        <f ca="1">IF(ABS(Español!J160-validador!E15)&lt;0.5,"OK","NOK")</f>
        <v>OK</v>
      </c>
      <c r="I15" s="161" t="s">
        <v>954</v>
      </c>
      <c r="J15" s="184"/>
      <c r="K15" s="184"/>
    </row>
    <row r="16" spans="2:13" x14ac:dyDescent="0.25">
      <c r="B16" s="156" t="s">
        <v>774</v>
      </c>
      <c r="C16" s="157">
        <f ca="1">VLOOKUP(C5,[2]Saldos!$A:$AE,31,0)</f>
        <v>0</v>
      </c>
      <c r="D16" s="159" t="str">
        <f ca="1">IF(ABS(Español!I167-validador!C16)&lt;0.5,"OK","NOK")</f>
        <v>OK</v>
      </c>
      <c r="E16" s="157">
        <f ca="1">VLOOKUP(E5,[2]Saldos!$A:$AE,31,0)</f>
        <v>0</v>
      </c>
      <c r="F16" s="159" t="str">
        <f ca="1">IF(ABS(Español!J169-validador!E16)&lt;0.5,"OK","NOK")</f>
        <v>OK</v>
      </c>
      <c r="I16" s="161" t="s">
        <v>956</v>
      </c>
      <c r="K16" s="184"/>
    </row>
    <row r="17" spans="2:10" x14ac:dyDescent="0.25">
      <c r="B17" s="156" t="s">
        <v>782</v>
      </c>
      <c r="C17" s="157">
        <f ca="1">VLOOKUP(C5,[2]Saldos!$A:$Y,25,0)</f>
        <v>1.8076207197736949E-11</v>
      </c>
      <c r="D17" s="159" t="str">
        <f ca="1">IF(ABS(Español!I176-validador!C17)&lt;0.5,"OK","NOK")</f>
        <v>NOK</v>
      </c>
      <c r="E17" s="157">
        <f ca="1">VLOOKUP(E5,[2]Saldos!$A:$Y,25,0)</f>
        <v>1.8076207197736949E-11</v>
      </c>
      <c r="F17" s="159" t="str">
        <f ca="1">IF(ABS(Español!J178-validador!E17)&lt;0.5,"OK","NOK")</f>
        <v>NOK</v>
      </c>
    </row>
    <row r="18" spans="2:10" x14ac:dyDescent="0.25">
      <c r="B18" s="156" t="s">
        <v>783</v>
      </c>
      <c r="C18" s="157">
        <f ca="1">VLOOKUP(C5,[2]Saldos!$A:$AT,46,0)</f>
        <v>0</v>
      </c>
      <c r="D18" s="159" t="str">
        <f ca="1">IF(ABS(Español!I185-validador!C18)&lt;0.5,"OK","NOK")</f>
        <v>NOK</v>
      </c>
      <c r="E18" s="157">
        <f ca="1">VLOOKUP(E5,[2]Saldos!$A:$AT,46,0)</f>
        <v>0</v>
      </c>
      <c r="F18" s="159" t="str">
        <f ca="1">IF(ABS(Español!J185-validador!E18)&lt;0.5,"OK","NOK")</f>
        <v>NOK</v>
      </c>
    </row>
    <row r="19" spans="2:10" x14ac:dyDescent="0.25">
      <c r="B19" s="156" t="s">
        <v>784</v>
      </c>
      <c r="C19" s="157">
        <f ca="1">VLOOKUP(C5,[2]Saldos!$A:$AT,43,0)</f>
        <v>0</v>
      </c>
      <c r="D19" s="159" t="str">
        <f ca="1">IF(ABS(Español!I86-validador!C19)&lt;0.5,"OK","NOK")</f>
        <v>OK</v>
      </c>
      <c r="E19" s="157">
        <f ca="1">VLOOKUP(E5,[2]Saldos!$A:$AT,43,0)</f>
        <v>0</v>
      </c>
      <c r="F19" s="159" t="str">
        <f ca="1">IF(ABS(Español!J88-validador!E19)&lt;0.5,"OK","NOK")</f>
        <v>OK</v>
      </c>
      <c r="I19" s="161" t="s">
        <v>955</v>
      </c>
    </row>
    <row r="20" spans="2:10" x14ac:dyDescent="0.25">
      <c r="D20" s="186"/>
      <c r="I20" s="161" t="s">
        <v>957</v>
      </c>
    </row>
    <row r="21" spans="2:10" x14ac:dyDescent="0.25">
      <c r="F21" s="52"/>
      <c r="G21" s="52"/>
      <c r="I21" s="162"/>
    </row>
    <row r="22" spans="2:10" ht="15" customHeight="1" x14ac:dyDescent="0.25">
      <c r="B22" s="1"/>
      <c r="C22" s="374" t="s">
        <v>778</v>
      </c>
      <c r="D22" s="375"/>
      <c r="E22" s="376"/>
      <c r="F22" s="163"/>
      <c r="G22" s="52"/>
      <c r="H22" s="184"/>
      <c r="I22" s="161"/>
    </row>
    <row r="23" spans="2:10" x14ac:dyDescent="0.25">
      <c r="B23" s="1"/>
      <c r="C23" s="377"/>
      <c r="D23" s="378"/>
      <c r="E23" s="379"/>
      <c r="F23" s="163"/>
      <c r="G23" s="52"/>
      <c r="H23" s="184"/>
      <c r="I23" s="52"/>
    </row>
    <row r="24" spans="2:10" x14ac:dyDescent="0.25">
      <c r="B24" s="1"/>
      <c r="C24" s="154" t="s">
        <v>779</v>
      </c>
      <c r="D24" s="154" t="s">
        <v>780</v>
      </c>
      <c r="E24" s="155" t="s">
        <v>763</v>
      </c>
      <c r="F24" s="164"/>
      <c r="G24" s="52"/>
      <c r="J24" s="184"/>
    </row>
    <row r="25" spans="2:10" x14ac:dyDescent="0.25">
      <c r="B25" s="156" t="s">
        <v>764</v>
      </c>
      <c r="C25" s="166">
        <f t="array" aca="1" ref="C25" ca="1">INDEX([2]Saldos!$A$1032:$A$2500,MATCH(MIN(IF(([2]Saldos!$A$1032:$A$2500-TODAY()&gt;0)*([2]Saldos!$C$1032:$C$2500&gt;0),[2]Saldos!$A$1032:$A$2500-TODAY())),[2]Saldos!$A$1032:$A$2500-TODAY()))</f>
        <v>44524</v>
      </c>
      <c r="D25" s="157">
        <f ca="1">VLOOKUP($C25,[2]Saldos!$A:$D,3,0)</f>
        <v>0</v>
      </c>
      <c r="E25" s="159" t="e">
        <f ca="1">IF(AND(ABS(Español!J19-validador!D25)&lt;0.5,C25&gt;TODAY()),"OK",IF(C25&lt;TODAY()+1,"OK","NOK"))</f>
        <v>#VALUE!</v>
      </c>
      <c r="F25" s="165"/>
      <c r="G25" s="52"/>
    </row>
    <row r="26" spans="2:10" x14ac:dyDescent="0.25">
      <c r="B26" s="156" t="s">
        <v>765</v>
      </c>
      <c r="C26" s="166">
        <f t="array" aca="1" ref="C26" ca="1">INDEX([2]Saldos!$A$1032:$A$2500,MATCH(MIN(IF(([2]Saldos!$A$1032:$A$2500-TODAY()&gt;0)*([2]Saldos!$O$1032:$O$2500&gt;0),[2]Saldos!$A$1032:$A$2500-TODAY())),[2]Saldos!$A$1032:$A$2500-TODAY()))</f>
        <v>44524</v>
      </c>
      <c r="D26" s="157">
        <f ca="1">VLOOKUP($C26,[2]Saldos!$A:$P,15,0)</f>
        <v>0</v>
      </c>
      <c r="E26" s="159" t="e">
        <f ca="1">IF(AND(ABS(Español!J28-validador!D26)&lt;0.5,C26&gt;TODAY()),"OK",IF(C26&lt;TODAY()+1,"OK","NOK"))</f>
        <v>#VALUE!</v>
      </c>
      <c r="F26" s="165"/>
      <c r="G26" s="52"/>
    </row>
    <row r="27" spans="2:10" x14ac:dyDescent="0.25">
      <c r="B27" s="156" t="s">
        <v>766</v>
      </c>
      <c r="C27" s="166">
        <f t="array" aca="1" ref="C27" ca="1">INDEX([2]Saldos!$A$1032:$A$2500,MATCH(MIN(IF(([2]Saldos!$A$1032:$A$2500-TODAY()&gt;0)*([2]Saldos!$I$1032:$I$2500&gt;0),[2]Saldos!$A$1032:$A$2500-TODAY())),[2]Saldos!$A$1032:$A$2500-TODAY()))</f>
        <v>44524</v>
      </c>
      <c r="D27" s="157">
        <f ca="1">VLOOKUP($C27,[2]Saldos!$A:$J,9,0)</f>
        <v>0</v>
      </c>
      <c r="E27" s="159" t="e">
        <f ca="1">IF(AND(ABS(Español!J71-validador!D27)&lt;0.5,C27&gt;TODAY()),"OK",IF(C27&lt;TODAY()+1,"OK","NOK"))</f>
        <v>#VALUE!</v>
      </c>
      <c r="F27" s="165"/>
      <c r="G27" s="52"/>
    </row>
    <row r="28" spans="2:10" x14ac:dyDescent="0.25">
      <c r="B28" s="156" t="s">
        <v>767</v>
      </c>
      <c r="C28" s="166">
        <f t="array" aca="1" ref="C28" ca="1">INDEX([2]Saldos!$A$1032:$A$2500,MATCH(MIN(IF(([2]Saldos!$A$1032:$A$2500-TODAY()&gt;0)*([2]Saldos!$AM$1032:$AM$2500&gt;0),[2]Saldos!$A$1032:$A$2500-TODAY())),[2]Saldos!$A$1032:$A$2500-TODAY()))</f>
        <v>44524</v>
      </c>
      <c r="D28" s="157">
        <f ca="1">VLOOKUP($C28,[2]Saldos!$A:$AN,39,0)</f>
        <v>0</v>
      </c>
      <c r="E28" s="159" t="e">
        <f ca="1">IF(AND(ABS(Español!J80-validador!D28)&lt;0.5,C28&gt;TODAY()),"OK",IF(C28&lt;TODAY()+1,"OK","NOK"))</f>
        <v>#VALUE!</v>
      </c>
      <c r="F28" s="165"/>
      <c r="G28" s="52"/>
    </row>
    <row r="29" spans="2:10" x14ac:dyDescent="0.25">
      <c r="B29" s="156" t="s">
        <v>768</v>
      </c>
      <c r="C29" s="166">
        <f t="array" aca="1" ref="C29" ca="1">INDEX([2]Saldos!$A$1032:$A$2500,MATCH(MIN(IF(([2]Saldos!$A$1032:$A$2500-TODAY()&gt;0)*([2]Saldos!$L$1032:$L$2500&gt;0),[2]Saldos!$A$1032:$A$2500-TODAY())),[2]Saldos!$A$1032:$A$2500-TODAY()))</f>
        <v>44524</v>
      </c>
      <c r="D29" s="157">
        <f ca="1">VLOOKUP($C29,[2]Saldos!$A:$M,12,0)</f>
        <v>0</v>
      </c>
      <c r="E29" s="159" t="e">
        <f ca="1">IF(AND(ABS(Español!J98-validador!D29)&lt;0.5,C29&gt;TODAY()),"OK",IF(C29&lt;TODAY()+1,"OK","NOK"))</f>
        <v>#VALUE!</v>
      </c>
      <c r="F29" s="165"/>
      <c r="G29" s="52"/>
    </row>
    <row r="30" spans="2:10" x14ac:dyDescent="0.25">
      <c r="B30" s="156" t="s">
        <v>769</v>
      </c>
      <c r="C30" s="166">
        <f t="array" aca="1" ref="C30" ca="1">INDEX([2]Saldos!$A$1032:$A$2500,MATCH(MIN(IF(([2]Saldos!$A$1032:$A$2500-TODAY()&gt;0)*([2]Saldos!$AG$1032:$AG$2500&gt;0),[2]Saldos!$A$1032:$A$2500-TODAY())),[2]Saldos!$A$1032:$A$2500-TODAY()))</f>
        <v>44524</v>
      </c>
      <c r="D30" s="157">
        <f ca="1">VLOOKUP($C30,[2]Saldos!$A:$AH,33,0)</f>
        <v>0</v>
      </c>
      <c r="E30" s="159" t="str">
        <f ca="1">IF(AND(ABS(Español!J107-validador!D30)&lt;0.5,C30&gt;TODAY()),"OK",IF(C30&lt;TODAY()+1,"OK","NOK"))</f>
        <v>OK</v>
      </c>
      <c r="F30" s="165"/>
      <c r="G30" s="52"/>
    </row>
    <row r="31" spans="2:10" x14ac:dyDescent="0.25">
      <c r="B31" s="156" t="s">
        <v>770</v>
      </c>
      <c r="C31" s="166">
        <f t="array" aca="1" ref="C31" ca="1">INDEX([2]Saldos!$A$1032:$A$2500,MATCH(MIN(IF(([2]Saldos!$A$1032:$A$2500-TODAY()&gt;0)*([2]Saldos!$AJ$1032:$AJ$2500&gt;0),[2]Saldos!$A$1032:$A$2500-TODAY())),[2]Saldos!$A$1032:$A$2500-TODAY()))</f>
        <v>44524</v>
      </c>
      <c r="D31" s="157">
        <f ca="1">VLOOKUP($C31,[2]Saldos!$A:$AK,36,0)</f>
        <v>0</v>
      </c>
      <c r="E31" s="159" t="e">
        <f ca="1">IF(AND(ABS(Español!J116-validador!D31)&lt;0.5,C31&gt;TODAY()),"OK",IF(C31&lt;TODAY()+1,"OK","NOK"))</f>
        <v>#VALUE!</v>
      </c>
      <c r="F31" s="165"/>
      <c r="G31" s="176"/>
    </row>
    <row r="32" spans="2:10" x14ac:dyDescent="0.25">
      <c r="B32" s="156" t="s">
        <v>771</v>
      </c>
      <c r="C32" s="166">
        <f t="array" aca="1" ref="C32" ca="1">INDEX([2]Saldos!$A$1032:$A$2500,MATCH(MIN(IF(([2]Saldos!$A$1032:$A$2500-TODAY()&gt;0)*([2]Saldos!$F$1032:$F$2500&gt;0),[2]Saldos!$A$1032:$A$2500-TODAY())),[2]Saldos!$A$1032:$A$2500-TODAY()))</f>
        <v>44524</v>
      </c>
      <c r="D32" s="157">
        <f ca="1">VLOOKUP($C32,[2]Saldos!$A:$J,6,0)</f>
        <v>0</v>
      </c>
      <c r="E32" s="159" t="e">
        <f ca="1">IF(AND(ABS(Español!J125-validador!D32)&lt;0.5,C32&gt;TODAY()),"OK",IF(C32&lt;TODAY()+1,"OK","NOK"))</f>
        <v>#VALUE!</v>
      </c>
      <c r="F32" s="165"/>
      <c r="G32" s="52"/>
      <c r="J32" s="172"/>
    </row>
    <row r="33" spans="1:10" x14ac:dyDescent="0.25">
      <c r="B33" s="156" t="s">
        <v>772</v>
      </c>
      <c r="C33" s="166">
        <f t="array" aca="1" ref="C33" ca="1">INDEX([2]Saldos!$A$1032:$A$2500,MATCH(MIN(IF(([2]Saldos!$A$1032:$A$2500-TODAY()&gt;0)*([2]Saldos!$U$1032:$U$2500&gt;0),[2]Saldos!$A$1032:$A$2500-TODAY())),[2]Saldos!$A$1032:$A$2500-TODAY()))</f>
        <v>44524</v>
      </c>
      <c r="D33" s="157">
        <f ca="1">VLOOKUP($C33,[2]Saldos!$A:$Y,21,0)</f>
        <v>0</v>
      </c>
      <c r="E33" s="159" t="e">
        <f ca="1">IF(AND(ABS(Español!J143-validador!D33)&lt;0.5,C33&gt;TODAY()),"OK",IF(C33&lt;TODAY()+1,"OK","NOK"))</f>
        <v>#VALUE!</v>
      </c>
      <c r="F33" s="165"/>
      <c r="G33" s="52"/>
      <c r="J33" s="172"/>
    </row>
    <row r="34" spans="1:10" x14ac:dyDescent="0.25">
      <c r="B34" s="156" t="s">
        <v>773</v>
      </c>
      <c r="C34" s="166">
        <f t="array" aca="1" ref="C34" ca="1">INDEX([2]Saldos!$A$1032:$A$2500,MATCH(MIN(IF(([2]Saldos!$A$1032:$A$2500-TODAY()&gt;0)*([2]Saldos!$AA$1032:$AA$2500&gt;0),[2]Saldos!$A$1032:$A$2500-TODAY())),[2]Saldos!$A$1032:$A$2500-TODAY()))</f>
        <v>44524</v>
      </c>
      <c r="D34" s="157">
        <f ca="1">VLOOKUP($C34,[2]Saldos!$A:$AA,27,0)</f>
        <v>0</v>
      </c>
      <c r="E34" s="159" t="str">
        <f ca="1">IF(AND(ABS(Español!J161-validador!D34)&lt;0.5,C34&gt;TODAY()),"OK",IF(C34&lt;TODAY()+1,"OK","NOK"))</f>
        <v>OK</v>
      </c>
      <c r="F34" s="165"/>
      <c r="G34" s="52"/>
    </row>
    <row r="35" spans="1:10" x14ac:dyDescent="0.25">
      <c r="B35" s="156" t="s">
        <v>774</v>
      </c>
      <c r="C35" s="166">
        <f t="array" aca="1" ref="C35" ca="1">INDEX([2]Saldos!$A$1032:$A$2500,MATCH(MIN(IF(([2]Saldos!$A$1032:$A$2500-TODAY()&gt;0)*([2]Saldos!$AD$1032:$AD$2500&gt;0),[2]Saldos!$A$1032:$A$2500-TODAY())),[2]Saldos!$A$1032:$A$2500-TODAY()))</f>
        <v>44524</v>
      </c>
      <c r="D35" s="157">
        <f ca="1">VLOOKUP($C35,[2]Saldos!$A:$AD,30,0)</f>
        <v>0</v>
      </c>
      <c r="E35" s="159" t="e">
        <f ca="1">IF(AND(ABS(Español!J170-validador!D35)&lt;0.5,C35&gt;TODAY()),"OK",IF(C35&lt;TODAY()+1,"OK","NOK"))</f>
        <v>#VALUE!</v>
      </c>
      <c r="F35" s="165"/>
      <c r="G35" s="52"/>
    </row>
    <row r="36" spans="1:10" x14ac:dyDescent="0.25">
      <c r="B36" s="156" t="s">
        <v>782</v>
      </c>
      <c r="C36" s="166">
        <f t="array" aca="1" ref="C36" ca="1">INDEX([2]Saldos!$A$1032:$A$2500,MATCH(MIN(IF(([2]Saldos!$A$1032:$A$2500-TODAY()&gt;0)*([2]Saldos!$X$1032:$X$2500&gt;0),[2]Saldos!$A$1032:$A$2500-TODAY())),[2]Saldos!$A$1032:$A$2500-TODAY()))</f>
        <v>44524</v>
      </c>
      <c r="D36" s="157">
        <f ca="1">VLOOKUP($C36,[2]Saldos!$A:$Y,24,0)</f>
        <v>0</v>
      </c>
      <c r="E36" s="210" t="str">
        <f ca="1">IFERROR(IF(AND(ABS(Español!J179-validador!D36)&lt;0.5,C36&gt;TODAY()),"OK",IF(C36&lt;TODAY()+1,"OK","NOK")),"OK")</f>
        <v>OK</v>
      </c>
      <c r="F36" s="165"/>
      <c r="G36" s="52"/>
    </row>
    <row r="37" spans="1:10" x14ac:dyDescent="0.25">
      <c r="B37" s="156" t="s">
        <v>783</v>
      </c>
      <c r="C37" s="166">
        <f t="array" aca="1" ref="C37" ca="1">INDEX([2]Saldos!$A$1032:$A$2500,MATCH(MIN(IF(([2]Saldos!$A$1032:$A$2500-TODAY()&gt;0)*([2]Saldos!$AS$1032:$AS$2500&gt;0),[2]Saldos!$A$1032:$A$2500-TODAY())),[2]Saldos!$A$1032:$A$2500-TODAY()))</f>
        <v>44524</v>
      </c>
      <c r="D37" s="157">
        <f ca="1">VLOOKUP($C37,[2]Saldos!$A:$AT,45,0)</f>
        <v>0</v>
      </c>
      <c r="E37" s="159" t="str">
        <f ca="1">IF(AND(ABS(Español!J186-validador!D37)&lt;0.5,C37&gt;TODAY()),"OK",IF(C37&lt;TODAY()+1,"OK","NOK"))</f>
        <v>OK</v>
      </c>
      <c r="F37" s="165"/>
      <c r="G37" s="52"/>
    </row>
    <row r="38" spans="1:10" x14ac:dyDescent="0.25">
      <c r="B38" s="156" t="s">
        <v>784</v>
      </c>
      <c r="C38" s="166">
        <f t="array" aca="1" ref="C38" ca="1">INDEX([2]Saldos!$A$1032:$A$2500,MATCH(MIN(IF(([2]Saldos!$A$1032:$A$2500-TODAY()&gt;0)*([2]Saldos!$AP$1032:$AP$2500&gt;0),[2]Saldos!$A$1032:$A$2500-TODAY())),[2]Saldos!$A$1032:$A$2500-TODAY()))</f>
        <v>44524</v>
      </c>
      <c r="D38" s="157">
        <f ca="1">VLOOKUP($C38,[2]Saldos!$A:$AT,42,0)</f>
        <v>0</v>
      </c>
      <c r="E38" s="159" t="e">
        <f ca="1">IF(AND(ABS(Español!J89-validador!D38)&lt;0.5,C38&gt;TODAY()),"OK",IF(C38&lt;TODAY()+1,"OK","NOK"))</f>
        <v>#VALUE!</v>
      </c>
      <c r="F38" s="165"/>
      <c r="G38" s="52"/>
    </row>
    <row r="39" spans="1:10" x14ac:dyDescent="0.25">
      <c r="B39" s="178"/>
      <c r="C39" s="181"/>
      <c r="D39" s="179"/>
      <c r="E39" s="180"/>
      <c r="F39" s="182"/>
      <c r="G39" s="52"/>
    </row>
    <row r="40" spans="1:10" x14ac:dyDescent="0.25">
      <c r="B40" s="167" t="s">
        <v>781</v>
      </c>
      <c r="F40" s="52"/>
      <c r="G40" s="52"/>
    </row>
    <row r="41" spans="1:10" x14ac:dyDescent="0.25">
      <c r="F41" s="52"/>
      <c r="G41" s="52"/>
    </row>
    <row r="42" spans="1:10" x14ac:dyDescent="0.25">
      <c r="C42" s="166">
        <v>44264</v>
      </c>
    </row>
    <row r="43" spans="1:10" x14ac:dyDescent="0.25">
      <c r="C43" s="166">
        <f>+C42-361</f>
        <v>43903</v>
      </c>
    </row>
    <row r="46" spans="1:10" x14ac:dyDescent="0.25">
      <c r="F46" s="177"/>
    </row>
    <row r="47" spans="1:10" x14ac:dyDescent="0.25">
      <c r="F47" s="380" t="s">
        <v>929</v>
      </c>
      <c r="G47" s="380"/>
    </row>
    <row r="48" spans="1:10" x14ac:dyDescent="0.25">
      <c r="A48" s="244"/>
      <c r="B48" s="245"/>
      <c r="C48" s="246" t="s">
        <v>850</v>
      </c>
      <c r="D48" s="247" t="s">
        <v>832</v>
      </c>
      <c r="E48" s="250" t="s">
        <v>833</v>
      </c>
      <c r="F48" s="249" t="s">
        <v>832</v>
      </c>
      <c r="G48" s="248" t="s">
        <v>833</v>
      </c>
      <c r="I48" s="235" t="s">
        <v>930</v>
      </c>
      <c r="J48" s="236">
        <f>+(J50*J51)-(J52*J53)</f>
        <v>-305.36</v>
      </c>
    </row>
    <row r="49" spans="1:10" x14ac:dyDescent="0.25">
      <c r="A49" s="237">
        <v>1</v>
      </c>
      <c r="B49" s="238" t="s">
        <v>764</v>
      </c>
      <c r="C49" s="239">
        <f t="array" aca="1" ref="C49" ca="1">INDEX([3]Saldos!$A$1032:$A$3000,MATCH(MIN(IF(([3]Saldos!$A$1032:$A$3000-TODAY()&gt;0)*([3]Saldos!$C$1032:$C$3000&gt;0),[3]Saldos!$A$1032:$A$3000-TODAY())),[3]Saldos!$A$1032:$A$3000-TODAY()))</f>
        <v>44530</v>
      </c>
      <c r="D49" s="240" t="str">
        <f ca="1">+CONCATENATE("el ",DAY(C49)," de ",TEXT(C49,"mmmm")," del ",YEAR(C49))</f>
        <v>el 30 de Noviembre del 2021</v>
      </c>
      <c r="E49" s="232" t="str">
        <f ca="1">+CONCATENATE("(",TEXT(C49,"mmm"),". ",DAY(C49),", ", YEAR(C49),")")</f>
        <v>(Nov. 30, 2021)</v>
      </c>
      <c r="F49" s="231" t="s">
        <v>972</v>
      </c>
      <c r="G49" s="260" t="s">
        <v>973</v>
      </c>
    </row>
    <row r="50" spans="1:10" x14ac:dyDescent="0.25">
      <c r="A50" s="240">
        <v>2</v>
      </c>
      <c r="B50" s="241" t="s">
        <v>834</v>
      </c>
      <c r="C50" s="242">
        <f t="array" aca="1" ref="C50" ca="1">INDEX([3]Saldos!$A$1032:$A$3000,MATCH(MIN(IF(([3]Saldos!$A$1032:$A$3000-TODAY()&gt;0)*([3]Saldos!$O$1032:$O$3000&gt;0),[3]Saldos!$A$1032:$A$3000-TODAY())),[3]Saldos!$A$1032:$A$3000-TODAY()))</f>
        <v>44588</v>
      </c>
      <c r="D50" s="240" t="str">
        <f ca="1">+CONCATENATE("el ",DAY(C50)," de ",TEXT(C50,"MMMM")," del ",YEAR(C50))</f>
        <v>el 27 de Enero del 2022</v>
      </c>
      <c r="E50" s="232" t="str">
        <f ca="1">+CONCATENATE("(",TEXT(C50,"mmm"),". ",DAY(C50),", ", YEAR(C50),")")</f>
        <v>(Ene. 27, 2022)</v>
      </c>
      <c r="F50" s="231" t="s">
        <v>959</v>
      </c>
      <c r="G50" s="260" t="s">
        <v>960</v>
      </c>
      <c r="I50" s="230" t="s">
        <v>925</v>
      </c>
      <c r="J50" s="236"/>
    </row>
    <row r="51" spans="1:10" x14ac:dyDescent="0.25">
      <c r="A51" s="240">
        <v>3</v>
      </c>
      <c r="B51" s="243" t="s">
        <v>953</v>
      </c>
      <c r="C51" s="242">
        <f t="array" aca="1" ref="C51" ca="1">INDEX([3]Saldos!$A$1032:$A$3000,MATCH(MIN(IF(([3]Saldos!$A$1032:$A$3000-TODAY()&gt;0)*([3]Saldos!$AY$1032:$AY$3000&gt;0),[3]Saldos!$A$1032:$A$3000-TODAY())),[3]Saldos!$A$1032:$A$3000-TODAY()))</f>
        <v>44524</v>
      </c>
      <c r="D51" s="240" t="str">
        <f ca="1">+CONCATENATE("el ",DAY(C51)," de ",TEXT(C51,"MMMM")," del ",YEAR(C51))</f>
        <v>el 24 de Noviembre del 2021</v>
      </c>
      <c r="E51" s="232" t="str">
        <f ca="1">+CONCATENATE("(",TEXT(C51,"mmm"),". ",DAY(C51),", ", YEAR(C51),")")</f>
        <v>(Nov. 24, 2021)</v>
      </c>
      <c r="F51" s="240" t="s">
        <v>950</v>
      </c>
      <c r="G51" s="232" t="s">
        <v>951</v>
      </c>
      <c r="I51" s="231" t="s">
        <v>926</v>
      </c>
      <c r="J51" s="251"/>
    </row>
    <row r="52" spans="1:10" x14ac:dyDescent="0.25">
      <c r="A52" s="240">
        <v>4</v>
      </c>
      <c r="B52" s="243" t="s">
        <v>924</v>
      </c>
      <c r="C52" s="242">
        <f t="array" aca="1" ref="C52" ca="1">INDEX([3]Saldos!$A$1032:$A$3000,MATCH(MIN(IF(([3]Saldos!$A$1032:$A$3000-TODAY()&gt;0)*([3]Saldos!$AV$1032:$AV$3000&gt;0),[3]Saldos!$A$1032:$A$3000-TODAY())),[3]Saldos!$A$1032:$A$3000-TODAY()))</f>
        <v>44574</v>
      </c>
      <c r="D52" s="240" t="str">
        <f ca="1">+CONCATENATE("el ",DAY(C52)," de ",TEXT(C52,"MMMM")," del ",YEAR(C52))</f>
        <v>el 13 de Enero del 2022</v>
      </c>
      <c r="E52" s="232" t="str">
        <f ca="1">+CONCATENATE("(",TEXT(C52,"mmm"),". ",DAY(C52),", ", YEAR(C52),")")</f>
        <v>(Ene. 13, 2022)</v>
      </c>
      <c r="F52" s="231" t="s">
        <v>952</v>
      </c>
      <c r="G52" s="260" t="s">
        <v>961</v>
      </c>
      <c r="I52" s="231" t="s">
        <v>927</v>
      </c>
      <c r="J52" s="232">
        <v>80</v>
      </c>
    </row>
    <row r="53" spans="1:10" x14ac:dyDescent="0.25">
      <c r="A53" s="240">
        <v>5</v>
      </c>
      <c r="B53" s="243" t="s">
        <v>923</v>
      </c>
      <c r="C53" s="242"/>
      <c r="D53" s="240"/>
      <c r="E53" s="232"/>
      <c r="F53" s="240"/>
      <c r="G53" s="232"/>
      <c r="I53" s="233" t="s">
        <v>928</v>
      </c>
      <c r="J53" s="234">
        <v>3.8170000000000002</v>
      </c>
    </row>
    <row r="54" spans="1:10" x14ac:dyDescent="0.25">
      <c r="A54" s="240">
        <v>6</v>
      </c>
      <c r="B54" s="243" t="s">
        <v>900</v>
      </c>
      <c r="C54" s="242"/>
      <c r="D54" s="240"/>
      <c r="E54" s="232"/>
      <c r="F54" s="240"/>
      <c r="G54" s="232"/>
    </row>
    <row r="55" spans="1:10" x14ac:dyDescent="0.25">
      <c r="A55" s="240">
        <v>7</v>
      </c>
      <c r="B55" s="241" t="s">
        <v>766</v>
      </c>
      <c r="C55" s="242"/>
      <c r="D55" s="240"/>
      <c r="E55" s="232"/>
      <c r="F55" s="240"/>
      <c r="G55" s="232"/>
    </row>
    <row r="56" spans="1:10" x14ac:dyDescent="0.25">
      <c r="A56" s="240">
        <v>8</v>
      </c>
      <c r="B56" s="241" t="s">
        <v>767</v>
      </c>
      <c r="C56" s="242">
        <f t="array" aca="1" ref="C56" ca="1">INDEX([3]Saldos!$A$1032:$A$3000,MATCH(MIN(IF(([3]Saldos!$A$1032:$A$3000-TODAY()&gt;0)*([3]Saldos!$AM$1032:$AM$3000&gt;0),[3]Saldos!$A$1032:$A$3000-TODAY())),[3]Saldos!$A$1032:$A$3000-TODAY()))</f>
        <v>44530</v>
      </c>
      <c r="D56" s="240" t="str">
        <f ca="1">+CONCATENATE("el ",DAY(C56)," de ",TEXT(C56,"MMMM")," del ",YEAR(C56))</f>
        <v>el 30 de Noviembre del 2021</v>
      </c>
      <c r="E56" s="232" t="str">
        <f ca="1">+CONCATENATE("(",TEXT(C56,"mmm"),". ",DAY(C56),", ", YEAR(C56),")")</f>
        <v>(Nov. 30, 2021)</v>
      </c>
      <c r="F56" s="240" t="s">
        <v>972</v>
      </c>
      <c r="G56" s="232" t="s">
        <v>973</v>
      </c>
    </row>
    <row r="57" spans="1:10" x14ac:dyDescent="0.25">
      <c r="A57" s="240">
        <v>9</v>
      </c>
      <c r="B57" s="241" t="s">
        <v>784</v>
      </c>
      <c r="C57" s="232"/>
      <c r="D57" s="240"/>
      <c r="E57" s="232"/>
      <c r="F57" s="240"/>
      <c r="G57" s="232"/>
    </row>
    <row r="58" spans="1:10" x14ac:dyDescent="0.25">
      <c r="A58" s="240">
        <v>10</v>
      </c>
      <c r="B58" s="241" t="s">
        <v>835</v>
      </c>
      <c r="C58" s="242">
        <f t="array" aca="1" ref="C58" ca="1">INDEX([3]Saldos!$A$1032:$A$3000,MATCH(MIN(IF(([3]Saldos!$A$1032:$A$3000-TODAY()&gt;0)*([3]Saldos!$L$1032:$L$3000&gt;0),[3]Saldos!$A$1032:$A$3000-TODAY())),[3]Saldos!$A$1032:$A$3000-TODAY()))</f>
        <v>44525</v>
      </c>
      <c r="D58" s="240" t="str">
        <f ca="1">+CONCATENATE("el ",DAY(C58)," de ",TEXT(C58,"MMMM")," del ",YEAR(C58))</f>
        <v>el 25 de Noviembre del 2021</v>
      </c>
      <c r="E58" s="232" t="str">
        <f ca="1">+CONCATENATE("(",TEXT(C58,"mmm"),". ",DAY(C58),", ", YEAR(C58),")")</f>
        <v>(Nov. 25, 2021)</v>
      </c>
      <c r="F58" s="231" t="s">
        <v>1015</v>
      </c>
      <c r="G58" s="260" t="s">
        <v>1016</v>
      </c>
    </row>
    <row r="59" spans="1:10" x14ac:dyDescent="0.25">
      <c r="A59" s="240">
        <v>11</v>
      </c>
      <c r="B59" s="241" t="s">
        <v>837</v>
      </c>
      <c r="C59" s="242">
        <f t="array" aca="1" ref="C59" ca="1">INDEX([3]Saldos!$A$1032:$A$3000,MATCH(MIN(IF(([3]Saldos!$A$1032:$A$3000-TODAY()&gt;0)*([3]Saldos!$AG$1032:$AG$3000&gt;0),[3]Saldos!$A$1032:$A$3000-TODAY())),[3]Saldos!$A$1032:$A$3000-TODAY()))</f>
        <v>44529</v>
      </c>
      <c r="D59" s="240" t="str">
        <f ca="1">+CONCATENATE("el ",DAY(C59)," de ",TEXT(C59,"MMMM")," del ",YEAR(C59))</f>
        <v>el 29 de Noviembre del 2021</v>
      </c>
      <c r="E59" s="232" t="str">
        <f ca="1">+CONCATENATE("(",TEXT(C59,"mmm"),". ",DAY(C59),", ", YEAR(C59),")")</f>
        <v>(Nov. 29, 2021)</v>
      </c>
      <c r="F59" s="240" t="s">
        <v>978</v>
      </c>
      <c r="G59" s="232" t="s">
        <v>979</v>
      </c>
    </row>
    <row r="60" spans="1:10" x14ac:dyDescent="0.25">
      <c r="A60" s="240">
        <v>12</v>
      </c>
      <c r="B60" s="241" t="s">
        <v>844</v>
      </c>
      <c r="C60" s="232"/>
      <c r="D60" s="240"/>
      <c r="E60" s="232"/>
      <c r="F60" s="240"/>
      <c r="G60" s="232"/>
    </row>
    <row r="61" spans="1:10" x14ac:dyDescent="0.25">
      <c r="A61" s="240">
        <v>13</v>
      </c>
      <c r="B61" s="241" t="s">
        <v>836</v>
      </c>
      <c r="C61" s="242">
        <f t="array" aca="1" ref="C61" ca="1">INDEX([3]Saldos!$A$1032:$A$3000,MATCH(MIN(IF(([3]Saldos!$A$1032:$A$3000-TODAY()&gt;0)*([3]Saldos!$F$1032:$F$3000&gt;0),[3]Saldos!$A$1032:$A$3000-TODAY())),[3]Saldos!$A$1032:$A$3000-TODAY()))</f>
        <v>44543</v>
      </c>
      <c r="D61" s="240" t="str">
        <f ca="1">+CONCATENATE("el ",DAY(C61)," de ",TEXT(C61,"MMMM")," del ",YEAR(C61))</f>
        <v>el 13 de Diciembre del 2021</v>
      </c>
      <c r="E61" s="232" t="str">
        <f ca="1">+CONCATENATE("(",TEXT(C61,"mmm"),". ",DAY(C61),", ", YEAR(C61),")")</f>
        <v>(Dic. 13, 2021)</v>
      </c>
      <c r="F61" s="231" t="s">
        <v>964</v>
      </c>
      <c r="G61" s="260" t="s">
        <v>965</v>
      </c>
    </row>
    <row r="62" spans="1:10" x14ac:dyDescent="0.25">
      <c r="A62" s="240">
        <v>14</v>
      </c>
      <c r="B62" s="243" t="s">
        <v>901</v>
      </c>
      <c r="C62" s="242"/>
      <c r="D62" s="240"/>
      <c r="E62" s="232"/>
      <c r="F62" s="240"/>
      <c r="G62" s="232"/>
    </row>
    <row r="63" spans="1:10" x14ac:dyDescent="0.25">
      <c r="A63" s="240">
        <v>15</v>
      </c>
      <c r="B63" s="243" t="s">
        <v>904</v>
      </c>
      <c r="C63" s="242">
        <f t="array" aca="1" ref="C63" ca="1">INDEX([3]Saldos!$A$1032:$A$3000,MATCH(MIN(IF(([3]Saldos!$A$1032:$A$3000-TODAY()&gt;0)*([3]Saldos!$U$1032:$U$3000&gt;0),[3]Saldos!$A$1032:$A$3000-TODAY())),[3]Saldos!$A$1032:$A$3000-TODAY()))</f>
        <v>44526</v>
      </c>
      <c r="D63" s="240" t="str">
        <f ca="1">+CONCATENATE("el ",DAY(C63)," de ",TEXT(C63,"MMMM")," del ",YEAR(C63))</f>
        <v>el 26 de Noviembre del 2021</v>
      </c>
      <c r="E63" s="232" t="str">
        <f ca="1">+CONCATENATE("(",TEXT(C63,"mmm"),". ",DAY(C63),", ", YEAR(C63),")")</f>
        <v>(Nov. 26, 2021)</v>
      </c>
      <c r="F63" s="240" t="s">
        <v>962</v>
      </c>
      <c r="G63" s="232" t="s">
        <v>963</v>
      </c>
    </row>
    <row r="64" spans="1:10" x14ac:dyDescent="0.25">
      <c r="A64" s="240">
        <v>16</v>
      </c>
      <c r="B64" s="243" t="s">
        <v>902</v>
      </c>
      <c r="C64" s="232"/>
      <c r="D64" s="240"/>
      <c r="E64" s="232"/>
      <c r="F64" s="240"/>
      <c r="G64" s="232"/>
    </row>
    <row r="65" spans="1:8" x14ac:dyDescent="0.25">
      <c r="A65" s="240">
        <v>17</v>
      </c>
      <c r="B65" s="243" t="s">
        <v>905</v>
      </c>
      <c r="C65" s="232"/>
      <c r="D65" s="240"/>
      <c r="E65" s="232"/>
      <c r="F65" s="240"/>
      <c r="G65" s="232"/>
    </row>
    <row r="66" spans="1:8" x14ac:dyDescent="0.25">
      <c r="A66" s="240">
        <v>18</v>
      </c>
      <c r="B66" s="243" t="s">
        <v>903</v>
      </c>
      <c r="C66" s="232"/>
      <c r="D66" s="240"/>
      <c r="E66" s="232"/>
      <c r="F66" s="240"/>
      <c r="G66" s="232"/>
    </row>
    <row r="67" spans="1:8" x14ac:dyDescent="0.25">
      <c r="A67" s="240">
        <v>19</v>
      </c>
      <c r="B67" s="243" t="s">
        <v>890</v>
      </c>
      <c r="C67" s="242">
        <f t="array" aca="1" ref="C67" ca="1">INDEX([3]Saldos!$A$1032:$A$3000,MATCH(MIN(IF(([3]Saldos!$A$1032:$A$3000-TODAY()&gt;0)*([3]Saldos!$X$1032:$X$3000&gt;0),[3]Saldos!$A$1032:$A$3000-TODAY())),[3]Saldos!$A$1032:$A$3000-TODAY()))</f>
        <v>44526</v>
      </c>
      <c r="D67" s="240" t="str">
        <f ca="1">+CONCATENATE("el ",DAY(C67)," de ",TEXT(C67,"MMMM")," del ",YEAR(C67))</f>
        <v>el 26 de Noviembre del 2021</v>
      </c>
      <c r="E67" s="232" t="str">
        <f ca="1">+CONCATENATE("(",TEXT(C67,"mmm"),". ",DAY(C67),", ", YEAR(C67),")")</f>
        <v>(Nov. 26, 2021)</v>
      </c>
      <c r="F67" s="240" t="s">
        <v>1015</v>
      </c>
      <c r="G67" s="232" t="s">
        <v>1016</v>
      </c>
    </row>
    <row r="68" spans="1:8" x14ac:dyDescent="0.25">
      <c r="A68" s="240">
        <v>20</v>
      </c>
      <c r="B68" s="243" t="s">
        <v>937</v>
      </c>
      <c r="C68" s="277">
        <f t="array" aca="1" ref="C68" ca="1">INDEX([3]Saldos!$A$1032:$A$3000,MATCH(MIN(IF(([3]Saldos!$A$1032:$A$3000-TODAY()&gt;0)*([3]Saldos!$BP$1032:$BP$3000&gt;0),[3]Saldos!$A$1032:$A$3000-TODAY())),[3]Saldos!$A$1032:$A$3000-TODAY()))</f>
        <v>44526</v>
      </c>
      <c r="D68" s="278" t="str">
        <f ca="1">+CONCATENATE("el ",DAY(C68)," de ",TEXT(C68,"MMMM")," del ",YEAR(C68))</f>
        <v>el 26 de Noviembre del 2021</v>
      </c>
      <c r="E68" s="279" t="str">
        <f ca="1">+CONCATENATE("(",TEXT(C68,"mmm"),". ",DAY(C68),", ", YEAR(C68),")")</f>
        <v>(Nov. 26, 2021)</v>
      </c>
      <c r="F68" s="280" t="s">
        <v>962</v>
      </c>
      <c r="G68" s="281" t="s">
        <v>963</v>
      </c>
    </row>
    <row r="69" spans="1:8" x14ac:dyDescent="0.25">
      <c r="A69" s="285">
        <v>21</v>
      </c>
      <c r="B69" s="286" t="s">
        <v>949</v>
      </c>
      <c r="C69" s="287">
        <f t="array" aca="1" ref="C69" ca="1">INDEX([3]Saldos!$A$1032:$A$3000,MATCH(MIN(IF(([3]Saldos!$A$1032:$A$3000-TODAY()&gt;0)*([3]Saldos!$BS$1032:$BS$3000&gt;0),[3]Saldos!$A$1032:$A$3000-TODAY())),[3]Saldos!$A$1032:$A$3000-TODAY()))</f>
        <v>44525</v>
      </c>
      <c r="D69" s="285" t="str">
        <f ca="1">+CONCATENATE("el ",DAY(C69)," de ",TEXT(C69,"MMMM")," del ",YEAR(C69))</f>
        <v>el 25 de Noviembre del 2021</v>
      </c>
      <c r="E69" s="288" t="str">
        <f ca="1">+CONCATENATE("(",TEXT(C69,"mmm"),". ",DAY(C69),", ", YEAR(C69),")")</f>
        <v>(Nov. 25, 2021)</v>
      </c>
      <c r="F69" s="289" t="s">
        <v>1015</v>
      </c>
      <c r="G69" s="290" t="s">
        <v>1016</v>
      </c>
    </row>
    <row r="70" spans="1:8" x14ac:dyDescent="0.25">
      <c r="F70" s="282"/>
      <c r="G70" s="283"/>
    </row>
    <row r="72" spans="1:8" x14ac:dyDescent="0.25">
      <c r="D72" t="s">
        <v>940</v>
      </c>
    </row>
    <row r="75" spans="1:8" x14ac:dyDescent="0.25">
      <c r="H75">
        <f>14465.9+1853.3</f>
        <v>16319.199999999999</v>
      </c>
    </row>
    <row r="77" spans="1:8" x14ac:dyDescent="0.25">
      <c r="D77" s="184"/>
    </row>
  </sheetData>
  <mergeCells count="3">
    <mergeCell ref="C3:F4"/>
    <mergeCell ref="C22:E23"/>
    <mergeCell ref="F47:G47"/>
  </mergeCells>
  <phoneticPr fontId="95" type="noConversion"/>
  <conditionalFormatting sqref="D6:D17 F6:F17">
    <cfRule type="cellIs" dxfId="5" priority="6" operator="equal">
      <formula>"NOK"</formula>
    </cfRule>
  </conditionalFormatting>
  <conditionalFormatting sqref="E25:F36 E39:F39">
    <cfRule type="cellIs" dxfId="4" priority="5" operator="equal">
      <formula>"NOK"</formula>
    </cfRule>
  </conditionalFormatting>
  <conditionalFormatting sqref="D18 F18">
    <cfRule type="cellIs" dxfId="3" priority="4" operator="equal">
      <formula>"NOK"</formula>
    </cfRule>
  </conditionalFormatting>
  <conditionalFormatting sqref="E37:F37">
    <cfRule type="cellIs" dxfId="2" priority="3" operator="equal">
      <formula>"NOK"</formula>
    </cfRule>
  </conditionalFormatting>
  <conditionalFormatting sqref="D19 F19">
    <cfRule type="cellIs" dxfId="1" priority="2" operator="equal">
      <formula>"NOK"</formula>
    </cfRule>
  </conditionalFormatting>
  <conditionalFormatting sqref="E38:F38">
    <cfRule type="cellIs" dxfId="0" priority="1" operator="equal">
      <formula>"NOK"</formula>
    </cfRule>
  </conditionalFormatting>
  <pageMargins left="0.7" right="0.7" top="0.75" bottom="0.75" header="0.3" footer="0.3"/>
  <pageSetup paperSize="9" orientation="portrait" horizontalDpi="4294967294" verticalDpi="4294967294" r:id="rId1"/>
  <ignoredErrors>
    <ignoredError sqref="D8:D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Español</vt:lpstr>
      <vt:lpstr>English</vt:lpstr>
      <vt:lpstr>Encaje</vt:lpstr>
      <vt:lpstr>TablaFechas</vt:lpstr>
      <vt:lpstr>validador</vt:lpstr>
      <vt:lpstr>English!Área_de_impresión</vt:lpstr>
      <vt:lpstr>Español!Área_de_impresión</vt:lpstr>
    </vt:vector>
  </TitlesOfParts>
  <Company>Banco Central de Reserva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B1288</dc:creator>
  <cp:lastModifiedBy>General</cp:lastModifiedBy>
  <cp:lastPrinted>2021-11-23T17:39:12Z</cp:lastPrinted>
  <dcterms:created xsi:type="dcterms:W3CDTF">1998-06-05T00:21:14Z</dcterms:created>
  <dcterms:modified xsi:type="dcterms:W3CDTF">2021-11-24T16:59:00Z</dcterms:modified>
</cp:coreProperties>
</file>